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ani Laptops\Downloads\Does forein aid corrupt\"/>
    </mc:Choice>
  </mc:AlternateContent>
  <xr:revisionPtr revIDLastSave="0" documentId="13_ncr:1_{EF592039-3E01-4C3D-AD3E-E47D7E1149FF}" xr6:coauthVersionLast="47" xr6:coauthVersionMax="47" xr10:uidLastSave="{00000000-0000-0000-0000-000000000000}"/>
  <bookViews>
    <workbookView xWindow="-120" yWindow="-120" windowWidth="29040" windowHeight="15720" xr2:uid="{B71BB3B5-FF99-4AA2-AE47-C8A7702ADD73}"/>
  </bookViews>
  <sheets>
    <sheet name="Sheet1" sheetId="1" r:id="rId1"/>
    <sheet name="Sheet4" sheetId="4" r:id="rId2"/>
    <sheet name="Sheet33" sheetId="33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  <sheet name="Sheet20" sheetId="20" r:id="rId19"/>
    <sheet name="Sheet21" sheetId="21" r:id="rId20"/>
    <sheet name="Sheet22" sheetId="22" r:id="rId21"/>
    <sheet name="Sheet23" sheetId="23" r:id="rId22"/>
    <sheet name="Sheet24" sheetId="24" r:id="rId23"/>
    <sheet name="Sheet25" sheetId="25" r:id="rId24"/>
    <sheet name="Sheet26" sheetId="26" r:id="rId25"/>
    <sheet name="Sheet27" sheetId="27" r:id="rId26"/>
    <sheet name="Sheet28" sheetId="28" r:id="rId27"/>
    <sheet name="Sheet29" sheetId="29" r:id="rId28"/>
    <sheet name="Sheet30" sheetId="30" r:id="rId29"/>
    <sheet name="Sheet31" sheetId="31" r:id="rId30"/>
    <sheet name="Sheet32" sheetId="32" r:id="rId31"/>
    <sheet name="Sheet2" sheetId="2" r:id="rId32"/>
    <sheet name="Sheet3" sheetId="3" r:id="rId33"/>
  </sheets>
  <definedNames>
    <definedName name="_xlnm._FilterDatabase" localSheetId="31" hidden="1">Sheet2!$B$1:$F$302</definedName>
    <definedName name="_xlnm._FilterDatabase" localSheetId="32" hidden="1">Sheet3!$A$1:$AK$301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S8" i="1"/>
  <c r="T8" i="1"/>
  <c r="Q8" i="1"/>
  <c r="R10" i="1"/>
  <c r="S10" i="1"/>
  <c r="T10" i="1"/>
  <c r="Q10" i="1"/>
  <c r="R9" i="1"/>
  <c r="S9" i="1"/>
  <c r="T9" i="1"/>
  <c r="Q9" i="1"/>
  <c r="R7" i="1"/>
  <c r="S7" i="1"/>
  <c r="T7" i="1"/>
  <c r="Q7" i="1"/>
  <c r="R6" i="1"/>
  <c r="S6" i="1"/>
  <c r="T6" i="1"/>
  <c r="Q6" i="1"/>
  <c r="R5" i="1"/>
  <c r="S5" i="1"/>
  <c r="T5" i="1"/>
  <c r="Q5" i="1"/>
  <c r="P10" i="1"/>
  <c r="P9" i="1"/>
  <c r="P8" i="1"/>
  <c r="P7" i="1"/>
  <c r="P6" i="1"/>
  <c r="P5" i="1"/>
  <c r="P4" i="1"/>
  <c r="P3" i="1"/>
  <c r="P2" i="1"/>
  <c r="P1" i="1"/>
  <c r="E100" i="4"/>
  <c r="F100" i="4"/>
  <c r="G100" i="4"/>
  <c r="E89" i="4"/>
  <c r="F89" i="4"/>
  <c r="G89" i="4"/>
  <c r="E78" i="4"/>
  <c r="F78" i="4"/>
  <c r="G78" i="4"/>
  <c r="E67" i="4"/>
  <c r="F67" i="4"/>
  <c r="G67" i="4"/>
  <c r="E56" i="4"/>
  <c r="F56" i="4"/>
  <c r="G56" i="4"/>
  <c r="E45" i="4"/>
  <c r="F45" i="4"/>
  <c r="G45" i="4"/>
  <c r="E34" i="4"/>
  <c r="F34" i="4"/>
  <c r="G34" i="4"/>
  <c r="K13" i="4"/>
  <c r="K43" i="4"/>
  <c r="L44" i="4"/>
  <c r="K49" i="4"/>
  <c r="K77" i="4"/>
  <c r="L81" i="4"/>
  <c r="L99" i="4"/>
  <c r="K2" i="4"/>
  <c r="J2" i="4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Z100" i="26"/>
  <c r="AA100" i="26"/>
  <c r="AB100" i="26"/>
  <c r="AC100" i="26"/>
  <c r="AD100" i="26"/>
  <c r="AE100" i="26"/>
  <c r="AF100" i="26"/>
  <c r="AG100" i="26"/>
  <c r="AH100" i="26"/>
  <c r="AI100" i="26"/>
  <c r="AJ100" i="26"/>
  <c r="AK100" i="26"/>
  <c r="AL100" i="26"/>
  <c r="AM100" i="26"/>
  <c r="AN100" i="26"/>
  <c r="AO100" i="26"/>
  <c r="AP100" i="26"/>
  <c r="AQ100" i="26"/>
  <c r="AR100" i="26"/>
  <c r="AS100" i="26"/>
  <c r="AT100" i="26"/>
  <c r="AU100" i="26"/>
  <c r="AV100" i="26"/>
  <c r="AW100" i="26"/>
  <c r="AX100" i="26"/>
  <c r="AY100" i="26"/>
  <c r="AZ100" i="26"/>
  <c r="BA100" i="26"/>
  <c r="BB100" i="26"/>
  <c r="BC100" i="26"/>
  <c r="BD100" i="26"/>
  <c r="BE100" i="26"/>
  <c r="BF100" i="26"/>
  <c r="BG100" i="26"/>
  <c r="BH100" i="26"/>
  <c r="BI100" i="26"/>
  <c r="BJ100" i="26"/>
  <c r="BK100" i="26"/>
  <c r="BL100" i="26"/>
  <c r="BM100" i="26"/>
  <c r="BN100" i="26"/>
  <c r="BO100" i="26"/>
  <c r="BP100" i="26"/>
  <c r="BQ100" i="26"/>
  <c r="BR100" i="26"/>
  <c r="BS100" i="26"/>
  <c r="BT100" i="26"/>
  <c r="BU100" i="26"/>
  <c r="BV100" i="26"/>
  <c r="BW100" i="26"/>
  <c r="BX100" i="26"/>
  <c r="BY100" i="26"/>
  <c r="BZ100" i="26"/>
  <c r="CA100" i="26"/>
  <c r="CB100" i="26"/>
  <c r="CC100" i="26"/>
  <c r="CD100" i="26"/>
  <c r="CE100" i="26"/>
  <c r="D100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AM89" i="26"/>
  <c r="AN89" i="26"/>
  <c r="AO89" i="26"/>
  <c r="AP89" i="26"/>
  <c r="AQ89" i="26"/>
  <c r="AR89" i="26"/>
  <c r="AS89" i="26"/>
  <c r="AT89" i="26"/>
  <c r="AU89" i="26"/>
  <c r="AV89" i="26"/>
  <c r="AW89" i="26"/>
  <c r="AX89" i="26"/>
  <c r="AY89" i="26"/>
  <c r="AZ89" i="26"/>
  <c r="BA89" i="26"/>
  <c r="BB89" i="26"/>
  <c r="BC89" i="26"/>
  <c r="BD89" i="26"/>
  <c r="BE89" i="26"/>
  <c r="BF89" i="26"/>
  <c r="BG89" i="26"/>
  <c r="BH89" i="26"/>
  <c r="BI89" i="26"/>
  <c r="BJ89" i="26"/>
  <c r="BK89" i="26"/>
  <c r="BL89" i="26"/>
  <c r="BM89" i="26"/>
  <c r="BN89" i="26"/>
  <c r="BO89" i="26"/>
  <c r="BP89" i="26"/>
  <c r="BQ89" i="26"/>
  <c r="BR89" i="26"/>
  <c r="BS89" i="26"/>
  <c r="BT89" i="26"/>
  <c r="BU89" i="26"/>
  <c r="BV89" i="26"/>
  <c r="BW89" i="26"/>
  <c r="BX89" i="26"/>
  <c r="BY89" i="26"/>
  <c r="BZ89" i="26"/>
  <c r="CA89" i="26"/>
  <c r="CB89" i="26"/>
  <c r="CC89" i="26"/>
  <c r="CD89" i="26"/>
  <c r="CE89" i="26"/>
  <c r="D89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AR78" i="26"/>
  <c r="AS78" i="26"/>
  <c r="AT78" i="26"/>
  <c r="AU78" i="26"/>
  <c r="AV78" i="26"/>
  <c r="AW78" i="26"/>
  <c r="AX78" i="26"/>
  <c r="AY78" i="26"/>
  <c r="AZ78" i="26"/>
  <c r="BA78" i="26"/>
  <c r="BB78" i="26"/>
  <c r="BC78" i="26"/>
  <c r="BD78" i="26"/>
  <c r="BE78" i="26"/>
  <c r="BF78" i="26"/>
  <c r="BG78" i="26"/>
  <c r="BH78" i="26"/>
  <c r="BI78" i="26"/>
  <c r="BJ78" i="26"/>
  <c r="BK78" i="26"/>
  <c r="BL78" i="26"/>
  <c r="BM78" i="26"/>
  <c r="BN78" i="26"/>
  <c r="BO78" i="26"/>
  <c r="BP78" i="26"/>
  <c r="BQ78" i="26"/>
  <c r="BR78" i="26"/>
  <c r="BS78" i="26"/>
  <c r="BT78" i="26"/>
  <c r="BU78" i="26"/>
  <c r="BV78" i="26"/>
  <c r="BW78" i="26"/>
  <c r="BX78" i="26"/>
  <c r="BY78" i="26"/>
  <c r="BZ78" i="26"/>
  <c r="CA78" i="26"/>
  <c r="CB78" i="26"/>
  <c r="CC78" i="26"/>
  <c r="CD78" i="26"/>
  <c r="CE78" i="26"/>
  <c r="D78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Z67" i="26"/>
  <c r="AA67" i="26"/>
  <c r="AB67" i="26"/>
  <c r="AC67" i="26"/>
  <c r="AD67" i="26"/>
  <c r="AE67" i="26"/>
  <c r="AF67" i="26"/>
  <c r="AG67" i="26"/>
  <c r="AH67" i="26"/>
  <c r="AI67" i="26"/>
  <c r="AJ67" i="26"/>
  <c r="AK67" i="26"/>
  <c r="AL67" i="26"/>
  <c r="AM67" i="26"/>
  <c r="AN67" i="26"/>
  <c r="AO67" i="26"/>
  <c r="AP67" i="26"/>
  <c r="AQ67" i="26"/>
  <c r="AR67" i="26"/>
  <c r="AS67" i="26"/>
  <c r="AT67" i="26"/>
  <c r="AU67" i="26"/>
  <c r="AV67" i="26"/>
  <c r="AW67" i="26"/>
  <c r="AX67" i="26"/>
  <c r="AY67" i="26"/>
  <c r="AZ67" i="26"/>
  <c r="BA67" i="26"/>
  <c r="BB67" i="26"/>
  <c r="BC67" i="26"/>
  <c r="BD67" i="26"/>
  <c r="BE67" i="26"/>
  <c r="BF67" i="26"/>
  <c r="BG67" i="26"/>
  <c r="BH67" i="26"/>
  <c r="BI67" i="26"/>
  <c r="BJ67" i="26"/>
  <c r="BK67" i="26"/>
  <c r="BL67" i="26"/>
  <c r="BM67" i="26"/>
  <c r="BN67" i="26"/>
  <c r="BO67" i="26"/>
  <c r="BP67" i="26"/>
  <c r="BQ67" i="26"/>
  <c r="BR67" i="26"/>
  <c r="BS67" i="26"/>
  <c r="BT67" i="26"/>
  <c r="BU67" i="26"/>
  <c r="BV67" i="26"/>
  <c r="BW67" i="26"/>
  <c r="BX67" i="26"/>
  <c r="BY67" i="26"/>
  <c r="BZ67" i="26"/>
  <c r="CA67" i="26"/>
  <c r="CB67" i="26"/>
  <c r="CC67" i="26"/>
  <c r="CD67" i="26"/>
  <c r="CE67" i="26"/>
  <c r="D67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X56" i="26"/>
  <c r="AY56" i="26"/>
  <c r="AZ56" i="26"/>
  <c r="BA56" i="26"/>
  <c r="BB56" i="26"/>
  <c r="BC56" i="26"/>
  <c r="BD56" i="26"/>
  <c r="BE56" i="26"/>
  <c r="BF56" i="26"/>
  <c r="BG56" i="26"/>
  <c r="BH56" i="26"/>
  <c r="BI56" i="26"/>
  <c r="BJ56" i="26"/>
  <c r="BK56" i="26"/>
  <c r="BL56" i="26"/>
  <c r="BM56" i="26"/>
  <c r="BN56" i="26"/>
  <c r="BO56" i="26"/>
  <c r="BP56" i="26"/>
  <c r="BQ56" i="26"/>
  <c r="BR56" i="26"/>
  <c r="BS56" i="26"/>
  <c r="BT56" i="26"/>
  <c r="BU56" i="26"/>
  <c r="BV56" i="26"/>
  <c r="BW56" i="26"/>
  <c r="BX56" i="26"/>
  <c r="BY56" i="26"/>
  <c r="BZ56" i="26"/>
  <c r="CA56" i="26"/>
  <c r="CB56" i="26"/>
  <c r="CC56" i="26"/>
  <c r="CD56" i="26"/>
  <c r="CE56" i="26"/>
  <c r="D56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AT45" i="26"/>
  <c r="AU45" i="26"/>
  <c r="AV45" i="26"/>
  <c r="AW45" i="26"/>
  <c r="AX45" i="26"/>
  <c r="AY45" i="26"/>
  <c r="AZ45" i="26"/>
  <c r="BA45" i="26"/>
  <c r="BB45" i="26"/>
  <c r="BC45" i="26"/>
  <c r="BD45" i="26"/>
  <c r="BE45" i="26"/>
  <c r="BF45" i="26"/>
  <c r="BG45" i="26"/>
  <c r="BH45" i="26"/>
  <c r="BI45" i="26"/>
  <c r="BJ45" i="26"/>
  <c r="BK45" i="26"/>
  <c r="BL45" i="26"/>
  <c r="BM45" i="26"/>
  <c r="BN45" i="26"/>
  <c r="BO45" i="26"/>
  <c r="BP45" i="26"/>
  <c r="BQ45" i="26"/>
  <c r="BR45" i="26"/>
  <c r="BS45" i="26"/>
  <c r="BT45" i="26"/>
  <c r="BU45" i="26"/>
  <c r="BV45" i="26"/>
  <c r="BW45" i="26"/>
  <c r="BX45" i="26"/>
  <c r="BY45" i="26"/>
  <c r="BZ45" i="26"/>
  <c r="CA45" i="26"/>
  <c r="CB45" i="26"/>
  <c r="CC45" i="26"/>
  <c r="CD45" i="26"/>
  <c r="CE45" i="26"/>
  <c r="D45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AR34" i="26"/>
  <c r="AS34" i="26"/>
  <c r="AT34" i="26"/>
  <c r="AU34" i="26"/>
  <c r="AV34" i="26"/>
  <c r="AW34" i="26"/>
  <c r="AX34" i="26"/>
  <c r="AY34" i="26"/>
  <c r="AZ34" i="26"/>
  <c r="BA34" i="26"/>
  <c r="BB34" i="26"/>
  <c r="BC34" i="26"/>
  <c r="BD34" i="26"/>
  <c r="BE34" i="26"/>
  <c r="BF34" i="26"/>
  <c r="BG34" i="26"/>
  <c r="BH34" i="26"/>
  <c r="BI34" i="26"/>
  <c r="BJ34" i="26"/>
  <c r="BK34" i="26"/>
  <c r="BL34" i="26"/>
  <c r="BM34" i="26"/>
  <c r="BN34" i="26"/>
  <c r="BO34" i="26"/>
  <c r="BP34" i="26"/>
  <c r="BQ34" i="26"/>
  <c r="BR34" i="26"/>
  <c r="BS34" i="26"/>
  <c r="BT34" i="26"/>
  <c r="BU34" i="26"/>
  <c r="BV34" i="26"/>
  <c r="BW34" i="26"/>
  <c r="BX34" i="26"/>
  <c r="BY34" i="26"/>
  <c r="BZ34" i="26"/>
  <c r="CA34" i="26"/>
  <c r="CB34" i="26"/>
  <c r="CC34" i="26"/>
  <c r="CD34" i="26"/>
  <c r="CE34" i="26"/>
  <c r="D34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D23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BC12" i="26"/>
  <c r="BD12" i="26"/>
  <c r="BE12" i="26"/>
  <c r="BF12" i="26"/>
  <c r="BG12" i="26"/>
  <c r="BH12" i="26"/>
  <c r="BI12" i="26"/>
  <c r="BJ12" i="26"/>
  <c r="BK12" i="26"/>
  <c r="BL12" i="26"/>
  <c r="BM12" i="26"/>
  <c r="BN12" i="26"/>
  <c r="BO12" i="26"/>
  <c r="BP12" i="26"/>
  <c r="BQ12" i="26"/>
  <c r="BR12" i="26"/>
  <c r="BS12" i="26"/>
  <c r="BT12" i="26"/>
  <c r="BU12" i="26"/>
  <c r="BV12" i="26"/>
  <c r="BW12" i="26"/>
  <c r="BX12" i="26"/>
  <c r="BY12" i="26"/>
  <c r="BZ12" i="26"/>
  <c r="CA12" i="26"/>
  <c r="CB12" i="26"/>
  <c r="CC12" i="26"/>
  <c r="CD12" i="26"/>
  <c r="CE12" i="26"/>
  <c r="D12" i="26"/>
  <c r="CA3" i="26"/>
  <c r="CB3" i="26"/>
  <c r="CC3" i="26"/>
  <c r="CD3" i="26" s="1"/>
  <c r="CA4" i="26"/>
  <c r="CB4" i="26"/>
  <c r="CC4" i="26"/>
  <c r="CD4" i="26" s="1"/>
  <c r="CA5" i="26"/>
  <c r="CB5" i="26"/>
  <c r="CC5" i="26"/>
  <c r="CD5" i="26" s="1"/>
  <c r="CA6" i="26"/>
  <c r="CB6" i="26"/>
  <c r="CC6" i="26"/>
  <c r="CE6" i="26" s="1"/>
  <c r="CA7" i="26"/>
  <c r="CB7" i="26"/>
  <c r="CC7" i="26"/>
  <c r="CE7" i="26" s="1"/>
  <c r="CA8" i="26"/>
  <c r="CB8" i="26"/>
  <c r="CC8" i="26"/>
  <c r="CE8" i="26" s="1"/>
  <c r="CA9" i="26"/>
  <c r="CB9" i="26"/>
  <c r="CC9" i="26"/>
  <c r="CD9" i="26" s="1"/>
  <c r="CA10" i="26"/>
  <c r="CB10" i="26"/>
  <c r="CC10" i="26"/>
  <c r="CD10" i="26" s="1"/>
  <c r="CA11" i="26"/>
  <c r="CB11" i="26"/>
  <c r="CC11" i="26"/>
  <c r="CD11" i="26" s="1"/>
  <c r="CA13" i="26"/>
  <c r="CB13" i="26"/>
  <c r="CC13" i="26"/>
  <c r="CD13" i="26" s="1"/>
  <c r="CA14" i="26"/>
  <c r="CB14" i="26"/>
  <c r="CC14" i="26"/>
  <c r="CD14" i="26" s="1"/>
  <c r="CA15" i="26"/>
  <c r="CB15" i="26"/>
  <c r="CC15" i="26"/>
  <c r="CE15" i="26" s="1"/>
  <c r="CA16" i="26"/>
  <c r="CB16" i="26"/>
  <c r="CC16" i="26"/>
  <c r="CE16" i="26" s="1"/>
  <c r="CA17" i="26"/>
  <c r="CB17" i="26"/>
  <c r="CC17" i="26"/>
  <c r="CE17" i="26" s="1"/>
  <c r="CA18" i="26"/>
  <c r="CB18" i="26"/>
  <c r="CC18" i="26"/>
  <c r="CD18" i="26" s="1"/>
  <c r="CA19" i="26"/>
  <c r="CB19" i="26"/>
  <c r="CC19" i="26"/>
  <c r="CD19" i="26" s="1"/>
  <c r="CE19" i="26"/>
  <c r="CA20" i="26"/>
  <c r="CB20" i="26"/>
  <c r="CC20" i="26"/>
  <c r="CD20" i="26" s="1"/>
  <c r="CA21" i="26"/>
  <c r="CB21" i="26"/>
  <c r="CC21" i="26"/>
  <c r="CD21" i="26" s="1"/>
  <c r="CA22" i="26"/>
  <c r="CB22" i="26"/>
  <c r="CC22" i="26"/>
  <c r="CD22" i="26" s="1"/>
  <c r="CA24" i="26"/>
  <c r="CB24" i="26"/>
  <c r="CC24" i="26"/>
  <c r="CE24" i="26" s="1"/>
  <c r="CA25" i="26"/>
  <c r="CB25" i="26"/>
  <c r="CC25" i="26"/>
  <c r="CE25" i="26" s="1"/>
  <c r="CA26" i="26"/>
  <c r="CB26" i="26"/>
  <c r="CC26" i="26"/>
  <c r="CE26" i="26" s="1"/>
  <c r="CA27" i="26"/>
  <c r="CB27" i="26"/>
  <c r="CC27" i="26"/>
  <c r="CE27" i="26" s="1"/>
  <c r="CA28" i="26"/>
  <c r="CB28" i="26"/>
  <c r="CC28" i="26"/>
  <c r="CE28" i="26" s="1"/>
  <c r="CA29" i="26"/>
  <c r="CB29" i="26"/>
  <c r="CC29" i="26"/>
  <c r="CD29" i="26" s="1"/>
  <c r="CA30" i="26"/>
  <c r="CB30" i="26"/>
  <c r="CC30" i="26"/>
  <c r="CD30" i="26" s="1"/>
  <c r="CA31" i="26"/>
  <c r="CB31" i="26"/>
  <c r="CC31" i="26"/>
  <c r="CD31" i="26" s="1"/>
  <c r="CA32" i="26"/>
  <c r="CB32" i="26"/>
  <c r="CC32" i="26"/>
  <c r="CE32" i="26" s="1"/>
  <c r="CA33" i="26"/>
  <c r="CB33" i="26"/>
  <c r="CC33" i="26"/>
  <c r="CE33" i="26" s="1"/>
  <c r="CA35" i="26"/>
  <c r="CB35" i="26"/>
  <c r="CC35" i="26"/>
  <c r="CE35" i="26" s="1"/>
  <c r="CD35" i="26"/>
  <c r="CA36" i="26"/>
  <c r="CB36" i="26"/>
  <c r="CC36" i="26"/>
  <c r="CE36" i="26" s="1"/>
  <c r="CA37" i="26"/>
  <c r="CB37" i="26"/>
  <c r="CC37" i="26"/>
  <c r="CE37" i="26" s="1"/>
  <c r="CA38" i="26"/>
  <c r="CB38" i="26"/>
  <c r="CC38" i="26"/>
  <c r="CD38" i="26" s="1"/>
  <c r="CA39" i="26"/>
  <c r="CB39" i="26"/>
  <c r="CC39" i="26"/>
  <c r="CD39" i="26" s="1"/>
  <c r="CA40" i="26"/>
  <c r="CB40" i="26"/>
  <c r="CC40" i="26"/>
  <c r="CD40" i="26" s="1"/>
  <c r="CA41" i="26"/>
  <c r="CB41" i="26"/>
  <c r="CC41" i="26"/>
  <c r="CE41" i="26" s="1"/>
  <c r="CA42" i="26"/>
  <c r="CB42" i="26"/>
  <c r="CC42" i="26"/>
  <c r="CE42" i="26" s="1"/>
  <c r="CA43" i="26"/>
  <c r="CB43" i="26"/>
  <c r="CC43" i="26"/>
  <c r="CE43" i="26" s="1"/>
  <c r="CA44" i="26"/>
  <c r="CB44" i="26"/>
  <c r="CC44" i="26"/>
  <c r="CD44" i="26" s="1"/>
  <c r="CA46" i="26"/>
  <c r="CB46" i="26"/>
  <c r="CC46" i="26"/>
  <c r="CE46" i="26" s="1"/>
  <c r="CD46" i="26"/>
  <c r="CA47" i="26"/>
  <c r="CB47" i="26"/>
  <c r="CC47" i="26"/>
  <c r="CD47" i="26" s="1"/>
  <c r="CA48" i="26"/>
  <c r="CB48" i="26"/>
  <c r="CC48" i="26"/>
  <c r="CD48" i="26" s="1"/>
  <c r="CA49" i="26"/>
  <c r="CB49" i="26"/>
  <c r="CC49" i="26"/>
  <c r="CD49" i="26" s="1"/>
  <c r="CA50" i="26"/>
  <c r="CB50" i="26"/>
  <c r="CC50" i="26"/>
  <c r="CD50" i="26" s="1"/>
  <c r="CA51" i="26"/>
  <c r="CB51" i="26"/>
  <c r="CC51" i="26"/>
  <c r="CE51" i="26" s="1"/>
  <c r="CA52" i="26"/>
  <c r="CB52" i="26"/>
  <c r="CC52" i="26"/>
  <c r="CE52" i="26" s="1"/>
  <c r="CA53" i="26"/>
  <c r="CB53" i="26"/>
  <c r="CC53" i="26"/>
  <c r="CD53" i="26" s="1"/>
  <c r="CA54" i="26"/>
  <c r="CB54" i="26"/>
  <c r="CC54" i="26"/>
  <c r="CD54" i="26" s="1"/>
  <c r="CA55" i="26"/>
  <c r="CB55" i="26"/>
  <c r="CC55" i="26"/>
  <c r="CD55" i="26" s="1"/>
  <c r="CA57" i="26"/>
  <c r="CB57" i="26"/>
  <c r="CC57" i="26"/>
  <c r="CD57" i="26" s="1"/>
  <c r="CA58" i="26"/>
  <c r="CB58" i="26"/>
  <c r="CC58" i="26"/>
  <c r="CD58" i="26" s="1"/>
  <c r="CA59" i="26"/>
  <c r="CB59" i="26"/>
  <c r="CC59" i="26"/>
  <c r="CE59" i="26" s="1"/>
  <c r="CA60" i="26"/>
  <c r="CB60" i="26"/>
  <c r="CC60" i="26"/>
  <c r="CE60" i="26" s="1"/>
  <c r="CA61" i="26"/>
  <c r="CB61" i="26"/>
  <c r="CC61" i="26"/>
  <c r="CE61" i="26" s="1"/>
  <c r="CA62" i="26"/>
  <c r="CB62" i="26"/>
  <c r="CC62" i="26"/>
  <c r="CD62" i="26" s="1"/>
  <c r="CA63" i="26"/>
  <c r="CB63" i="26"/>
  <c r="CC63" i="26"/>
  <c r="CD63" i="26" s="1"/>
  <c r="CA64" i="26"/>
  <c r="CB64" i="26"/>
  <c r="CC64" i="26"/>
  <c r="CD64" i="26" s="1"/>
  <c r="CA65" i="26"/>
  <c r="CB65" i="26"/>
  <c r="CC65" i="26"/>
  <c r="CD65" i="26" s="1"/>
  <c r="CA66" i="26"/>
  <c r="CB66" i="26"/>
  <c r="CC66" i="26"/>
  <c r="CD66" i="26" s="1"/>
  <c r="CA68" i="26"/>
  <c r="CB68" i="26"/>
  <c r="CC68" i="26"/>
  <c r="CD68" i="26" s="1"/>
  <c r="CA69" i="26"/>
  <c r="CB69" i="26"/>
  <c r="CC69" i="26"/>
  <c r="CE69" i="26" s="1"/>
  <c r="CA70" i="26"/>
  <c r="CB70" i="26"/>
  <c r="CC70" i="26"/>
  <c r="CE70" i="26" s="1"/>
  <c r="CA71" i="26"/>
  <c r="CB71" i="26"/>
  <c r="CC71" i="26"/>
  <c r="CE71" i="26" s="1"/>
  <c r="CA72" i="26"/>
  <c r="CB72" i="26"/>
  <c r="CC72" i="26"/>
  <c r="CE72" i="26" s="1"/>
  <c r="CA73" i="26"/>
  <c r="CB73" i="26"/>
  <c r="CC73" i="26"/>
  <c r="CD73" i="26" s="1"/>
  <c r="CA74" i="26"/>
  <c r="CB74" i="26"/>
  <c r="CC74" i="26"/>
  <c r="CD74" i="26" s="1"/>
  <c r="CA75" i="26"/>
  <c r="CB75" i="26"/>
  <c r="CC75" i="26"/>
  <c r="CD75" i="26" s="1"/>
  <c r="CA76" i="26"/>
  <c r="CB76" i="26"/>
  <c r="CC76" i="26"/>
  <c r="CD76" i="26" s="1"/>
  <c r="CA77" i="26"/>
  <c r="CB77" i="26"/>
  <c r="CC77" i="26"/>
  <c r="CE77" i="26" s="1"/>
  <c r="CA79" i="26"/>
  <c r="CB79" i="26"/>
  <c r="CC79" i="26"/>
  <c r="CE79" i="26" s="1"/>
  <c r="CA80" i="26"/>
  <c r="CB80" i="26"/>
  <c r="CC80" i="26"/>
  <c r="CD80" i="26" s="1"/>
  <c r="CA81" i="26"/>
  <c r="CB81" i="26"/>
  <c r="CC81" i="26"/>
  <c r="CE81" i="26" s="1"/>
  <c r="CD81" i="26"/>
  <c r="CA82" i="26"/>
  <c r="CB82" i="26"/>
  <c r="CC82" i="26"/>
  <c r="CD82" i="26" s="1"/>
  <c r="CA83" i="26"/>
  <c r="CB83" i="26"/>
  <c r="CC83" i="26"/>
  <c r="CD83" i="26" s="1"/>
  <c r="CA84" i="26"/>
  <c r="CB84" i="26"/>
  <c r="CC84" i="26"/>
  <c r="CD84" i="26" s="1"/>
  <c r="CA85" i="26"/>
  <c r="CB85" i="26"/>
  <c r="CC85" i="26"/>
  <c r="CD85" i="26" s="1"/>
  <c r="CA86" i="26"/>
  <c r="CB86" i="26"/>
  <c r="CC86" i="26"/>
  <c r="CE86" i="26" s="1"/>
  <c r="CA87" i="26"/>
  <c r="CB87" i="26"/>
  <c r="CC87" i="26"/>
  <c r="CE87" i="26" s="1"/>
  <c r="CA88" i="26"/>
  <c r="CB88" i="26"/>
  <c r="CC88" i="26"/>
  <c r="CD88" i="26" s="1"/>
  <c r="CA90" i="26"/>
  <c r="CB90" i="26"/>
  <c r="CC90" i="26"/>
  <c r="CD90" i="26" s="1"/>
  <c r="CA91" i="26"/>
  <c r="CB91" i="26"/>
  <c r="CC91" i="26"/>
  <c r="CD91" i="26" s="1"/>
  <c r="CA92" i="26"/>
  <c r="CB92" i="26"/>
  <c r="CC92" i="26"/>
  <c r="CD92" i="26" s="1"/>
  <c r="CA93" i="26"/>
  <c r="CB93" i="26"/>
  <c r="CC93" i="26"/>
  <c r="CD93" i="26" s="1"/>
  <c r="CA94" i="26"/>
  <c r="CB94" i="26"/>
  <c r="CC94" i="26"/>
  <c r="CD94" i="26" s="1"/>
  <c r="CA95" i="26"/>
  <c r="CB95" i="26"/>
  <c r="CC95" i="26"/>
  <c r="CD95" i="26" s="1"/>
  <c r="CA96" i="26"/>
  <c r="CB96" i="26"/>
  <c r="CC96" i="26"/>
  <c r="CE96" i="26" s="1"/>
  <c r="CA97" i="26"/>
  <c r="CB97" i="26"/>
  <c r="CC97" i="26"/>
  <c r="CD97" i="26" s="1"/>
  <c r="CA98" i="26"/>
  <c r="CB98" i="26"/>
  <c r="CC98" i="26"/>
  <c r="CD98" i="26" s="1"/>
  <c r="CA99" i="26"/>
  <c r="CB99" i="26"/>
  <c r="CC99" i="26"/>
  <c r="CD99" i="26" s="1"/>
  <c r="CC2" i="26"/>
  <c r="CE2" i="26" s="1"/>
  <c r="CB2" i="26"/>
  <c r="CA2" i="26"/>
  <c r="BO3" i="26"/>
  <c r="BP3" i="26"/>
  <c r="BQ3" i="26"/>
  <c r="BS3" i="26" s="1"/>
  <c r="BO4" i="26"/>
  <c r="BP4" i="26"/>
  <c r="BQ4" i="26"/>
  <c r="BR4" i="26" s="1"/>
  <c r="BO5" i="26"/>
  <c r="BP5" i="26"/>
  <c r="BQ5" i="26"/>
  <c r="BR5" i="26" s="1"/>
  <c r="BO6" i="26"/>
  <c r="BP6" i="26"/>
  <c r="BQ6" i="26"/>
  <c r="BR6" i="26" s="1"/>
  <c r="BO7" i="26"/>
  <c r="BP7" i="26"/>
  <c r="BQ7" i="26"/>
  <c r="BS7" i="26" s="1"/>
  <c r="BO8" i="26"/>
  <c r="BP8" i="26"/>
  <c r="BQ8" i="26"/>
  <c r="BS8" i="26" s="1"/>
  <c r="BO9" i="26"/>
  <c r="BP9" i="26"/>
  <c r="BQ9" i="26"/>
  <c r="BR9" i="26" s="1"/>
  <c r="BO10" i="26"/>
  <c r="BP10" i="26"/>
  <c r="BQ10" i="26"/>
  <c r="BR10" i="26" s="1"/>
  <c r="BO11" i="26"/>
  <c r="BP11" i="26"/>
  <c r="BQ11" i="26"/>
  <c r="BR11" i="26" s="1"/>
  <c r="BO13" i="26"/>
  <c r="BP13" i="26"/>
  <c r="BQ13" i="26"/>
  <c r="BR13" i="26" s="1"/>
  <c r="BO14" i="26"/>
  <c r="BP14" i="26"/>
  <c r="BQ14" i="26"/>
  <c r="BR14" i="26" s="1"/>
  <c r="BO15" i="26"/>
  <c r="BP15" i="26"/>
  <c r="BQ15" i="26"/>
  <c r="BR15" i="26" s="1"/>
  <c r="BO16" i="26"/>
  <c r="BP16" i="26"/>
  <c r="BQ16" i="26"/>
  <c r="BS16" i="26" s="1"/>
  <c r="BO17" i="26"/>
  <c r="BP17" i="26"/>
  <c r="BQ17" i="26"/>
  <c r="BS17" i="26" s="1"/>
  <c r="BO18" i="26"/>
  <c r="BP18" i="26"/>
  <c r="BQ18" i="26"/>
  <c r="BR18" i="26" s="1"/>
  <c r="BO19" i="26"/>
  <c r="BP19" i="26"/>
  <c r="BQ19" i="26"/>
  <c r="BS19" i="26" s="1"/>
  <c r="BO20" i="26"/>
  <c r="BP20" i="26"/>
  <c r="BQ20" i="26"/>
  <c r="BR20" i="26" s="1"/>
  <c r="BO21" i="26"/>
  <c r="BP21" i="26"/>
  <c r="BQ21" i="26"/>
  <c r="BR21" i="26" s="1"/>
  <c r="BO22" i="26"/>
  <c r="BP22" i="26"/>
  <c r="BQ22" i="26"/>
  <c r="BR22" i="26" s="1"/>
  <c r="BO24" i="26"/>
  <c r="BP24" i="26"/>
  <c r="BQ24" i="26"/>
  <c r="BR24" i="26" s="1"/>
  <c r="BO25" i="26"/>
  <c r="BP25" i="26"/>
  <c r="BQ25" i="26"/>
  <c r="BS25" i="26" s="1"/>
  <c r="BO26" i="26"/>
  <c r="BP26" i="26"/>
  <c r="BQ26" i="26"/>
  <c r="BS26" i="26" s="1"/>
  <c r="BO27" i="26"/>
  <c r="BP27" i="26"/>
  <c r="BQ27" i="26"/>
  <c r="BR27" i="26" s="1"/>
  <c r="BO28" i="26"/>
  <c r="BP28" i="26"/>
  <c r="BQ28" i="26"/>
  <c r="BR28" i="26" s="1"/>
  <c r="BS28" i="26"/>
  <c r="BO29" i="26"/>
  <c r="BP29" i="26"/>
  <c r="BQ29" i="26"/>
  <c r="BR29" i="26" s="1"/>
  <c r="BO30" i="26"/>
  <c r="BP30" i="26"/>
  <c r="BQ30" i="26"/>
  <c r="BR30" i="26" s="1"/>
  <c r="BO31" i="26"/>
  <c r="BP31" i="26"/>
  <c r="BQ31" i="26"/>
  <c r="BR31" i="26" s="1"/>
  <c r="BO32" i="26"/>
  <c r="BP32" i="26"/>
  <c r="BQ32" i="26"/>
  <c r="BR32" i="26" s="1"/>
  <c r="BO33" i="26"/>
  <c r="BP33" i="26"/>
  <c r="BQ33" i="26"/>
  <c r="BS33" i="26" s="1"/>
  <c r="BO35" i="26"/>
  <c r="BP35" i="26"/>
  <c r="BQ35" i="26"/>
  <c r="BS35" i="26" s="1"/>
  <c r="BO36" i="26"/>
  <c r="BP36" i="26"/>
  <c r="BQ36" i="26"/>
  <c r="BR36" i="26" s="1"/>
  <c r="BO37" i="26"/>
  <c r="BP37" i="26"/>
  <c r="BQ37" i="26"/>
  <c r="BR37" i="26" s="1"/>
  <c r="BO38" i="26"/>
  <c r="BP38" i="26"/>
  <c r="BQ38" i="26"/>
  <c r="BR38" i="26" s="1"/>
  <c r="BO39" i="26"/>
  <c r="BP39" i="26"/>
  <c r="BQ39" i="26"/>
  <c r="BR39" i="26" s="1"/>
  <c r="BO40" i="26"/>
  <c r="BP40" i="26"/>
  <c r="BQ40" i="26"/>
  <c r="BR40" i="26" s="1"/>
  <c r="BO41" i="26"/>
  <c r="BP41" i="26"/>
  <c r="BQ41" i="26"/>
  <c r="BR41" i="26" s="1"/>
  <c r="BO42" i="26"/>
  <c r="BP42" i="26"/>
  <c r="BQ42" i="26"/>
  <c r="BS42" i="26" s="1"/>
  <c r="BO43" i="26"/>
  <c r="BP43" i="26"/>
  <c r="BQ43" i="26"/>
  <c r="BS43" i="26" s="1"/>
  <c r="BO44" i="26"/>
  <c r="BP44" i="26"/>
  <c r="BQ44" i="26"/>
  <c r="BR44" i="26" s="1"/>
  <c r="BO46" i="26"/>
  <c r="BP46" i="26"/>
  <c r="BQ46" i="26"/>
  <c r="BR46" i="26" s="1"/>
  <c r="BO47" i="26"/>
  <c r="BP47" i="26"/>
  <c r="BQ47" i="26"/>
  <c r="BR47" i="26" s="1"/>
  <c r="BO48" i="26"/>
  <c r="BP48" i="26"/>
  <c r="BQ48" i="26"/>
  <c r="BR48" i="26" s="1"/>
  <c r="BO49" i="26"/>
  <c r="BP49" i="26"/>
  <c r="BQ49" i="26"/>
  <c r="BR49" i="26" s="1"/>
  <c r="BO50" i="26"/>
  <c r="BP50" i="26"/>
  <c r="BQ50" i="26"/>
  <c r="BR50" i="26" s="1"/>
  <c r="BO51" i="26"/>
  <c r="BP51" i="26"/>
  <c r="BQ51" i="26"/>
  <c r="BS51" i="26" s="1"/>
  <c r="BO52" i="26"/>
  <c r="BP52" i="26"/>
  <c r="BQ52" i="26"/>
  <c r="BS52" i="26" s="1"/>
  <c r="BO53" i="26"/>
  <c r="BP53" i="26"/>
  <c r="BQ53" i="26"/>
  <c r="BR53" i="26" s="1"/>
  <c r="BO54" i="26"/>
  <c r="BP54" i="26"/>
  <c r="BQ54" i="26"/>
  <c r="BR54" i="26" s="1"/>
  <c r="BO55" i="26"/>
  <c r="BP55" i="26"/>
  <c r="BQ55" i="26"/>
  <c r="BS55" i="26" s="1"/>
  <c r="BO57" i="26"/>
  <c r="BP57" i="26"/>
  <c r="BQ57" i="26"/>
  <c r="BR57" i="26" s="1"/>
  <c r="BO58" i="26"/>
  <c r="BP58" i="26"/>
  <c r="BQ58" i="26"/>
  <c r="BR58" i="26" s="1"/>
  <c r="BO59" i="26"/>
  <c r="BP59" i="26"/>
  <c r="BQ59" i="26"/>
  <c r="BR59" i="26" s="1"/>
  <c r="BO60" i="26"/>
  <c r="BP60" i="26"/>
  <c r="BQ60" i="26"/>
  <c r="BS60" i="26" s="1"/>
  <c r="BO61" i="26"/>
  <c r="BP61" i="26"/>
  <c r="BQ61" i="26"/>
  <c r="BS61" i="26" s="1"/>
  <c r="BO62" i="26"/>
  <c r="BP62" i="26"/>
  <c r="BQ62" i="26"/>
  <c r="BS62" i="26" s="1"/>
  <c r="BR62" i="26"/>
  <c r="BO63" i="26"/>
  <c r="BP63" i="26"/>
  <c r="BQ63" i="26"/>
  <c r="BR63" i="26" s="1"/>
  <c r="BO64" i="26"/>
  <c r="BP64" i="26"/>
  <c r="BQ64" i="26"/>
  <c r="BR64" i="26" s="1"/>
  <c r="BO65" i="26"/>
  <c r="BP65" i="26"/>
  <c r="BQ65" i="26"/>
  <c r="BR65" i="26" s="1"/>
  <c r="BO66" i="26"/>
  <c r="BP66" i="26"/>
  <c r="BQ66" i="26"/>
  <c r="BR66" i="26" s="1"/>
  <c r="BO68" i="26"/>
  <c r="BP68" i="26"/>
  <c r="BQ68" i="26"/>
  <c r="BR68" i="26" s="1"/>
  <c r="BS68" i="26"/>
  <c r="BO69" i="26"/>
  <c r="BP69" i="26"/>
  <c r="BQ69" i="26"/>
  <c r="BS69" i="26" s="1"/>
  <c r="BO70" i="26"/>
  <c r="BP70" i="26"/>
  <c r="BQ70" i="26"/>
  <c r="BS70" i="26" s="1"/>
  <c r="BO71" i="26"/>
  <c r="BP71" i="26"/>
  <c r="BQ71" i="26"/>
  <c r="BS71" i="26" s="1"/>
  <c r="BO72" i="26"/>
  <c r="BP72" i="26"/>
  <c r="BQ72" i="26"/>
  <c r="BR72" i="26" s="1"/>
  <c r="BO73" i="26"/>
  <c r="BP73" i="26"/>
  <c r="BQ73" i="26"/>
  <c r="BR73" i="26" s="1"/>
  <c r="BO74" i="26"/>
  <c r="BP74" i="26"/>
  <c r="BQ74" i="26"/>
  <c r="BR74" i="26" s="1"/>
  <c r="BO75" i="26"/>
  <c r="BP75" i="26"/>
  <c r="BQ75" i="26"/>
  <c r="BR75" i="26" s="1"/>
  <c r="BO76" i="26"/>
  <c r="BP76" i="26"/>
  <c r="BQ76" i="26"/>
  <c r="BR76" i="26" s="1"/>
  <c r="BO77" i="26"/>
  <c r="BP77" i="26"/>
  <c r="BQ77" i="26"/>
  <c r="BS77" i="26" s="1"/>
  <c r="BO79" i="26"/>
  <c r="BP79" i="26"/>
  <c r="BQ79" i="26"/>
  <c r="BS79" i="26" s="1"/>
  <c r="BO80" i="26"/>
  <c r="BP80" i="26"/>
  <c r="BQ80" i="26"/>
  <c r="BR80" i="26" s="1"/>
  <c r="BO81" i="26"/>
  <c r="BP81" i="26"/>
  <c r="BQ81" i="26"/>
  <c r="BR81" i="26" s="1"/>
  <c r="BO82" i="26"/>
  <c r="BP82" i="26"/>
  <c r="BQ82" i="26"/>
  <c r="BR82" i="26" s="1"/>
  <c r="BO83" i="26"/>
  <c r="BP83" i="26"/>
  <c r="BQ83" i="26"/>
  <c r="BR83" i="26" s="1"/>
  <c r="BO84" i="26"/>
  <c r="BP84" i="26"/>
  <c r="BQ84" i="26"/>
  <c r="BR84" i="26" s="1"/>
  <c r="BO85" i="26"/>
  <c r="BP85" i="26"/>
  <c r="BQ85" i="26"/>
  <c r="BR85" i="26" s="1"/>
  <c r="BO86" i="26"/>
  <c r="BP86" i="26"/>
  <c r="BQ86" i="26"/>
  <c r="BS86" i="26" s="1"/>
  <c r="BO87" i="26"/>
  <c r="BP87" i="26"/>
  <c r="BQ87" i="26"/>
  <c r="BS87" i="26" s="1"/>
  <c r="BO88" i="26"/>
  <c r="BP88" i="26"/>
  <c r="BQ88" i="26"/>
  <c r="BR88" i="26" s="1"/>
  <c r="BO90" i="26"/>
  <c r="BP90" i="26"/>
  <c r="BQ90" i="26"/>
  <c r="BR90" i="26" s="1"/>
  <c r="BO91" i="26"/>
  <c r="BP91" i="26"/>
  <c r="BQ91" i="26"/>
  <c r="BS91" i="26" s="1"/>
  <c r="BO92" i="26"/>
  <c r="BP92" i="26"/>
  <c r="BQ92" i="26"/>
  <c r="BR92" i="26" s="1"/>
  <c r="BO93" i="26"/>
  <c r="BP93" i="26"/>
  <c r="BQ93" i="26"/>
  <c r="BR93" i="26" s="1"/>
  <c r="BO94" i="26"/>
  <c r="BP94" i="26"/>
  <c r="BQ94" i="26"/>
  <c r="BR94" i="26" s="1"/>
  <c r="BO95" i="26"/>
  <c r="BP95" i="26"/>
  <c r="BQ95" i="26"/>
  <c r="BS95" i="26" s="1"/>
  <c r="BO96" i="26"/>
  <c r="BP96" i="26"/>
  <c r="BQ96" i="26"/>
  <c r="BS96" i="26" s="1"/>
  <c r="BO97" i="26"/>
  <c r="BP97" i="26"/>
  <c r="BQ97" i="26"/>
  <c r="BR97" i="26" s="1"/>
  <c r="BO98" i="26"/>
  <c r="BP98" i="26"/>
  <c r="BQ98" i="26"/>
  <c r="BR98" i="26" s="1"/>
  <c r="BO99" i="26"/>
  <c r="BP99" i="26"/>
  <c r="BQ99" i="26"/>
  <c r="BS99" i="26" s="1"/>
  <c r="BQ2" i="26"/>
  <c r="BS2" i="26" s="1"/>
  <c r="BP2" i="26"/>
  <c r="BO2" i="26"/>
  <c r="BC3" i="26"/>
  <c r="BD3" i="26"/>
  <c r="BE3" i="26"/>
  <c r="BG3" i="26" s="1"/>
  <c r="BC4" i="26"/>
  <c r="BD4" i="26"/>
  <c r="BE4" i="26"/>
  <c r="BF4" i="26" s="1"/>
  <c r="BC5" i="26"/>
  <c r="BD5" i="26"/>
  <c r="BE5" i="26"/>
  <c r="BF5" i="26" s="1"/>
  <c r="BC6" i="26"/>
  <c r="BD6" i="26"/>
  <c r="BE6" i="26"/>
  <c r="BG6" i="26" s="1"/>
  <c r="BC7" i="26"/>
  <c r="BD7" i="26"/>
  <c r="BE7" i="26"/>
  <c r="BG7" i="26" s="1"/>
  <c r="BC8" i="26"/>
  <c r="BD8" i="26"/>
  <c r="BE8" i="26"/>
  <c r="BG8" i="26" s="1"/>
  <c r="BC9" i="26"/>
  <c r="BD9" i="26"/>
  <c r="BE9" i="26"/>
  <c r="BF9" i="26" s="1"/>
  <c r="BC10" i="26"/>
  <c r="BD10" i="26"/>
  <c r="BE10" i="26"/>
  <c r="BF10" i="26" s="1"/>
  <c r="BC11" i="26"/>
  <c r="BD11" i="26"/>
  <c r="BE11" i="26"/>
  <c r="BG11" i="26" s="1"/>
  <c r="BC13" i="26"/>
  <c r="BD13" i="26"/>
  <c r="BE13" i="26"/>
  <c r="BF13" i="26" s="1"/>
  <c r="BC14" i="26"/>
  <c r="BD14" i="26"/>
  <c r="BE14" i="26"/>
  <c r="BF14" i="26" s="1"/>
  <c r="BC15" i="26"/>
  <c r="BD15" i="26"/>
  <c r="BE15" i="26"/>
  <c r="BG15" i="26" s="1"/>
  <c r="BC16" i="26"/>
  <c r="BD16" i="26"/>
  <c r="BE16" i="26"/>
  <c r="BG16" i="26" s="1"/>
  <c r="BC17" i="26"/>
  <c r="BD17" i="26"/>
  <c r="BE17" i="26"/>
  <c r="BG17" i="26" s="1"/>
  <c r="BC18" i="26"/>
  <c r="BD18" i="26"/>
  <c r="BE18" i="26"/>
  <c r="BF18" i="26" s="1"/>
  <c r="BC19" i="26"/>
  <c r="BD19" i="26"/>
  <c r="BE19" i="26"/>
  <c r="BF19" i="26" s="1"/>
  <c r="BC20" i="26"/>
  <c r="BD20" i="26"/>
  <c r="BE20" i="26"/>
  <c r="BG20" i="26" s="1"/>
  <c r="BC21" i="26"/>
  <c r="BD21" i="26"/>
  <c r="BE21" i="26"/>
  <c r="BF21" i="26" s="1"/>
  <c r="BC22" i="26"/>
  <c r="BD22" i="26"/>
  <c r="BE22" i="26"/>
  <c r="BF22" i="26" s="1"/>
  <c r="BC24" i="26"/>
  <c r="BD24" i="26"/>
  <c r="BE24" i="26"/>
  <c r="BF24" i="26" s="1"/>
  <c r="BC25" i="26"/>
  <c r="BD25" i="26"/>
  <c r="BE25" i="26"/>
  <c r="BG25" i="26" s="1"/>
  <c r="BC26" i="26"/>
  <c r="BD26" i="26"/>
  <c r="BE26" i="26"/>
  <c r="BG26" i="26" s="1"/>
  <c r="BC27" i="26"/>
  <c r="BD27" i="26"/>
  <c r="BE27" i="26"/>
  <c r="BF27" i="26" s="1"/>
  <c r="BC28" i="26"/>
  <c r="BD28" i="26"/>
  <c r="BE28" i="26"/>
  <c r="BF28" i="26" s="1"/>
  <c r="BC29" i="26"/>
  <c r="BD29" i="26"/>
  <c r="BE29" i="26"/>
  <c r="BG29" i="26" s="1"/>
  <c r="BC30" i="26"/>
  <c r="BD30" i="26"/>
  <c r="BE30" i="26"/>
  <c r="BF30" i="26" s="1"/>
  <c r="BC31" i="26"/>
  <c r="BD31" i="26"/>
  <c r="BE31" i="26"/>
  <c r="BF31" i="26" s="1"/>
  <c r="BC32" i="26"/>
  <c r="BD32" i="26"/>
  <c r="BE32" i="26"/>
  <c r="BF32" i="26" s="1"/>
  <c r="BC33" i="26"/>
  <c r="BD33" i="26"/>
  <c r="BE33" i="26"/>
  <c r="BG33" i="26" s="1"/>
  <c r="BC35" i="26"/>
  <c r="BD35" i="26"/>
  <c r="BE35" i="26"/>
  <c r="BG35" i="26" s="1"/>
  <c r="BC36" i="26"/>
  <c r="BD36" i="26"/>
  <c r="BE36" i="26"/>
  <c r="BF36" i="26" s="1"/>
  <c r="BC37" i="26"/>
  <c r="BD37" i="26"/>
  <c r="BE37" i="26"/>
  <c r="BF37" i="26" s="1"/>
  <c r="BC38" i="26"/>
  <c r="BD38" i="26"/>
  <c r="BE38" i="26"/>
  <c r="BG38" i="26" s="1"/>
  <c r="BC39" i="26"/>
  <c r="BD39" i="26"/>
  <c r="BE39" i="26"/>
  <c r="BF39" i="26" s="1"/>
  <c r="BC40" i="26"/>
  <c r="BD40" i="26"/>
  <c r="BE40" i="26"/>
  <c r="BF40" i="26" s="1"/>
  <c r="BC41" i="26"/>
  <c r="BD41" i="26"/>
  <c r="BE41" i="26"/>
  <c r="BG41" i="26" s="1"/>
  <c r="BC42" i="26"/>
  <c r="BD42" i="26"/>
  <c r="BE42" i="26"/>
  <c r="BG42" i="26" s="1"/>
  <c r="BC43" i="26"/>
  <c r="BD43" i="26"/>
  <c r="BE43" i="26"/>
  <c r="BG43" i="26" s="1"/>
  <c r="BC44" i="26"/>
  <c r="BD44" i="26"/>
  <c r="BE44" i="26"/>
  <c r="BF44" i="26" s="1"/>
  <c r="BC46" i="26"/>
  <c r="BD46" i="26"/>
  <c r="BE46" i="26"/>
  <c r="BF46" i="26" s="1"/>
  <c r="BC47" i="26"/>
  <c r="BD47" i="26"/>
  <c r="BE47" i="26"/>
  <c r="BF47" i="26" s="1"/>
  <c r="BC48" i="26"/>
  <c r="BD48" i="26"/>
  <c r="BE48" i="26"/>
  <c r="BF48" i="26" s="1"/>
  <c r="BC49" i="26"/>
  <c r="BD49" i="26"/>
  <c r="BE49" i="26"/>
  <c r="BF49" i="26" s="1"/>
  <c r="BC50" i="26"/>
  <c r="BD50" i="26"/>
  <c r="BE50" i="26"/>
  <c r="BF50" i="26" s="1"/>
  <c r="BC51" i="26"/>
  <c r="BD51" i="26"/>
  <c r="BE51" i="26"/>
  <c r="BG51" i="26" s="1"/>
  <c r="BC52" i="26"/>
  <c r="BD52" i="26"/>
  <c r="BE52" i="26"/>
  <c r="BG52" i="26" s="1"/>
  <c r="BC53" i="26"/>
  <c r="BD53" i="26"/>
  <c r="BE53" i="26"/>
  <c r="BF53" i="26" s="1"/>
  <c r="BC54" i="26"/>
  <c r="BD54" i="26"/>
  <c r="BE54" i="26"/>
  <c r="BF54" i="26" s="1"/>
  <c r="BC55" i="26"/>
  <c r="BD55" i="26"/>
  <c r="BE55" i="26"/>
  <c r="BF55" i="26" s="1"/>
  <c r="BC57" i="26"/>
  <c r="BD57" i="26"/>
  <c r="BE57" i="26"/>
  <c r="BF57" i="26" s="1"/>
  <c r="BC58" i="26"/>
  <c r="BD58" i="26"/>
  <c r="BE58" i="26"/>
  <c r="BF58" i="26" s="1"/>
  <c r="BC59" i="26"/>
  <c r="BD59" i="26"/>
  <c r="BE59" i="26"/>
  <c r="BF59" i="26" s="1"/>
  <c r="BC60" i="26"/>
  <c r="BD60" i="26"/>
  <c r="BE60" i="26"/>
  <c r="BG60" i="26" s="1"/>
  <c r="BC61" i="26"/>
  <c r="BD61" i="26"/>
  <c r="BE61" i="26"/>
  <c r="BG61" i="26" s="1"/>
  <c r="BC62" i="26"/>
  <c r="BD62" i="26"/>
  <c r="BE62" i="26"/>
  <c r="BG62" i="26" s="1"/>
  <c r="BC63" i="26"/>
  <c r="BD63" i="26"/>
  <c r="BE63" i="26"/>
  <c r="BF63" i="26" s="1"/>
  <c r="BC64" i="26"/>
  <c r="BD64" i="26"/>
  <c r="BE64" i="26"/>
  <c r="BF64" i="26" s="1"/>
  <c r="BC65" i="26"/>
  <c r="BD65" i="26"/>
  <c r="BE65" i="26"/>
  <c r="BF65" i="26" s="1"/>
  <c r="BC66" i="26"/>
  <c r="BD66" i="26"/>
  <c r="BE66" i="26"/>
  <c r="BF66" i="26" s="1"/>
  <c r="BC68" i="26"/>
  <c r="BD68" i="26"/>
  <c r="BE68" i="26"/>
  <c r="BF68" i="26" s="1"/>
  <c r="BC69" i="26"/>
  <c r="BD69" i="26"/>
  <c r="BE69" i="26"/>
  <c r="BG69" i="26" s="1"/>
  <c r="BC70" i="26"/>
  <c r="BD70" i="26"/>
  <c r="BE70" i="26"/>
  <c r="BG70" i="26" s="1"/>
  <c r="BC71" i="26"/>
  <c r="BD71" i="26"/>
  <c r="BE71" i="26"/>
  <c r="BF71" i="26" s="1"/>
  <c r="BC72" i="26"/>
  <c r="BD72" i="26"/>
  <c r="BE72" i="26"/>
  <c r="BG72" i="26" s="1"/>
  <c r="BC73" i="26"/>
  <c r="BD73" i="26"/>
  <c r="BE73" i="26"/>
  <c r="BF73" i="26" s="1"/>
  <c r="BC74" i="26"/>
  <c r="BD74" i="26"/>
  <c r="BE74" i="26"/>
  <c r="BF74" i="26" s="1"/>
  <c r="BC75" i="26"/>
  <c r="BD75" i="26"/>
  <c r="BE75" i="26"/>
  <c r="BF75" i="26" s="1"/>
  <c r="BC76" i="26"/>
  <c r="BD76" i="26"/>
  <c r="BE76" i="26"/>
  <c r="BG76" i="26" s="1"/>
  <c r="BC77" i="26"/>
  <c r="BD77" i="26"/>
  <c r="BE77" i="26"/>
  <c r="BG77" i="26" s="1"/>
  <c r="BC79" i="26"/>
  <c r="BD79" i="26"/>
  <c r="BE79" i="26"/>
  <c r="BG79" i="26" s="1"/>
  <c r="BC80" i="26"/>
  <c r="BD80" i="26"/>
  <c r="BE80" i="26"/>
  <c r="BF80" i="26" s="1"/>
  <c r="BC81" i="26"/>
  <c r="BD81" i="26"/>
  <c r="BE81" i="26"/>
  <c r="BF81" i="26" s="1"/>
  <c r="BC82" i="26"/>
  <c r="BD82" i="26"/>
  <c r="BE82" i="26"/>
  <c r="BG82" i="26" s="1"/>
  <c r="BC83" i="26"/>
  <c r="BD83" i="26"/>
  <c r="BE83" i="26"/>
  <c r="BF83" i="26" s="1"/>
  <c r="BC84" i="26"/>
  <c r="BD84" i="26"/>
  <c r="BE84" i="26"/>
  <c r="BF84" i="26" s="1"/>
  <c r="BC85" i="26"/>
  <c r="BD85" i="26"/>
  <c r="BE85" i="26"/>
  <c r="BF85" i="26" s="1"/>
  <c r="BC86" i="26"/>
  <c r="BD86" i="26"/>
  <c r="BE86" i="26"/>
  <c r="BG86" i="26" s="1"/>
  <c r="BC87" i="26"/>
  <c r="BD87" i="26"/>
  <c r="BE87" i="26"/>
  <c r="BG87" i="26" s="1"/>
  <c r="BC88" i="26"/>
  <c r="BD88" i="26"/>
  <c r="BE88" i="26"/>
  <c r="BF88" i="26" s="1"/>
  <c r="BC90" i="26"/>
  <c r="BD90" i="26"/>
  <c r="BE90" i="26"/>
  <c r="BF90" i="26" s="1"/>
  <c r="BC91" i="26"/>
  <c r="BD91" i="26"/>
  <c r="BE91" i="26"/>
  <c r="BG91" i="26" s="1"/>
  <c r="BC92" i="26"/>
  <c r="BD92" i="26"/>
  <c r="BE92" i="26"/>
  <c r="BF92" i="26" s="1"/>
  <c r="BC93" i="26"/>
  <c r="BD93" i="26"/>
  <c r="BE93" i="26"/>
  <c r="BF93" i="26" s="1"/>
  <c r="BC94" i="26"/>
  <c r="BD94" i="26"/>
  <c r="BE94" i="26"/>
  <c r="BF94" i="26" s="1"/>
  <c r="BC95" i="26"/>
  <c r="BD95" i="26"/>
  <c r="BE95" i="26"/>
  <c r="BG95" i="26" s="1"/>
  <c r="BC96" i="26"/>
  <c r="BD96" i="26"/>
  <c r="BE96" i="26"/>
  <c r="BG96" i="26" s="1"/>
  <c r="BC97" i="26"/>
  <c r="BD97" i="26"/>
  <c r="BE97" i="26"/>
  <c r="BF97" i="26" s="1"/>
  <c r="BC98" i="26"/>
  <c r="BD98" i="26"/>
  <c r="BE98" i="26"/>
  <c r="BF98" i="26" s="1"/>
  <c r="BC99" i="26"/>
  <c r="BD99" i="26"/>
  <c r="BE99" i="26"/>
  <c r="BG99" i="26" s="1"/>
  <c r="BE2" i="26"/>
  <c r="BG2" i="26" s="1"/>
  <c r="BD2" i="26"/>
  <c r="BC2" i="26"/>
  <c r="AQ3" i="26"/>
  <c r="AR3" i="26"/>
  <c r="AS3" i="26"/>
  <c r="AT3" i="26" s="1"/>
  <c r="AQ4" i="26"/>
  <c r="AR4" i="26"/>
  <c r="AS4" i="26"/>
  <c r="AT4" i="26" s="1"/>
  <c r="AQ5" i="26"/>
  <c r="AR5" i="26"/>
  <c r="AS5" i="26"/>
  <c r="AT5" i="26" s="1"/>
  <c r="AQ6" i="26"/>
  <c r="AR6" i="26"/>
  <c r="AS6" i="26"/>
  <c r="AT6" i="26" s="1"/>
  <c r="AU6" i="26"/>
  <c r="AQ7" i="26"/>
  <c r="AR7" i="26"/>
  <c r="AS7" i="26"/>
  <c r="AU7" i="26" s="1"/>
  <c r="AQ8" i="26"/>
  <c r="AR8" i="26"/>
  <c r="AS8" i="26"/>
  <c r="AU8" i="26" s="1"/>
  <c r="AQ9" i="26"/>
  <c r="AR9" i="26"/>
  <c r="AS9" i="26"/>
  <c r="AT9" i="26" s="1"/>
  <c r="AQ10" i="26"/>
  <c r="AR10" i="26"/>
  <c r="AS10" i="26"/>
  <c r="AT10" i="26" s="1"/>
  <c r="AQ11" i="26"/>
  <c r="AR11" i="26"/>
  <c r="AS11" i="26"/>
  <c r="AT11" i="26" s="1"/>
  <c r="AQ13" i="26"/>
  <c r="AR13" i="26"/>
  <c r="AS13" i="26"/>
  <c r="AT13" i="26" s="1"/>
  <c r="AQ14" i="26"/>
  <c r="AR14" i="26"/>
  <c r="AS14" i="26"/>
  <c r="AT14" i="26" s="1"/>
  <c r="AQ15" i="26"/>
  <c r="AR15" i="26"/>
  <c r="AS15" i="26"/>
  <c r="AT15" i="26" s="1"/>
  <c r="AQ16" i="26"/>
  <c r="AR16" i="26"/>
  <c r="AS16" i="26"/>
  <c r="AU16" i="26" s="1"/>
  <c r="AQ17" i="26"/>
  <c r="AR17" i="26"/>
  <c r="AS17" i="26"/>
  <c r="AU17" i="26" s="1"/>
  <c r="AQ18" i="26"/>
  <c r="AR18" i="26"/>
  <c r="AS18" i="26"/>
  <c r="AT18" i="26" s="1"/>
  <c r="AQ19" i="26"/>
  <c r="AR19" i="26"/>
  <c r="AS19" i="26"/>
  <c r="AU19" i="26" s="1"/>
  <c r="AQ20" i="26"/>
  <c r="AR20" i="26"/>
  <c r="AS20" i="26"/>
  <c r="AU20" i="26" s="1"/>
  <c r="AT20" i="26"/>
  <c r="AQ21" i="26"/>
  <c r="AR21" i="26"/>
  <c r="AS21" i="26"/>
  <c r="AT21" i="26" s="1"/>
  <c r="AQ22" i="26"/>
  <c r="AR22" i="26"/>
  <c r="AS22" i="26"/>
  <c r="AT22" i="26" s="1"/>
  <c r="AQ24" i="26"/>
  <c r="AR24" i="26"/>
  <c r="AS24" i="26"/>
  <c r="AU24" i="26" s="1"/>
  <c r="AQ25" i="26"/>
  <c r="AR25" i="26"/>
  <c r="AS25" i="26"/>
  <c r="AU25" i="26" s="1"/>
  <c r="AQ26" i="26"/>
  <c r="AR26" i="26"/>
  <c r="AS26" i="26"/>
  <c r="AU26" i="26" s="1"/>
  <c r="AQ27" i="26"/>
  <c r="AR27" i="26"/>
  <c r="AS27" i="26"/>
  <c r="AT27" i="26" s="1"/>
  <c r="AQ28" i="26"/>
  <c r="AR28" i="26"/>
  <c r="AS28" i="26"/>
  <c r="AT28" i="26" s="1"/>
  <c r="AQ29" i="26"/>
  <c r="AR29" i="26"/>
  <c r="AS29" i="26"/>
  <c r="AU29" i="26" s="1"/>
  <c r="AQ30" i="26"/>
  <c r="AR30" i="26"/>
  <c r="AS30" i="26"/>
  <c r="AT30" i="26" s="1"/>
  <c r="AQ31" i="26"/>
  <c r="AR31" i="26"/>
  <c r="AS31" i="26"/>
  <c r="AT31" i="26" s="1"/>
  <c r="AQ32" i="26"/>
  <c r="AR32" i="26"/>
  <c r="AS32" i="26"/>
  <c r="AT32" i="26" s="1"/>
  <c r="AQ33" i="26"/>
  <c r="AR33" i="26"/>
  <c r="AS33" i="26"/>
  <c r="AU33" i="26" s="1"/>
  <c r="AQ35" i="26"/>
  <c r="AR35" i="26"/>
  <c r="AS35" i="26"/>
  <c r="AU35" i="26" s="1"/>
  <c r="AQ36" i="26"/>
  <c r="AR36" i="26"/>
  <c r="AS36" i="26"/>
  <c r="AU36" i="26" s="1"/>
  <c r="AQ37" i="26"/>
  <c r="AR37" i="26"/>
  <c r="AS37" i="26"/>
  <c r="AT37" i="26" s="1"/>
  <c r="AQ38" i="26"/>
  <c r="AR38" i="26"/>
  <c r="AS38" i="26"/>
  <c r="AT38" i="26" s="1"/>
  <c r="AQ39" i="26"/>
  <c r="AR39" i="26"/>
  <c r="AS39" i="26"/>
  <c r="AT39" i="26" s="1"/>
  <c r="AQ40" i="26"/>
  <c r="AR40" i="26"/>
  <c r="AS40" i="26"/>
  <c r="AT40" i="26" s="1"/>
  <c r="AQ41" i="26"/>
  <c r="AR41" i="26"/>
  <c r="AS41" i="26"/>
  <c r="AT41" i="26" s="1"/>
  <c r="AQ42" i="26"/>
  <c r="AR42" i="26"/>
  <c r="AS42" i="26"/>
  <c r="AU42" i="26" s="1"/>
  <c r="AQ43" i="26"/>
  <c r="AR43" i="26"/>
  <c r="AS43" i="26"/>
  <c r="AU43" i="26" s="1"/>
  <c r="AQ44" i="26"/>
  <c r="AR44" i="26"/>
  <c r="AS44" i="26"/>
  <c r="AT44" i="26" s="1"/>
  <c r="AQ46" i="26"/>
  <c r="AR46" i="26"/>
  <c r="AS46" i="26"/>
  <c r="AT46" i="26" s="1"/>
  <c r="AQ47" i="26"/>
  <c r="AR47" i="26"/>
  <c r="AS47" i="26"/>
  <c r="AT47" i="26" s="1"/>
  <c r="AQ48" i="26"/>
  <c r="AR48" i="26"/>
  <c r="AS48" i="26"/>
  <c r="AT48" i="26" s="1"/>
  <c r="AQ49" i="26"/>
  <c r="AR49" i="26"/>
  <c r="AS49" i="26"/>
  <c r="AT49" i="26" s="1"/>
  <c r="AQ50" i="26"/>
  <c r="AR50" i="26"/>
  <c r="AS50" i="26"/>
  <c r="AT50" i="26" s="1"/>
  <c r="AQ51" i="26"/>
  <c r="AR51" i="26"/>
  <c r="AS51" i="26"/>
  <c r="AU51" i="26" s="1"/>
  <c r="AQ52" i="26"/>
  <c r="AR52" i="26"/>
  <c r="AS52" i="26"/>
  <c r="AU52" i="26" s="1"/>
  <c r="AQ53" i="26"/>
  <c r="AR53" i="26"/>
  <c r="AS53" i="26"/>
  <c r="AT53" i="26" s="1"/>
  <c r="AQ54" i="26"/>
  <c r="AR54" i="26"/>
  <c r="AS54" i="26"/>
  <c r="AU54" i="26" s="1"/>
  <c r="AQ55" i="26"/>
  <c r="AR55" i="26"/>
  <c r="AS55" i="26"/>
  <c r="AT55" i="26" s="1"/>
  <c r="AQ57" i="26"/>
  <c r="AR57" i="26"/>
  <c r="AS57" i="26"/>
  <c r="AT57" i="26" s="1"/>
  <c r="AQ58" i="26"/>
  <c r="AR58" i="26"/>
  <c r="AS58" i="26"/>
  <c r="AT58" i="26" s="1"/>
  <c r="AQ59" i="26"/>
  <c r="AR59" i="26"/>
  <c r="AS59" i="26"/>
  <c r="AU59" i="26" s="1"/>
  <c r="AQ60" i="26"/>
  <c r="AR60" i="26"/>
  <c r="AS60" i="26"/>
  <c r="AU60" i="26" s="1"/>
  <c r="AQ61" i="26"/>
  <c r="AR61" i="26"/>
  <c r="AS61" i="26"/>
  <c r="AU61" i="26" s="1"/>
  <c r="AQ62" i="26"/>
  <c r="AR62" i="26"/>
  <c r="AS62" i="26"/>
  <c r="AT62" i="26" s="1"/>
  <c r="AQ63" i="26"/>
  <c r="AR63" i="26"/>
  <c r="AS63" i="26"/>
  <c r="AT63" i="26" s="1"/>
  <c r="AQ64" i="26"/>
  <c r="AR64" i="26"/>
  <c r="AS64" i="26"/>
  <c r="AT64" i="26" s="1"/>
  <c r="AQ65" i="26"/>
  <c r="AR65" i="26"/>
  <c r="AS65" i="26"/>
  <c r="AT65" i="26" s="1"/>
  <c r="AQ66" i="26"/>
  <c r="AR66" i="26"/>
  <c r="AS66" i="26"/>
  <c r="AT66" i="26" s="1"/>
  <c r="AQ68" i="26"/>
  <c r="AR68" i="26"/>
  <c r="AS68" i="26"/>
  <c r="AU68" i="26" s="1"/>
  <c r="AQ69" i="26"/>
  <c r="AR69" i="26"/>
  <c r="AS69" i="26"/>
  <c r="AU69" i="26" s="1"/>
  <c r="AQ70" i="26"/>
  <c r="AR70" i="26"/>
  <c r="AS70" i="26"/>
  <c r="AU70" i="26" s="1"/>
  <c r="AQ71" i="26"/>
  <c r="AR71" i="26"/>
  <c r="AS71" i="26"/>
  <c r="AT71" i="26" s="1"/>
  <c r="AQ72" i="26"/>
  <c r="AR72" i="26"/>
  <c r="AS72" i="26"/>
  <c r="AT72" i="26" s="1"/>
  <c r="AQ73" i="26"/>
  <c r="AR73" i="26"/>
  <c r="AS73" i="26"/>
  <c r="AU73" i="26" s="1"/>
  <c r="AQ74" i="26"/>
  <c r="AR74" i="26"/>
  <c r="AS74" i="26"/>
  <c r="AT74" i="26" s="1"/>
  <c r="AQ75" i="26"/>
  <c r="AR75" i="26"/>
  <c r="AS75" i="26"/>
  <c r="AT75" i="26" s="1"/>
  <c r="AQ76" i="26"/>
  <c r="AR76" i="26"/>
  <c r="AS76" i="26"/>
  <c r="AT76" i="26" s="1"/>
  <c r="AQ77" i="26"/>
  <c r="AR77" i="26"/>
  <c r="AS77" i="26"/>
  <c r="AU77" i="26" s="1"/>
  <c r="AQ79" i="26"/>
  <c r="AR79" i="26"/>
  <c r="AS79" i="26"/>
  <c r="AU79" i="26" s="1"/>
  <c r="AQ80" i="26"/>
  <c r="AR80" i="26"/>
  <c r="AS80" i="26"/>
  <c r="AT80" i="26" s="1"/>
  <c r="AQ81" i="26"/>
  <c r="AR81" i="26"/>
  <c r="AS81" i="26"/>
  <c r="AT81" i="26" s="1"/>
  <c r="AQ82" i="26"/>
  <c r="AR82" i="26"/>
  <c r="AS82" i="26"/>
  <c r="AU82" i="26" s="1"/>
  <c r="AQ83" i="26"/>
  <c r="AR83" i="26"/>
  <c r="AS83" i="26"/>
  <c r="AT83" i="26" s="1"/>
  <c r="AQ84" i="26"/>
  <c r="AR84" i="26"/>
  <c r="AS84" i="26"/>
  <c r="AT84" i="26" s="1"/>
  <c r="AQ85" i="26"/>
  <c r="AR85" i="26"/>
  <c r="AS85" i="26"/>
  <c r="AT85" i="26" s="1"/>
  <c r="AQ86" i="26"/>
  <c r="AR86" i="26"/>
  <c r="AS86" i="26"/>
  <c r="AU86" i="26" s="1"/>
  <c r="AQ87" i="26"/>
  <c r="AR87" i="26"/>
  <c r="AS87" i="26"/>
  <c r="AU87" i="26" s="1"/>
  <c r="AQ88" i="26"/>
  <c r="AR88" i="26"/>
  <c r="AS88" i="26"/>
  <c r="AT88" i="26" s="1"/>
  <c r="AQ90" i="26"/>
  <c r="AR90" i="26"/>
  <c r="AS90" i="26"/>
  <c r="AU90" i="26" s="1"/>
  <c r="AQ91" i="26"/>
  <c r="AR91" i="26"/>
  <c r="AS91" i="26"/>
  <c r="AT91" i="26" s="1"/>
  <c r="AQ92" i="26"/>
  <c r="AR92" i="26"/>
  <c r="AS92" i="26"/>
  <c r="AT92" i="26" s="1"/>
  <c r="AQ93" i="26"/>
  <c r="AR93" i="26"/>
  <c r="AS93" i="26"/>
  <c r="AT93" i="26" s="1"/>
  <c r="AQ94" i="26"/>
  <c r="AR94" i="26"/>
  <c r="AS94" i="26"/>
  <c r="AU94" i="26" s="1"/>
  <c r="AQ95" i="26"/>
  <c r="AR95" i="26"/>
  <c r="AS95" i="26"/>
  <c r="AU95" i="26" s="1"/>
  <c r="AQ96" i="26"/>
  <c r="AR96" i="26"/>
  <c r="AS96" i="26"/>
  <c r="AU96" i="26" s="1"/>
  <c r="AQ97" i="26"/>
  <c r="AR97" i="26"/>
  <c r="AS97" i="26"/>
  <c r="AT97" i="26" s="1"/>
  <c r="AQ98" i="26"/>
  <c r="AR98" i="26"/>
  <c r="AS98" i="26"/>
  <c r="AT98" i="26" s="1"/>
  <c r="AQ99" i="26"/>
  <c r="AR99" i="26"/>
  <c r="AS99" i="26"/>
  <c r="AT99" i="26" s="1"/>
  <c r="AS2" i="26"/>
  <c r="AU2" i="26" s="1"/>
  <c r="AR2" i="26"/>
  <c r="AQ2" i="26"/>
  <c r="AE3" i="26"/>
  <c r="AF3" i="26"/>
  <c r="AG3" i="26"/>
  <c r="AI3" i="26" s="1"/>
  <c r="AE4" i="26"/>
  <c r="AF4" i="26"/>
  <c r="AG4" i="26"/>
  <c r="AH4" i="26" s="1"/>
  <c r="AE5" i="26"/>
  <c r="AF5" i="26"/>
  <c r="AG5" i="26"/>
  <c r="AI5" i="26" s="1"/>
  <c r="AE6" i="26"/>
  <c r="AF6" i="26"/>
  <c r="AG6" i="26"/>
  <c r="AH6" i="26" s="1"/>
  <c r="AE7" i="26"/>
  <c r="AF7" i="26"/>
  <c r="AG7" i="26"/>
  <c r="AI7" i="26" s="1"/>
  <c r="AE8" i="26"/>
  <c r="AF8" i="26"/>
  <c r="AG8" i="26"/>
  <c r="AI8" i="26" s="1"/>
  <c r="AE9" i="26"/>
  <c r="AF9" i="26"/>
  <c r="AG9" i="26"/>
  <c r="AH9" i="26" s="1"/>
  <c r="AE10" i="26"/>
  <c r="AF10" i="26"/>
  <c r="AG10" i="26"/>
  <c r="AI10" i="26" s="1"/>
  <c r="AE11" i="26"/>
  <c r="AF11" i="26"/>
  <c r="AG11" i="26"/>
  <c r="AH11" i="26" s="1"/>
  <c r="AE13" i="26"/>
  <c r="AF13" i="26"/>
  <c r="AG13" i="26"/>
  <c r="AH13" i="26" s="1"/>
  <c r="AE14" i="26"/>
  <c r="AF14" i="26"/>
  <c r="AG14" i="26"/>
  <c r="AH14" i="26" s="1"/>
  <c r="AE15" i="26"/>
  <c r="AF15" i="26"/>
  <c r="AG15" i="26"/>
  <c r="AH15" i="26" s="1"/>
  <c r="AE16" i="26"/>
  <c r="AF16" i="26"/>
  <c r="AG16" i="26"/>
  <c r="AI16" i="26" s="1"/>
  <c r="AE17" i="26"/>
  <c r="AF17" i="26"/>
  <c r="AG17" i="26"/>
  <c r="AI17" i="26" s="1"/>
  <c r="AE18" i="26"/>
  <c r="AF18" i="26"/>
  <c r="AG18" i="26"/>
  <c r="AH18" i="26" s="1"/>
  <c r="AE19" i="26"/>
  <c r="AF19" i="26"/>
  <c r="AG19" i="26"/>
  <c r="AI19" i="26" s="1"/>
  <c r="AE20" i="26"/>
  <c r="AF20" i="26"/>
  <c r="AG20" i="26"/>
  <c r="AH20" i="26" s="1"/>
  <c r="AE21" i="26"/>
  <c r="AF21" i="26"/>
  <c r="AG21" i="26"/>
  <c r="AH21" i="26" s="1"/>
  <c r="AE22" i="26"/>
  <c r="AF22" i="26"/>
  <c r="AG22" i="26"/>
  <c r="AH22" i="26" s="1"/>
  <c r="AE24" i="26"/>
  <c r="AF24" i="26"/>
  <c r="AG24" i="26"/>
  <c r="AH24" i="26" s="1"/>
  <c r="AE25" i="26"/>
  <c r="AF25" i="26"/>
  <c r="AG25" i="26"/>
  <c r="AI25" i="26" s="1"/>
  <c r="AE26" i="26"/>
  <c r="AF26" i="26"/>
  <c r="AG26" i="26"/>
  <c r="AH26" i="26" s="1"/>
  <c r="AE27" i="26"/>
  <c r="AF27" i="26"/>
  <c r="AG27" i="26"/>
  <c r="AI27" i="26" s="1"/>
  <c r="AE28" i="26"/>
  <c r="AF28" i="26"/>
  <c r="AG28" i="26"/>
  <c r="AH28" i="26" s="1"/>
  <c r="AE29" i="26"/>
  <c r="AF29" i="26"/>
  <c r="AG29" i="26"/>
  <c r="AI29" i="26" s="1"/>
  <c r="AE30" i="26"/>
  <c r="AF30" i="26"/>
  <c r="AG30" i="26"/>
  <c r="AH30" i="26" s="1"/>
  <c r="AE31" i="26"/>
  <c r="AF31" i="26"/>
  <c r="AG31" i="26"/>
  <c r="AI31" i="26" s="1"/>
  <c r="AE32" i="26"/>
  <c r="AF32" i="26"/>
  <c r="AG32" i="26"/>
  <c r="AH32" i="26" s="1"/>
  <c r="AE33" i="26"/>
  <c r="AF33" i="26"/>
  <c r="AG33" i="26"/>
  <c r="AI33" i="26" s="1"/>
  <c r="AE35" i="26"/>
  <c r="AF35" i="26"/>
  <c r="AG35" i="26"/>
  <c r="AH35" i="26" s="1"/>
  <c r="AE36" i="26"/>
  <c r="AF36" i="26"/>
  <c r="AG36" i="26"/>
  <c r="AI36" i="26" s="1"/>
  <c r="AE37" i="26"/>
  <c r="AF37" i="26"/>
  <c r="AG37" i="26"/>
  <c r="AI37" i="26" s="1"/>
  <c r="AE38" i="26"/>
  <c r="AF38" i="26"/>
  <c r="AG38" i="26"/>
  <c r="AH38" i="26" s="1"/>
  <c r="AE39" i="26"/>
  <c r="AF39" i="26"/>
  <c r="AG39" i="26"/>
  <c r="AH39" i="26" s="1"/>
  <c r="AE40" i="26"/>
  <c r="AF40" i="26"/>
  <c r="AG40" i="26"/>
  <c r="AH40" i="26" s="1"/>
  <c r="AE41" i="26"/>
  <c r="AF41" i="26"/>
  <c r="AG41" i="26"/>
  <c r="AH41" i="26" s="1"/>
  <c r="AE42" i="26"/>
  <c r="AF42" i="26"/>
  <c r="AG42" i="26"/>
  <c r="AI42" i="26" s="1"/>
  <c r="AE43" i="26"/>
  <c r="AF43" i="26"/>
  <c r="AG43" i="26"/>
  <c r="AI43" i="26" s="1"/>
  <c r="AE44" i="26"/>
  <c r="AF44" i="26"/>
  <c r="AG44" i="26"/>
  <c r="AI44" i="26" s="1"/>
  <c r="AE46" i="26"/>
  <c r="AF46" i="26"/>
  <c r="AG46" i="26"/>
  <c r="AH46" i="26" s="1"/>
  <c r="AE47" i="26"/>
  <c r="AF47" i="26"/>
  <c r="AG47" i="26"/>
  <c r="AH47" i="26" s="1"/>
  <c r="AE48" i="26"/>
  <c r="AF48" i="26"/>
  <c r="AG48" i="26"/>
  <c r="AH48" i="26" s="1"/>
  <c r="AE49" i="26"/>
  <c r="AF49" i="26"/>
  <c r="AG49" i="26"/>
  <c r="AH49" i="26" s="1"/>
  <c r="AE50" i="26"/>
  <c r="AF50" i="26"/>
  <c r="AG50" i="26"/>
  <c r="AH50" i="26" s="1"/>
  <c r="AE51" i="26"/>
  <c r="AF51" i="26"/>
  <c r="AG51" i="26"/>
  <c r="AI51" i="26" s="1"/>
  <c r="AE52" i="26"/>
  <c r="AF52" i="26"/>
  <c r="AG52" i="26"/>
  <c r="AI52" i="26" s="1"/>
  <c r="AE53" i="26"/>
  <c r="AF53" i="26"/>
  <c r="AG53" i="26"/>
  <c r="AI53" i="26" s="1"/>
  <c r="AE54" i="26"/>
  <c r="AF54" i="26"/>
  <c r="AG54" i="26"/>
  <c r="AI54" i="26" s="1"/>
  <c r="AE55" i="26"/>
  <c r="AF55" i="26"/>
  <c r="AG55" i="26"/>
  <c r="AI55" i="26" s="1"/>
  <c r="AE57" i="26"/>
  <c r="AF57" i="26"/>
  <c r="AG57" i="26"/>
  <c r="AH57" i="26" s="1"/>
  <c r="AE58" i="26"/>
  <c r="AF58" i="26"/>
  <c r="AG58" i="26"/>
  <c r="AI58" i="26" s="1"/>
  <c r="AE59" i="26"/>
  <c r="AF59" i="26"/>
  <c r="AG59" i="26"/>
  <c r="AH59" i="26" s="1"/>
  <c r="AE60" i="26"/>
  <c r="AF60" i="26"/>
  <c r="AG60" i="26"/>
  <c r="AI60" i="26" s="1"/>
  <c r="AE61" i="26"/>
  <c r="AF61" i="26"/>
  <c r="AG61" i="26"/>
  <c r="AH61" i="26" s="1"/>
  <c r="AE62" i="26"/>
  <c r="AF62" i="26"/>
  <c r="AG62" i="26"/>
  <c r="AI62" i="26" s="1"/>
  <c r="AE63" i="26"/>
  <c r="AF63" i="26"/>
  <c r="AG63" i="26"/>
  <c r="AH63" i="26" s="1"/>
  <c r="AE64" i="26"/>
  <c r="AF64" i="26"/>
  <c r="AG64" i="26"/>
  <c r="AI64" i="26" s="1"/>
  <c r="AE65" i="26"/>
  <c r="AF65" i="26"/>
  <c r="AG65" i="26"/>
  <c r="AH65" i="26" s="1"/>
  <c r="AE66" i="26"/>
  <c r="AF66" i="26"/>
  <c r="AG66" i="26"/>
  <c r="AI66" i="26" s="1"/>
  <c r="AE68" i="26"/>
  <c r="AF68" i="26"/>
  <c r="AG68" i="26"/>
  <c r="AH68" i="26" s="1"/>
  <c r="AE69" i="26"/>
  <c r="AF69" i="26"/>
  <c r="AG69" i="26"/>
  <c r="AI69" i="26" s="1"/>
  <c r="AE70" i="26"/>
  <c r="AF70" i="26"/>
  <c r="AG70" i="26"/>
  <c r="AH70" i="26" s="1"/>
  <c r="AE71" i="26"/>
  <c r="AF71" i="26"/>
  <c r="AG71" i="26"/>
  <c r="AI71" i="26" s="1"/>
  <c r="AE72" i="26"/>
  <c r="AF72" i="26"/>
  <c r="AG72" i="26"/>
  <c r="AH72" i="26" s="1"/>
  <c r="AE73" i="26"/>
  <c r="AF73" i="26"/>
  <c r="AG73" i="26"/>
  <c r="AI73" i="26" s="1"/>
  <c r="AE74" i="26"/>
  <c r="AF74" i="26"/>
  <c r="AG74" i="26"/>
  <c r="AH74" i="26" s="1"/>
  <c r="AE75" i="26"/>
  <c r="AF75" i="26"/>
  <c r="AG75" i="26"/>
  <c r="AI75" i="26" s="1"/>
  <c r="AE76" i="26"/>
  <c r="AF76" i="26"/>
  <c r="AG76" i="26"/>
  <c r="AH76" i="26" s="1"/>
  <c r="AE77" i="26"/>
  <c r="AF77" i="26"/>
  <c r="AG77" i="26"/>
  <c r="AI77" i="26" s="1"/>
  <c r="AE79" i="26"/>
  <c r="AF79" i="26"/>
  <c r="AG79" i="26"/>
  <c r="AH79" i="26" s="1"/>
  <c r="AE80" i="26"/>
  <c r="AF80" i="26"/>
  <c r="AG80" i="26"/>
  <c r="AI80" i="26" s="1"/>
  <c r="AE81" i="26"/>
  <c r="AF81" i="26"/>
  <c r="AG81" i="26"/>
  <c r="AH81" i="26" s="1"/>
  <c r="AE82" i="26"/>
  <c r="AF82" i="26"/>
  <c r="AG82" i="26"/>
  <c r="AH82" i="26" s="1"/>
  <c r="AE83" i="26"/>
  <c r="AF83" i="26"/>
  <c r="AG83" i="26"/>
  <c r="AH83" i="26" s="1"/>
  <c r="AE84" i="26"/>
  <c r="AF84" i="26"/>
  <c r="AG84" i="26"/>
  <c r="AH84" i="26" s="1"/>
  <c r="AE85" i="26"/>
  <c r="AF85" i="26"/>
  <c r="AG85" i="26"/>
  <c r="AH85" i="26" s="1"/>
  <c r="AE86" i="26"/>
  <c r="AF86" i="26"/>
  <c r="AG86" i="26"/>
  <c r="AI86" i="26" s="1"/>
  <c r="AE87" i="26"/>
  <c r="AF87" i="26"/>
  <c r="AG87" i="26"/>
  <c r="AH87" i="26" s="1"/>
  <c r="AE88" i="26"/>
  <c r="AF88" i="26"/>
  <c r="AG88" i="26"/>
  <c r="AI88" i="26" s="1"/>
  <c r="AE90" i="26"/>
  <c r="AF90" i="26"/>
  <c r="AG90" i="26"/>
  <c r="AH90" i="26" s="1"/>
  <c r="AE91" i="26"/>
  <c r="AF91" i="26"/>
  <c r="AG91" i="26"/>
  <c r="AI91" i="26" s="1"/>
  <c r="AE92" i="26"/>
  <c r="AF92" i="26"/>
  <c r="AG92" i="26"/>
  <c r="AH92" i="26" s="1"/>
  <c r="AE93" i="26"/>
  <c r="AF93" i="26"/>
  <c r="AG93" i="26"/>
  <c r="AI93" i="26" s="1"/>
  <c r="AH93" i="26"/>
  <c r="AE94" i="26"/>
  <c r="AF94" i="26"/>
  <c r="AG94" i="26"/>
  <c r="AH94" i="26" s="1"/>
  <c r="AE95" i="26"/>
  <c r="AF95" i="26"/>
  <c r="AG95" i="26"/>
  <c r="AI95" i="26" s="1"/>
  <c r="AE96" i="26"/>
  <c r="AF96" i="26"/>
  <c r="AG96" i="26"/>
  <c r="AH96" i="26" s="1"/>
  <c r="AE97" i="26"/>
  <c r="AF97" i="26"/>
  <c r="AG97" i="26"/>
  <c r="AI97" i="26" s="1"/>
  <c r="AE98" i="26"/>
  <c r="AF98" i="26"/>
  <c r="AG98" i="26"/>
  <c r="AI98" i="26" s="1"/>
  <c r="AE99" i="26"/>
  <c r="AF99" i="26"/>
  <c r="AG99" i="26"/>
  <c r="AH99" i="26" s="1"/>
  <c r="AG2" i="26"/>
  <c r="AI2" i="26" s="1"/>
  <c r="AF2" i="26"/>
  <c r="AE2" i="26"/>
  <c r="S3" i="26"/>
  <c r="T3" i="26"/>
  <c r="U3" i="26"/>
  <c r="V3" i="26" s="1"/>
  <c r="S4" i="26"/>
  <c r="T4" i="26"/>
  <c r="U4" i="26"/>
  <c r="V4" i="26" s="1"/>
  <c r="S5" i="26"/>
  <c r="T5" i="26"/>
  <c r="U5" i="26"/>
  <c r="V5" i="26" s="1"/>
  <c r="S6" i="26"/>
  <c r="T6" i="26"/>
  <c r="U6" i="26"/>
  <c r="W6" i="26" s="1"/>
  <c r="S7" i="26"/>
  <c r="T7" i="26"/>
  <c r="U7" i="26"/>
  <c r="W7" i="26" s="1"/>
  <c r="S8" i="26"/>
  <c r="T8" i="26"/>
  <c r="U8" i="26"/>
  <c r="V8" i="26" s="1"/>
  <c r="S9" i="26"/>
  <c r="T9" i="26"/>
  <c r="U9" i="26"/>
  <c r="V9" i="26" s="1"/>
  <c r="S10" i="26"/>
  <c r="T10" i="26"/>
  <c r="U10" i="26"/>
  <c r="W10" i="26" s="1"/>
  <c r="S11" i="26"/>
  <c r="T11" i="26"/>
  <c r="U11" i="26"/>
  <c r="V11" i="26" s="1"/>
  <c r="S13" i="26"/>
  <c r="T13" i="26"/>
  <c r="U13" i="26"/>
  <c r="V13" i="26" s="1"/>
  <c r="S14" i="26"/>
  <c r="T14" i="26"/>
  <c r="U14" i="26"/>
  <c r="V14" i="26" s="1"/>
  <c r="S15" i="26"/>
  <c r="T15" i="26"/>
  <c r="U15" i="26"/>
  <c r="W15" i="26" s="1"/>
  <c r="S16" i="26"/>
  <c r="T16" i="26"/>
  <c r="U16" i="26"/>
  <c r="W16" i="26" s="1"/>
  <c r="S17" i="26"/>
  <c r="T17" i="26"/>
  <c r="U17" i="26"/>
  <c r="W17" i="26" s="1"/>
  <c r="S18" i="26"/>
  <c r="T18" i="26"/>
  <c r="U18" i="26"/>
  <c r="V18" i="26" s="1"/>
  <c r="S19" i="26"/>
  <c r="T19" i="26"/>
  <c r="U19" i="26"/>
  <c r="V19" i="26" s="1"/>
  <c r="S20" i="26"/>
  <c r="T20" i="26"/>
  <c r="U20" i="26"/>
  <c r="V20" i="26" s="1"/>
  <c r="S21" i="26"/>
  <c r="T21" i="26"/>
  <c r="U21" i="26"/>
  <c r="V21" i="26" s="1"/>
  <c r="S22" i="26"/>
  <c r="T22" i="26"/>
  <c r="U22" i="26"/>
  <c r="V22" i="26" s="1"/>
  <c r="S24" i="26"/>
  <c r="T24" i="26"/>
  <c r="U24" i="26"/>
  <c r="W24" i="26" s="1"/>
  <c r="S25" i="26"/>
  <c r="T25" i="26"/>
  <c r="U25" i="26"/>
  <c r="W25" i="26" s="1"/>
  <c r="S26" i="26"/>
  <c r="T26" i="26"/>
  <c r="U26" i="26"/>
  <c r="V26" i="26" s="1"/>
  <c r="S27" i="26"/>
  <c r="T27" i="26"/>
  <c r="U27" i="26"/>
  <c r="W27" i="26" s="1"/>
  <c r="S28" i="26"/>
  <c r="T28" i="26"/>
  <c r="U28" i="26"/>
  <c r="V28" i="26" s="1"/>
  <c r="S29" i="26"/>
  <c r="T29" i="26"/>
  <c r="U29" i="26"/>
  <c r="V29" i="26" s="1"/>
  <c r="S30" i="26"/>
  <c r="T30" i="26"/>
  <c r="U30" i="26"/>
  <c r="V30" i="26" s="1"/>
  <c r="S31" i="26"/>
  <c r="T31" i="26"/>
  <c r="U31" i="26"/>
  <c r="W31" i="26" s="1"/>
  <c r="S32" i="26"/>
  <c r="T32" i="26"/>
  <c r="U32" i="26"/>
  <c r="W32" i="26" s="1"/>
  <c r="S33" i="26"/>
  <c r="T33" i="26"/>
  <c r="U33" i="26"/>
  <c r="W33" i="26" s="1"/>
  <c r="S35" i="26"/>
  <c r="T35" i="26"/>
  <c r="U35" i="26"/>
  <c r="W35" i="26" s="1"/>
  <c r="S36" i="26"/>
  <c r="T36" i="26"/>
  <c r="U36" i="26"/>
  <c r="V36" i="26" s="1"/>
  <c r="S37" i="26"/>
  <c r="T37" i="26"/>
  <c r="U37" i="26"/>
  <c r="V37" i="26" s="1"/>
  <c r="S38" i="26"/>
  <c r="T38" i="26"/>
  <c r="U38" i="26"/>
  <c r="V38" i="26" s="1"/>
  <c r="S39" i="26"/>
  <c r="T39" i="26"/>
  <c r="U39" i="26"/>
  <c r="V39" i="26" s="1"/>
  <c r="S40" i="26"/>
  <c r="T40" i="26"/>
  <c r="U40" i="26"/>
  <c r="V40" i="26" s="1"/>
  <c r="S41" i="26"/>
  <c r="T41" i="26"/>
  <c r="U41" i="26"/>
  <c r="W41" i="26" s="1"/>
  <c r="S42" i="26"/>
  <c r="T42" i="26"/>
  <c r="U42" i="26"/>
  <c r="W42" i="26" s="1"/>
  <c r="S43" i="26"/>
  <c r="T43" i="26"/>
  <c r="U43" i="26"/>
  <c r="V43" i="26" s="1"/>
  <c r="S44" i="26"/>
  <c r="T44" i="26"/>
  <c r="U44" i="26"/>
  <c r="V44" i="26" s="1"/>
  <c r="S46" i="26"/>
  <c r="T46" i="26"/>
  <c r="U46" i="26"/>
  <c r="W46" i="26" s="1"/>
  <c r="S47" i="26"/>
  <c r="T47" i="26"/>
  <c r="U47" i="26"/>
  <c r="V47" i="26" s="1"/>
  <c r="S48" i="26"/>
  <c r="T48" i="26"/>
  <c r="U48" i="26"/>
  <c r="V48" i="26" s="1"/>
  <c r="S49" i="26"/>
  <c r="T49" i="26"/>
  <c r="U49" i="26"/>
  <c r="V49" i="26" s="1"/>
  <c r="S50" i="26"/>
  <c r="T50" i="26"/>
  <c r="U50" i="26"/>
  <c r="W50" i="26" s="1"/>
  <c r="S51" i="26"/>
  <c r="T51" i="26"/>
  <c r="U51" i="26"/>
  <c r="W51" i="26" s="1"/>
  <c r="S52" i="26"/>
  <c r="T52" i="26"/>
  <c r="U52" i="26"/>
  <c r="W52" i="26" s="1"/>
  <c r="S53" i="26"/>
  <c r="T53" i="26"/>
  <c r="U53" i="26"/>
  <c r="W53" i="26" s="1"/>
  <c r="S54" i="26"/>
  <c r="T54" i="26"/>
  <c r="U54" i="26"/>
  <c r="V54" i="26" s="1"/>
  <c r="S55" i="26"/>
  <c r="T55" i="26"/>
  <c r="U55" i="26"/>
  <c r="V55" i="26" s="1"/>
  <c r="S57" i="26"/>
  <c r="T57" i="26"/>
  <c r="U57" i="26"/>
  <c r="V57" i="26" s="1"/>
  <c r="S58" i="26"/>
  <c r="T58" i="26"/>
  <c r="U58" i="26"/>
  <c r="W58" i="26" s="1"/>
  <c r="S59" i="26"/>
  <c r="T59" i="26"/>
  <c r="U59" i="26"/>
  <c r="W59" i="26" s="1"/>
  <c r="S60" i="26"/>
  <c r="T60" i="26"/>
  <c r="U60" i="26"/>
  <c r="W60" i="26" s="1"/>
  <c r="S61" i="26"/>
  <c r="T61" i="26"/>
  <c r="U61" i="26"/>
  <c r="V61" i="26" s="1"/>
  <c r="S62" i="26"/>
  <c r="T62" i="26"/>
  <c r="U62" i="26"/>
  <c r="W62" i="26" s="1"/>
  <c r="S63" i="26"/>
  <c r="T63" i="26"/>
  <c r="U63" i="26"/>
  <c r="V63" i="26" s="1"/>
  <c r="S64" i="26"/>
  <c r="T64" i="26"/>
  <c r="U64" i="26"/>
  <c r="V64" i="26" s="1"/>
  <c r="S65" i="26"/>
  <c r="T65" i="26"/>
  <c r="U65" i="26"/>
  <c r="V65" i="26" s="1"/>
  <c r="S66" i="26"/>
  <c r="T66" i="26"/>
  <c r="U66" i="26"/>
  <c r="W66" i="26" s="1"/>
  <c r="S68" i="26"/>
  <c r="T68" i="26"/>
  <c r="U68" i="26"/>
  <c r="W68" i="26" s="1"/>
  <c r="S69" i="26"/>
  <c r="T69" i="26"/>
  <c r="U69" i="26"/>
  <c r="W69" i="26" s="1"/>
  <c r="S70" i="26"/>
  <c r="T70" i="26"/>
  <c r="U70" i="26"/>
  <c r="V70" i="26" s="1"/>
  <c r="S71" i="26"/>
  <c r="T71" i="26"/>
  <c r="U71" i="26"/>
  <c r="V71" i="26" s="1"/>
  <c r="S72" i="26"/>
  <c r="T72" i="26"/>
  <c r="U72" i="26"/>
  <c r="V72" i="26" s="1"/>
  <c r="S73" i="26"/>
  <c r="T73" i="26"/>
  <c r="U73" i="26"/>
  <c r="V73" i="26" s="1"/>
  <c r="S74" i="26"/>
  <c r="T74" i="26"/>
  <c r="U74" i="26"/>
  <c r="V74" i="26" s="1"/>
  <c r="S75" i="26"/>
  <c r="T75" i="26"/>
  <c r="U75" i="26"/>
  <c r="V75" i="26" s="1"/>
  <c r="S76" i="26"/>
  <c r="T76" i="26"/>
  <c r="U76" i="26"/>
  <c r="W76" i="26" s="1"/>
  <c r="S77" i="26"/>
  <c r="T77" i="26"/>
  <c r="U77" i="26"/>
  <c r="W77" i="26" s="1"/>
  <c r="S79" i="26"/>
  <c r="T79" i="26"/>
  <c r="U79" i="26"/>
  <c r="V79" i="26" s="1"/>
  <c r="S80" i="26"/>
  <c r="T80" i="26"/>
  <c r="U80" i="26"/>
  <c r="V80" i="26" s="1"/>
  <c r="S81" i="26"/>
  <c r="T81" i="26"/>
  <c r="U81" i="26"/>
  <c r="W81" i="26" s="1"/>
  <c r="S82" i="26"/>
  <c r="T82" i="26"/>
  <c r="U82" i="26"/>
  <c r="V82" i="26" s="1"/>
  <c r="S83" i="26"/>
  <c r="T83" i="26"/>
  <c r="U83" i="26"/>
  <c r="V83" i="26" s="1"/>
  <c r="S84" i="26"/>
  <c r="T84" i="26"/>
  <c r="U84" i="26"/>
  <c r="V84" i="26" s="1"/>
  <c r="S85" i="26"/>
  <c r="T85" i="26"/>
  <c r="U85" i="26"/>
  <c r="W85" i="26" s="1"/>
  <c r="S86" i="26"/>
  <c r="T86" i="26"/>
  <c r="U86" i="26"/>
  <c r="W86" i="26" s="1"/>
  <c r="S87" i="26"/>
  <c r="T87" i="26"/>
  <c r="U87" i="26"/>
  <c r="W87" i="26" s="1"/>
  <c r="S88" i="26"/>
  <c r="T88" i="26"/>
  <c r="U88" i="26"/>
  <c r="W88" i="26" s="1"/>
  <c r="S90" i="26"/>
  <c r="T90" i="26"/>
  <c r="U90" i="26"/>
  <c r="V90" i="26" s="1"/>
  <c r="S91" i="26"/>
  <c r="T91" i="26"/>
  <c r="U91" i="26"/>
  <c r="V91" i="26" s="1"/>
  <c r="S92" i="26"/>
  <c r="T92" i="26"/>
  <c r="U92" i="26"/>
  <c r="V92" i="26" s="1"/>
  <c r="S93" i="26"/>
  <c r="T93" i="26"/>
  <c r="U93" i="26"/>
  <c r="W93" i="26" s="1"/>
  <c r="S94" i="26"/>
  <c r="T94" i="26"/>
  <c r="U94" i="26"/>
  <c r="W94" i="26" s="1"/>
  <c r="S95" i="26"/>
  <c r="T95" i="26"/>
  <c r="U95" i="26"/>
  <c r="W95" i="26" s="1"/>
  <c r="S96" i="26"/>
  <c r="T96" i="26"/>
  <c r="U96" i="26"/>
  <c r="V96" i="26" s="1"/>
  <c r="S97" i="26"/>
  <c r="T97" i="26"/>
  <c r="U97" i="26"/>
  <c r="W97" i="26" s="1"/>
  <c r="S98" i="26"/>
  <c r="T98" i="26"/>
  <c r="U98" i="26"/>
  <c r="V98" i="26" s="1"/>
  <c r="S99" i="26"/>
  <c r="T99" i="26"/>
  <c r="U99" i="26"/>
  <c r="V99" i="26" s="1"/>
  <c r="W2" i="26"/>
  <c r="U2" i="26"/>
  <c r="V2" i="26" s="1"/>
  <c r="T2" i="26"/>
  <c r="S2" i="26"/>
  <c r="G3" i="26"/>
  <c r="H3" i="26"/>
  <c r="I3" i="26"/>
  <c r="J3" i="26" s="1"/>
  <c r="G4" i="26"/>
  <c r="H4" i="26"/>
  <c r="I4" i="26"/>
  <c r="J4" i="26" s="1"/>
  <c r="G5" i="26"/>
  <c r="H5" i="26"/>
  <c r="I5" i="26"/>
  <c r="J5" i="26" s="1"/>
  <c r="G6" i="26"/>
  <c r="H6" i="26"/>
  <c r="I6" i="26"/>
  <c r="J6" i="26" s="1"/>
  <c r="G7" i="26"/>
  <c r="H7" i="26"/>
  <c r="I7" i="26"/>
  <c r="K7" i="26" s="1"/>
  <c r="G8" i="26"/>
  <c r="H8" i="26"/>
  <c r="I8" i="26"/>
  <c r="J8" i="26" s="1"/>
  <c r="K8" i="26"/>
  <c r="G9" i="26"/>
  <c r="H9" i="26"/>
  <c r="I9" i="26"/>
  <c r="J9" i="26" s="1"/>
  <c r="G10" i="26"/>
  <c r="H10" i="26"/>
  <c r="I10" i="26"/>
  <c r="J10" i="26" s="1"/>
  <c r="G11" i="26"/>
  <c r="H11" i="26"/>
  <c r="I11" i="26"/>
  <c r="J11" i="26" s="1"/>
  <c r="G13" i="26"/>
  <c r="H13" i="26"/>
  <c r="I13" i="26"/>
  <c r="J13" i="26" s="1"/>
  <c r="G14" i="26"/>
  <c r="H14" i="26"/>
  <c r="I14" i="26"/>
  <c r="J14" i="26" s="1"/>
  <c r="G15" i="26"/>
  <c r="H15" i="26"/>
  <c r="I15" i="26"/>
  <c r="J15" i="26" s="1"/>
  <c r="G16" i="26"/>
  <c r="H16" i="26"/>
  <c r="I16" i="26"/>
  <c r="K16" i="26" s="1"/>
  <c r="G17" i="26"/>
  <c r="H17" i="26"/>
  <c r="I17" i="26"/>
  <c r="K17" i="26" s="1"/>
  <c r="G18" i="26"/>
  <c r="H18" i="26"/>
  <c r="I18" i="26"/>
  <c r="J18" i="26" s="1"/>
  <c r="G19" i="26"/>
  <c r="H19" i="26"/>
  <c r="I19" i="26"/>
  <c r="J19" i="26" s="1"/>
  <c r="G20" i="26"/>
  <c r="H20" i="26"/>
  <c r="I20" i="26"/>
  <c r="J20" i="26" s="1"/>
  <c r="G21" i="26"/>
  <c r="H21" i="26"/>
  <c r="I21" i="26"/>
  <c r="J21" i="26" s="1"/>
  <c r="G22" i="26"/>
  <c r="H22" i="26"/>
  <c r="I22" i="26"/>
  <c r="J22" i="26" s="1"/>
  <c r="G24" i="26"/>
  <c r="H24" i="26"/>
  <c r="I24" i="26"/>
  <c r="J24" i="26" s="1"/>
  <c r="G25" i="26"/>
  <c r="H25" i="26"/>
  <c r="I25" i="26"/>
  <c r="K25" i="26" s="1"/>
  <c r="G26" i="26"/>
  <c r="H26" i="26"/>
  <c r="I26" i="26"/>
  <c r="J26" i="26" s="1"/>
  <c r="G27" i="26"/>
  <c r="H27" i="26"/>
  <c r="I27" i="26"/>
  <c r="J27" i="26" s="1"/>
  <c r="G28" i="26"/>
  <c r="H28" i="26"/>
  <c r="I28" i="26"/>
  <c r="J28" i="26" s="1"/>
  <c r="G29" i="26"/>
  <c r="H29" i="26"/>
  <c r="I29" i="26"/>
  <c r="J29" i="26" s="1"/>
  <c r="G30" i="26"/>
  <c r="H30" i="26"/>
  <c r="I30" i="26"/>
  <c r="J30" i="26" s="1"/>
  <c r="G31" i="26"/>
  <c r="H31" i="26"/>
  <c r="I31" i="26"/>
  <c r="J31" i="26" s="1"/>
  <c r="G32" i="26"/>
  <c r="H32" i="26"/>
  <c r="I32" i="26"/>
  <c r="J32" i="26" s="1"/>
  <c r="G33" i="26"/>
  <c r="H33" i="26"/>
  <c r="I33" i="26"/>
  <c r="K33" i="26" s="1"/>
  <c r="G35" i="26"/>
  <c r="H35" i="26"/>
  <c r="I35" i="26"/>
  <c r="J35" i="26" s="1"/>
  <c r="G36" i="26"/>
  <c r="H36" i="26"/>
  <c r="I36" i="26"/>
  <c r="J36" i="26" s="1"/>
  <c r="G37" i="26"/>
  <c r="H37" i="26"/>
  <c r="I37" i="26"/>
  <c r="J37" i="26" s="1"/>
  <c r="G38" i="26"/>
  <c r="H38" i="26"/>
  <c r="I38" i="26"/>
  <c r="J38" i="26" s="1"/>
  <c r="G39" i="26"/>
  <c r="H39" i="26"/>
  <c r="I39" i="26"/>
  <c r="J39" i="26" s="1"/>
  <c r="G40" i="26"/>
  <c r="H40" i="26"/>
  <c r="I40" i="26"/>
  <c r="J40" i="26" s="1"/>
  <c r="G41" i="26"/>
  <c r="H41" i="26"/>
  <c r="I41" i="26"/>
  <c r="K41" i="26" s="1"/>
  <c r="G42" i="26"/>
  <c r="H42" i="26"/>
  <c r="I42" i="26"/>
  <c r="K42" i="26" s="1"/>
  <c r="G43" i="26"/>
  <c r="H43" i="26"/>
  <c r="I43" i="26"/>
  <c r="J43" i="26" s="1"/>
  <c r="G44" i="26"/>
  <c r="H44" i="26"/>
  <c r="I44" i="26"/>
  <c r="J44" i="26" s="1"/>
  <c r="G46" i="26"/>
  <c r="H46" i="26"/>
  <c r="I46" i="26"/>
  <c r="J46" i="26" s="1"/>
  <c r="G47" i="26"/>
  <c r="H47" i="26"/>
  <c r="I47" i="26"/>
  <c r="J47" i="26" s="1"/>
  <c r="G48" i="26"/>
  <c r="H48" i="26"/>
  <c r="I48" i="26"/>
  <c r="J48" i="26" s="1"/>
  <c r="G49" i="26"/>
  <c r="H49" i="26"/>
  <c r="I49" i="26"/>
  <c r="J49" i="26" s="1"/>
  <c r="G50" i="26"/>
  <c r="H50" i="26"/>
  <c r="I50" i="26"/>
  <c r="J50" i="26" s="1"/>
  <c r="G51" i="26"/>
  <c r="H51" i="26"/>
  <c r="I51" i="26"/>
  <c r="K51" i="26" s="1"/>
  <c r="G52" i="26"/>
  <c r="H52" i="26"/>
  <c r="I52" i="26"/>
  <c r="J52" i="26" s="1"/>
  <c r="G53" i="26"/>
  <c r="H53" i="26"/>
  <c r="I53" i="26"/>
  <c r="K53" i="26" s="1"/>
  <c r="G54" i="26"/>
  <c r="H54" i="26"/>
  <c r="I54" i="26"/>
  <c r="J54" i="26" s="1"/>
  <c r="G55" i="26"/>
  <c r="H55" i="26"/>
  <c r="I55" i="26"/>
  <c r="J55" i="26" s="1"/>
  <c r="G57" i="26"/>
  <c r="H57" i="26"/>
  <c r="I57" i="26"/>
  <c r="J57" i="26" s="1"/>
  <c r="G58" i="26"/>
  <c r="H58" i="26"/>
  <c r="I58" i="26"/>
  <c r="J58" i="26" s="1"/>
  <c r="G59" i="26"/>
  <c r="H59" i="26"/>
  <c r="I59" i="26"/>
  <c r="J59" i="26" s="1"/>
  <c r="G60" i="26"/>
  <c r="H60" i="26"/>
  <c r="I60" i="26"/>
  <c r="K60" i="26" s="1"/>
  <c r="G61" i="26"/>
  <c r="H61" i="26"/>
  <c r="I61" i="26"/>
  <c r="J61" i="26" s="1"/>
  <c r="G62" i="26"/>
  <c r="H62" i="26"/>
  <c r="I62" i="26"/>
  <c r="J62" i="26" s="1"/>
  <c r="G63" i="26"/>
  <c r="H63" i="26"/>
  <c r="I63" i="26"/>
  <c r="J63" i="26" s="1"/>
  <c r="G64" i="26"/>
  <c r="H64" i="26"/>
  <c r="I64" i="26"/>
  <c r="J64" i="26" s="1"/>
  <c r="G65" i="26"/>
  <c r="H65" i="26"/>
  <c r="I65" i="26"/>
  <c r="J65" i="26" s="1"/>
  <c r="G66" i="26"/>
  <c r="H66" i="26"/>
  <c r="I66" i="26"/>
  <c r="J66" i="26" s="1"/>
  <c r="G68" i="26"/>
  <c r="H68" i="26"/>
  <c r="I68" i="26"/>
  <c r="J68" i="26" s="1"/>
  <c r="G69" i="26"/>
  <c r="H69" i="26"/>
  <c r="I69" i="26"/>
  <c r="K69" i="26" s="1"/>
  <c r="G70" i="26"/>
  <c r="H70" i="26"/>
  <c r="I70" i="26"/>
  <c r="J70" i="26" s="1"/>
  <c r="G71" i="26"/>
  <c r="H71" i="26"/>
  <c r="I71" i="26"/>
  <c r="K71" i="26" s="1"/>
  <c r="G72" i="26"/>
  <c r="H72" i="26"/>
  <c r="I72" i="26"/>
  <c r="J72" i="26" s="1"/>
  <c r="G73" i="26"/>
  <c r="H73" i="26"/>
  <c r="I73" i="26"/>
  <c r="J73" i="26" s="1"/>
  <c r="G74" i="26"/>
  <c r="H74" i="26"/>
  <c r="I74" i="26"/>
  <c r="J74" i="26" s="1"/>
  <c r="G75" i="26"/>
  <c r="H75" i="26"/>
  <c r="I75" i="26"/>
  <c r="J75" i="26" s="1"/>
  <c r="G76" i="26"/>
  <c r="H76" i="26"/>
  <c r="I76" i="26"/>
  <c r="K76" i="26" s="1"/>
  <c r="G77" i="26"/>
  <c r="H77" i="26"/>
  <c r="I77" i="26"/>
  <c r="K77" i="26" s="1"/>
  <c r="G79" i="26"/>
  <c r="H79" i="26"/>
  <c r="I79" i="26"/>
  <c r="J79" i="26" s="1"/>
  <c r="G80" i="26"/>
  <c r="H80" i="26"/>
  <c r="I80" i="26"/>
  <c r="J80" i="26" s="1"/>
  <c r="G81" i="26"/>
  <c r="H81" i="26"/>
  <c r="I81" i="26"/>
  <c r="J81" i="26" s="1"/>
  <c r="G82" i="26"/>
  <c r="H82" i="26"/>
  <c r="I82" i="26"/>
  <c r="J82" i="26" s="1"/>
  <c r="G83" i="26"/>
  <c r="H83" i="26"/>
  <c r="I83" i="26"/>
  <c r="J83" i="26" s="1"/>
  <c r="G84" i="26"/>
  <c r="H84" i="26"/>
  <c r="I84" i="26"/>
  <c r="J84" i="26" s="1"/>
  <c r="G85" i="26"/>
  <c r="H85" i="26"/>
  <c r="I85" i="26"/>
  <c r="J85" i="26" s="1"/>
  <c r="G86" i="26"/>
  <c r="H86" i="26"/>
  <c r="I86" i="26"/>
  <c r="K86" i="26" s="1"/>
  <c r="G87" i="26"/>
  <c r="H87" i="26"/>
  <c r="I87" i="26"/>
  <c r="J87" i="26" s="1"/>
  <c r="G88" i="26"/>
  <c r="H88" i="26"/>
  <c r="I88" i="26"/>
  <c r="K88" i="26" s="1"/>
  <c r="G90" i="26"/>
  <c r="H90" i="26"/>
  <c r="I90" i="26"/>
  <c r="K90" i="26" s="1"/>
  <c r="G91" i="26"/>
  <c r="H91" i="26"/>
  <c r="I91" i="26"/>
  <c r="J91" i="26" s="1"/>
  <c r="G92" i="26"/>
  <c r="H92" i="26"/>
  <c r="I92" i="26"/>
  <c r="J92" i="26" s="1"/>
  <c r="G93" i="26"/>
  <c r="H93" i="26"/>
  <c r="I93" i="26"/>
  <c r="J93" i="26" s="1"/>
  <c r="G94" i="26"/>
  <c r="H94" i="26"/>
  <c r="I94" i="26"/>
  <c r="J94" i="26" s="1"/>
  <c r="G95" i="26"/>
  <c r="H95" i="26"/>
  <c r="I95" i="26"/>
  <c r="K95" i="26" s="1"/>
  <c r="G96" i="26"/>
  <c r="H96" i="26"/>
  <c r="I96" i="26"/>
  <c r="J96" i="26" s="1"/>
  <c r="G97" i="26"/>
  <c r="H97" i="26"/>
  <c r="I97" i="26"/>
  <c r="J97" i="26" s="1"/>
  <c r="G98" i="26"/>
  <c r="H98" i="26"/>
  <c r="I98" i="26"/>
  <c r="J98" i="26" s="1"/>
  <c r="G99" i="26"/>
  <c r="H99" i="26"/>
  <c r="I99" i="26"/>
  <c r="J99" i="26" s="1"/>
  <c r="I2" i="26"/>
  <c r="K2" i="26" s="1"/>
  <c r="H2" i="26"/>
  <c r="G2" i="26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AK100" i="17"/>
  <c r="AL100" i="17"/>
  <c r="AM100" i="17"/>
  <c r="AN100" i="17"/>
  <c r="AO100" i="17"/>
  <c r="AP100" i="17"/>
  <c r="AQ100" i="17"/>
  <c r="AR100" i="17"/>
  <c r="AS100" i="17"/>
  <c r="AT100" i="17"/>
  <c r="AU100" i="17"/>
  <c r="AV100" i="17"/>
  <c r="AW100" i="17"/>
  <c r="AX100" i="17"/>
  <c r="AY100" i="17"/>
  <c r="AZ100" i="17"/>
  <c r="BA100" i="17"/>
  <c r="BB100" i="17"/>
  <c r="BC100" i="17"/>
  <c r="BD100" i="17"/>
  <c r="BE100" i="17"/>
  <c r="BF100" i="17"/>
  <c r="BG100" i="17"/>
  <c r="BH100" i="17"/>
  <c r="BI100" i="17"/>
  <c r="BJ100" i="17"/>
  <c r="BK100" i="17"/>
  <c r="BL100" i="17"/>
  <c r="BM100" i="17"/>
  <c r="BN100" i="17"/>
  <c r="BO100" i="17"/>
  <c r="BP100" i="17"/>
  <c r="BQ100" i="17"/>
  <c r="BR100" i="17"/>
  <c r="BS100" i="17"/>
  <c r="BT100" i="17"/>
  <c r="BU100" i="17"/>
  <c r="BV100" i="17"/>
  <c r="BW100" i="17"/>
  <c r="BX100" i="17"/>
  <c r="BY100" i="17"/>
  <c r="BZ100" i="17"/>
  <c r="CA100" i="17"/>
  <c r="CB100" i="17"/>
  <c r="CC100" i="17"/>
  <c r="CD100" i="17"/>
  <c r="CE100" i="17"/>
  <c r="CF100" i="17"/>
  <c r="CG100" i="17"/>
  <c r="CH100" i="17"/>
  <c r="CI100" i="17"/>
  <c r="CJ100" i="17"/>
  <c r="CK100" i="17"/>
  <c r="CL100" i="17"/>
  <c r="CM100" i="17"/>
  <c r="CN100" i="17"/>
  <c r="CO100" i="17"/>
  <c r="CP100" i="17"/>
  <c r="CQ100" i="17"/>
  <c r="CR100" i="17"/>
  <c r="CS100" i="17"/>
  <c r="CT100" i="17"/>
  <c r="C100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AK89" i="17"/>
  <c r="AL89" i="17"/>
  <c r="AM89" i="17"/>
  <c r="AN89" i="17"/>
  <c r="AO89" i="17"/>
  <c r="AP89" i="17"/>
  <c r="AQ89" i="17"/>
  <c r="AR89" i="17"/>
  <c r="AS89" i="17"/>
  <c r="AT89" i="17"/>
  <c r="AU89" i="17"/>
  <c r="AV89" i="17"/>
  <c r="AW89" i="17"/>
  <c r="AX89" i="17"/>
  <c r="AY89" i="17"/>
  <c r="AZ89" i="17"/>
  <c r="BA89" i="17"/>
  <c r="BB89" i="17"/>
  <c r="BC89" i="17"/>
  <c r="BD89" i="17"/>
  <c r="BE89" i="17"/>
  <c r="BF89" i="17"/>
  <c r="BG89" i="17"/>
  <c r="BH89" i="17"/>
  <c r="BI89" i="17"/>
  <c r="BJ89" i="17"/>
  <c r="BK89" i="17"/>
  <c r="BL89" i="17"/>
  <c r="BM89" i="17"/>
  <c r="BN89" i="17"/>
  <c r="BO89" i="17"/>
  <c r="BP89" i="17"/>
  <c r="BQ89" i="17"/>
  <c r="BR89" i="17"/>
  <c r="BS89" i="17"/>
  <c r="BT89" i="17"/>
  <c r="BU89" i="17"/>
  <c r="BV89" i="17"/>
  <c r="BW89" i="17"/>
  <c r="BX89" i="17"/>
  <c r="BY89" i="17"/>
  <c r="BZ89" i="17"/>
  <c r="CA89" i="17"/>
  <c r="CB89" i="17"/>
  <c r="CC89" i="17"/>
  <c r="CD89" i="17"/>
  <c r="CE89" i="17"/>
  <c r="CF89" i="17"/>
  <c r="CG89" i="17"/>
  <c r="CH89" i="17"/>
  <c r="CI89" i="17"/>
  <c r="CJ89" i="17"/>
  <c r="CK89" i="17"/>
  <c r="CL89" i="17"/>
  <c r="CM89" i="17"/>
  <c r="CN89" i="17"/>
  <c r="CO89" i="17"/>
  <c r="CP89" i="17"/>
  <c r="CQ89" i="17"/>
  <c r="CR89" i="17"/>
  <c r="CS89" i="17"/>
  <c r="CT89" i="17"/>
  <c r="C89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A78" i="17"/>
  <c r="AB78" i="17"/>
  <c r="AC78" i="17"/>
  <c r="AD78" i="17"/>
  <c r="AE78" i="17"/>
  <c r="AF78" i="17"/>
  <c r="AG78" i="17"/>
  <c r="AH78" i="17"/>
  <c r="AI78" i="17"/>
  <c r="AJ78" i="17"/>
  <c r="AK78" i="17"/>
  <c r="AL78" i="17"/>
  <c r="AM78" i="17"/>
  <c r="AN78" i="17"/>
  <c r="AO78" i="17"/>
  <c r="AP78" i="17"/>
  <c r="AQ78" i="17"/>
  <c r="AR78" i="17"/>
  <c r="AS78" i="17"/>
  <c r="AT78" i="17"/>
  <c r="AU78" i="17"/>
  <c r="AV78" i="17"/>
  <c r="AW78" i="17"/>
  <c r="AX78" i="17"/>
  <c r="AY78" i="17"/>
  <c r="AZ78" i="17"/>
  <c r="BA78" i="17"/>
  <c r="BB78" i="17"/>
  <c r="BC78" i="17"/>
  <c r="BD78" i="17"/>
  <c r="BE78" i="17"/>
  <c r="BF78" i="17"/>
  <c r="BG78" i="17"/>
  <c r="BH78" i="17"/>
  <c r="BI78" i="17"/>
  <c r="BJ78" i="17"/>
  <c r="BK78" i="17"/>
  <c r="BL78" i="17"/>
  <c r="BM78" i="17"/>
  <c r="BN78" i="17"/>
  <c r="BO78" i="17"/>
  <c r="BP78" i="17"/>
  <c r="BQ78" i="17"/>
  <c r="BR78" i="17"/>
  <c r="BS78" i="17"/>
  <c r="BT78" i="17"/>
  <c r="BU78" i="17"/>
  <c r="BV78" i="17"/>
  <c r="BW78" i="17"/>
  <c r="BX78" i="17"/>
  <c r="BY78" i="17"/>
  <c r="BZ78" i="17"/>
  <c r="CA78" i="17"/>
  <c r="CB78" i="17"/>
  <c r="CC78" i="17"/>
  <c r="CD78" i="17"/>
  <c r="CE78" i="17"/>
  <c r="CF78" i="17"/>
  <c r="CG78" i="17"/>
  <c r="CH78" i="17"/>
  <c r="CI78" i="17"/>
  <c r="CJ78" i="17"/>
  <c r="CK78" i="17"/>
  <c r="CL78" i="17"/>
  <c r="CM78" i="17"/>
  <c r="CN78" i="17"/>
  <c r="CO78" i="17"/>
  <c r="CP78" i="17"/>
  <c r="CQ78" i="17"/>
  <c r="CR78" i="17"/>
  <c r="CS78" i="17"/>
  <c r="CT78" i="17"/>
  <c r="CU78" i="17"/>
  <c r="CV78" i="17"/>
  <c r="C78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N67" i="17"/>
  <c r="AO67" i="17"/>
  <c r="AP67" i="17"/>
  <c r="AQ67" i="17"/>
  <c r="AR67" i="17"/>
  <c r="AS67" i="17"/>
  <c r="AT67" i="17"/>
  <c r="AU67" i="17"/>
  <c r="AV67" i="17"/>
  <c r="AW67" i="17"/>
  <c r="AX67" i="17"/>
  <c r="AY67" i="17"/>
  <c r="AZ67" i="17"/>
  <c r="BA67" i="17"/>
  <c r="BB67" i="17"/>
  <c r="BC67" i="17"/>
  <c r="BD67" i="17"/>
  <c r="BE67" i="17"/>
  <c r="BF67" i="17"/>
  <c r="BG67" i="17"/>
  <c r="BH67" i="17"/>
  <c r="BI67" i="17"/>
  <c r="BJ67" i="17"/>
  <c r="BK67" i="17"/>
  <c r="BL67" i="17"/>
  <c r="BM67" i="17"/>
  <c r="BN67" i="17"/>
  <c r="BO67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CS67" i="17"/>
  <c r="CT67" i="17"/>
  <c r="C67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P56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BD56" i="17"/>
  <c r="BE56" i="17"/>
  <c r="BF56" i="17"/>
  <c r="BG56" i="17"/>
  <c r="BH56" i="17"/>
  <c r="BI56" i="17"/>
  <c r="BJ56" i="17"/>
  <c r="BK56" i="17"/>
  <c r="BL56" i="17"/>
  <c r="BM56" i="17"/>
  <c r="BN56" i="17"/>
  <c r="BO56" i="17"/>
  <c r="BP56" i="17"/>
  <c r="BQ56" i="17"/>
  <c r="BR56" i="17"/>
  <c r="BS56" i="17"/>
  <c r="BT56" i="17"/>
  <c r="BU56" i="17"/>
  <c r="BV56" i="17"/>
  <c r="BW56" i="17"/>
  <c r="BX56" i="17"/>
  <c r="BY56" i="17"/>
  <c r="BZ56" i="17"/>
  <c r="CA56" i="17"/>
  <c r="CB56" i="17"/>
  <c r="CC56" i="17"/>
  <c r="CD56" i="17"/>
  <c r="CE56" i="17"/>
  <c r="CF56" i="17"/>
  <c r="CG56" i="17"/>
  <c r="CH56" i="17"/>
  <c r="CI56" i="17"/>
  <c r="CJ56" i="17"/>
  <c r="CK56" i="17"/>
  <c r="CL56" i="17"/>
  <c r="CM56" i="17"/>
  <c r="CN56" i="17"/>
  <c r="CO56" i="17"/>
  <c r="CP56" i="17"/>
  <c r="CQ56" i="17"/>
  <c r="CR56" i="17"/>
  <c r="CS56" i="17"/>
  <c r="CT56" i="17"/>
  <c r="C56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CT45" i="17"/>
  <c r="C45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BG34" i="17"/>
  <c r="BH34" i="17"/>
  <c r="BI34" i="17"/>
  <c r="BJ34" i="17"/>
  <c r="BK34" i="17"/>
  <c r="BL34" i="17"/>
  <c r="BM34" i="17"/>
  <c r="BN34" i="17"/>
  <c r="BO34" i="17"/>
  <c r="BP34" i="17"/>
  <c r="BQ34" i="17"/>
  <c r="BR34" i="17"/>
  <c r="BS34" i="17"/>
  <c r="BT34" i="17"/>
  <c r="BU34" i="17"/>
  <c r="BV34" i="17"/>
  <c r="BW34" i="17"/>
  <c r="BX34" i="17"/>
  <c r="BY34" i="17"/>
  <c r="BZ34" i="17"/>
  <c r="CA34" i="17"/>
  <c r="CB34" i="17"/>
  <c r="CC34" i="17"/>
  <c r="CD34" i="17"/>
  <c r="CE34" i="17"/>
  <c r="CF34" i="17"/>
  <c r="CG34" i="17"/>
  <c r="CH34" i="17"/>
  <c r="CI34" i="17"/>
  <c r="CJ34" i="17"/>
  <c r="CK34" i="17"/>
  <c r="CL34" i="17"/>
  <c r="CM34" i="17"/>
  <c r="CN34" i="17"/>
  <c r="CO34" i="17"/>
  <c r="CP34" i="17"/>
  <c r="CQ34" i="17"/>
  <c r="CR34" i="17"/>
  <c r="CS34" i="17"/>
  <c r="CT34" i="17"/>
  <c r="C34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BW23" i="17"/>
  <c r="BX23" i="17"/>
  <c r="BY23" i="17"/>
  <c r="BZ23" i="17"/>
  <c r="CA23" i="17"/>
  <c r="CB23" i="17"/>
  <c r="CC23" i="17"/>
  <c r="CD23" i="17"/>
  <c r="CE23" i="17"/>
  <c r="CF23" i="17"/>
  <c r="CG23" i="17"/>
  <c r="CH23" i="17"/>
  <c r="CI23" i="17"/>
  <c r="CJ23" i="17"/>
  <c r="CK23" i="17"/>
  <c r="CL23" i="17"/>
  <c r="CM23" i="17"/>
  <c r="CN23" i="17"/>
  <c r="CO23" i="17"/>
  <c r="CP23" i="17"/>
  <c r="CQ23" i="17"/>
  <c r="CR23" i="17"/>
  <c r="CS23" i="17"/>
  <c r="CT23" i="17"/>
  <c r="C23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12" i="17"/>
  <c r="CP3" i="17"/>
  <c r="CQ3" i="17"/>
  <c r="CR3" i="17"/>
  <c r="CS3" i="17" s="1"/>
  <c r="CP4" i="17"/>
  <c r="CQ4" i="17"/>
  <c r="CR4" i="17"/>
  <c r="CS4" i="17" s="1"/>
  <c r="CP5" i="17"/>
  <c r="CQ5" i="17"/>
  <c r="CR5" i="17"/>
  <c r="CS5" i="17" s="1"/>
  <c r="CP6" i="17"/>
  <c r="CQ6" i="17"/>
  <c r="CR6" i="17"/>
  <c r="CS6" i="17" s="1"/>
  <c r="CP7" i="17"/>
  <c r="CQ7" i="17"/>
  <c r="CR7" i="17"/>
  <c r="CT7" i="17" s="1"/>
  <c r="CP8" i="17"/>
  <c r="CQ8" i="17"/>
  <c r="CR8" i="17"/>
  <c r="CS8" i="17" s="1"/>
  <c r="CP9" i="17"/>
  <c r="CQ9" i="17"/>
  <c r="CR9" i="17"/>
  <c r="CS9" i="17" s="1"/>
  <c r="CP10" i="17"/>
  <c r="CQ10" i="17"/>
  <c r="CR10" i="17"/>
  <c r="CS10" i="17" s="1"/>
  <c r="CP11" i="17"/>
  <c r="CQ11" i="17"/>
  <c r="CR11" i="17"/>
  <c r="CS11" i="17" s="1"/>
  <c r="CP13" i="17"/>
  <c r="CQ13" i="17"/>
  <c r="CR13" i="17"/>
  <c r="CS13" i="17" s="1"/>
  <c r="CP14" i="17"/>
  <c r="CQ14" i="17"/>
  <c r="CR14" i="17"/>
  <c r="CS14" i="17" s="1"/>
  <c r="CP15" i="17"/>
  <c r="CQ15" i="17"/>
  <c r="CR15" i="17"/>
  <c r="CS15" i="17" s="1"/>
  <c r="CP16" i="17"/>
  <c r="CQ16" i="17"/>
  <c r="CR16" i="17"/>
  <c r="CT16" i="17" s="1"/>
  <c r="CP17" i="17"/>
  <c r="CQ17" i="17"/>
  <c r="CR17" i="17"/>
  <c r="CS17" i="17" s="1"/>
  <c r="CP18" i="17"/>
  <c r="CQ18" i="17"/>
  <c r="CR18" i="17"/>
  <c r="CS18" i="17" s="1"/>
  <c r="CP19" i="17"/>
  <c r="CQ19" i="17"/>
  <c r="CR19" i="17"/>
  <c r="CS19" i="17" s="1"/>
  <c r="CP20" i="17"/>
  <c r="CQ20" i="17"/>
  <c r="CR20" i="17"/>
  <c r="CS20" i="17" s="1"/>
  <c r="CP21" i="17"/>
  <c r="CQ21" i="17"/>
  <c r="CR21" i="17"/>
  <c r="CS21" i="17" s="1"/>
  <c r="CP22" i="17"/>
  <c r="CQ22" i="17"/>
  <c r="CR22" i="17"/>
  <c r="CS22" i="17" s="1"/>
  <c r="CP24" i="17"/>
  <c r="CQ24" i="17"/>
  <c r="CR24" i="17"/>
  <c r="CS24" i="17" s="1"/>
  <c r="CP25" i="17"/>
  <c r="CQ25" i="17"/>
  <c r="CR25" i="17"/>
  <c r="CT25" i="17" s="1"/>
  <c r="CP26" i="17"/>
  <c r="CQ26" i="17"/>
  <c r="CR26" i="17"/>
  <c r="CS26" i="17" s="1"/>
  <c r="CP27" i="17"/>
  <c r="CQ27" i="17"/>
  <c r="CR27" i="17"/>
  <c r="CS27" i="17" s="1"/>
  <c r="CP28" i="17"/>
  <c r="CQ28" i="17"/>
  <c r="CR28" i="17"/>
  <c r="CT28" i="17" s="1"/>
  <c r="CP29" i="17"/>
  <c r="CQ29" i="17"/>
  <c r="CR29" i="17"/>
  <c r="CS29" i="17" s="1"/>
  <c r="CP30" i="17"/>
  <c r="CQ30" i="17"/>
  <c r="CR30" i="17"/>
  <c r="CS30" i="17" s="1"/>
  <c r="CP31" i="17"/>
  <c r="CQ31" i="17"/>
  <c r="CR31" i="17"/>
  <c r="CS31" i="17" s="1"/>
  <c r="CP32" i="17"/>
  <c r="CQ32" i="17"/>
  <c r="CR32" i="17"/>
  <c r="CS32" i="17" s="1"/>
  <c r="CP33" i="17"/>
  <c r="CQ33" i="17"/>
  <c r="CR33" i="17"/>
  <c r="CT33" i="17" s="1"/>
  <c r="CP35" i="17"/>
  <c r="CQ35" i="17"/>
  <c r="CR35" i="17"/>
  <c r="CS35" i="17" s="1"/>
  <c r="CP36" i="17"/>
  <c r="CQ36" i="17"/>
  <c r="CR36" i="17"/>
  <c r="CS36" i="17" s="1"/>
  <c r="CP37" i="17"/>
  <c r="CQ37" i="17"/>
  <c r="CR37" i="17"/>
  <c r="CS37" i="17" s="1"/>
  <c r="CP38" i="17"/>
  <c r="CQ38" i="17"/>
  <c r="CR38" i="17"/>
  <c r="CS38" i="17" s="1"/>
  <c r="CP39" i="17"/>
  <c r="CQ39" i="17"/>
  <c r="CR39" i="17"/>
  <c r="CS39" i="17" s="1"/>
  <c r="CP40" i="17"/>
  <c r="CQ40" i="17"/>
  <c r="CR40" i="17"/>
  <c r="CS40" i="17" s="1"/>
  <c r="CP41" i="17"/>
  <c r="CQ41" i="17"/>
  <c r="CR41" i="17"/>
  <c r="CS41" i="17" s="1"/>
  <c r="CP42" i="17"/>
  <c r="CQ42" i="17"/>
  <c r="CR42" i="17"/>
  <c r="CT42" i="17" s="1"/>
  <c r="CS42" i="17"/>
  <c r="CP43" i="17"/>
  <c r="CQ43" i="17"/>
  <c r="CR43" i="17"/>
  <c r="CS43" i="17" s="1"/>
  <c r="CP44" i="17"/>
  <c r="CQ44" i="17"/>
  <c r="CR44" i="17"/>
  <c r="CS44" i="17" s="1"/>
  <c r="CP46" i="17"/>
  <c r="CQ46" i="17"/>
  <c r="CR46" i="17"/>
  <c r="CS46" i="17" s="1"/>
  <c r="CP48" i="17"/>
  <c r="CQ48" i="17"/>
  <c r="CR48" i="17"/>
  <c r="CS48" i="17" s="1"/>
  <c r="CP49" i="17"/>
  <c r="CQ49" i="17"/>
  <c r="CR49" i="17"/>
  <c r="CS49" i="17" s="1"/>
  <c r="CP50" i="17"/>
  <c r="CQ50" i="17"/>
  <c r="CR50" i="17"/>
  <c r="CS50" i="17" s="1"/>
  <c r="CP51" i="17"/>
  <c r="CQ51" i="17"/>
  <c r="CR51" i="17"/>
  <c r="CT51" i="17" s="1"/>
  <c r="CP52" i="17"/>
  <c r="CQ52" i="17"/>
  <c r="CR52" i="17"/>
  <c r="CS52" i="17" s="1"/>
  <c r="CP53" i="17"/>
  <c r="CQ53" i="17"/>
  <c r="CR53" i="17"/>
  <c r="CS53" i="17" s="1"/>
  <c r="CP54" i="17"/>
  <c r="CQ54" i="17"/>
  <c r="CR54" i="17"/>
  <c r="CT54" i="17" s="1"/>
  <c r="CP55" i="17"/>
  <c r="CQ55" i="17"/>
  <c r="CR55" i="17"/>
  <c r="CT55" i="17" s="1"/>
  <c r="CP57" i="17"/>
  <c r="CQ57" i="17"/>
  <c r="CR57" i="17"/>
  <c r="CS57" i="17" s="1"/>
  <c r="CP58" i="17"/>
  <c r="CQ58" i="17"/>
  <c r="CR58" i="17"/>
  <c r="CS58" i="17" s="1"/>
  <c r="CT58" i="17"/>
  <c r="CP59" i="17"/>
  <c r="CQ59" i="17"/>
  <c r="CR59" i="17"/>
  <c r="CT59" i="17" s="1"/>
  <c r="CP60" i="17"/>
  <c r="CQ60" i="17"/>
  <c r="CR60" i="17"/>
  <c r="CT60" i="17" s="1"/>
  <c r="CP61" i="17"/>
  <c r="CQ61" i="17"/>
  <c r="CR61" i="17"/>
  <c r="CS61" i="17" s="1"/>
  <c r="CP62" i="17"/>
  <c r="CQ62" i="17"/>
  <c r="CR62" i="17"/>
  <c r="CS62" i="17" s="1"/>
  <c r="CP63" i="17"/>
  <c r="CQ63" i="17"/>
  <c r="CR63" i="17"/>
  <c r="CS63" i="17" s="1"/>
  <c r="CP65" i="17"/>
  <c r="CQ65" i="17"/>
  <c r="CR65" i="17"/>
  <c r="CS65" i="17" s="1"/>
  <c r="CP66" i="17"/>
  <c r="CQ66" i="17"/>
  <c r="CR66" i="17"/>
  <c r="CS66" i="17" s="1"/>
  <c r="CP68" i="17"/>
  <c r="CQ68" i="17"/>
  <c r="CR68" i="17"/>
  <c r="CT68" i="17" s="1"/>
  <c r="CP69" i="17"/>
  <c r="CQ69" i="17"/>
  <c r="CR69" i="17"/>
  <c r="CT69" i="17" s="1"/>
  <c r="CP70" i="17"/>
  <c r="CQ70" i="17"/>
  <c r="CR70" i="17"/>
  <c r="CS70" i="17" s="1"/>
  <c r="CP71" i="17"/>
  <c r="CQ71" i="17"/>
  <c r="CR71" i="17"/>
  <c r="CS71" i="17" s="1"/>
  <c r="CP72" i="17"/>
  <c r="CQ72" i="17"/>
  <c r="CR72" i="17"/>
  <c r="CS72" i="17" s="1"/>
  <c r="CP73" i="17"/>
  <c r="CQ73" i="17"/>
  <c r="CR73" i="17"/>
  <c r="CT73" i="17" s="1"/>
  <c r="CP74" i="17"/>
  <c r="CQ74" i="17"/>
  <c r="CR74" i="17"/>
  <c r="CS74" i="17" s="1"/>
  <c r="CP76" i="17"/>
  <c r="CQ76" i="17"/>
  <c r="CR76" i="17"/>
  <c r="CS76" i="17" s="1"/>
  <c r="CP77" i="17"/>
  <c r="CQ77" i="17"/>
  <c r="CR77" i="17"/>
  <c r="CT77" i="17" s="1"/>
  <c r="CP79" i="17"/>
  <c r="CQ79" i="17"/>
  <c r="CR79" i="17"/>
  <c r="CS79" i="17" s="1"/>
  <c r="CP80" i="17"/>
  <c r="CQ80" i="17"/>
  <c r="CR80" i="17"/>
  <c r="CS80" i="17" s="1"/>
  <c r="CP81" i="17"/>
  <c r="CQ81" i="17"/>
  <c r="CR81" i="17"/>
  <c r="CS81" i="17" s="1"/>
  <c r="CP82" i="17"/>
  <c r="CQ82" i="17"/>
  <c r="CR82" i="17"/>
  <c r="CT82" i="17" s="1"/>
  <c r="CP83" i="17"/>
  <c r="CQ83" i="17"/>
  <c r="CR83" i="17"/>
  <c r="CS83" i="17" s="1"/>
  <c r="CP84" i="17"/>
  <c r="CQ84" i="17"/>
  <c r="CR84" i="17"/>
  <c r="CT84" i="17" s="1"/>
  <c r="CP85" i="17"/>
  <c r="CQ85" i="17"/>
  <c r="CR85" i="17"/>
  <c r="CS85" i="17" s="1"/>
  <c r="CP86" i="17"/>
  <c r="CQ86" i="17"/>
  <c r="CR86" i="17"/>
  <c r="CT86" i="17" s="1"/>
  <c r="CP87" i="17"/>
  <c r="CQ87" i="17"/>
  <c r="CR87" i="17"/>
  <c r="CS87" i="17" s="1"/>
  <c r="CP88" i="17"/>
  <c r="CQ88" i="17"/>
  <c r="CR88" i="17"/>
  <c r="CS88" i="17" s="1"/>
  <c r="CP90" i="17"/>
  <c r="CQ90" i="17"/>
  <c r="CR90" i="17"/>
  <c r="CS90" i="17" s="1"/>
  <c r="CP91" i="17"/>
  <c r="CQ91" i="17"/>
  <c r="CR91" i="17"/>
  <c r="CT91" i="17" s="1"/>
  <c r="CS91" i="17"/>
  <c r="CP92" i="17"/>
  <c r="CQ92" i="17"/>
  <c r="CR92" i="17"/>
  <c r="CS92" i="17" s="1"/>
  <c r="CP93" i="17"/>
  <c r="CQ93" i="17"/>
  <c r="CR93" i="17"/>
  <c r="CS93" i="17" s="1"/>
  <c r="CP94" i="17"/>
  <c r="CQ94" i="17"/>
  <c r="CR94" i="17"/>
  <c r="CS94" i="17" s="1"/>
  <c r="CP95" i="17"/>
  <c r="CQ95" i="17"/>
  <c r="CR95" i="17"/>
  <c r="CT95" i="17" s="1"/>
  <c r="CP96" i="17"/>
  <c r="CQ96" i="17"/>
  <c r="CR96" i="17"/>
  <c r="CS96" i="17" s="1"/>
  <c r="CP97" i="17"/>
  <c r="CQ97" i="17"/>
  <c r="CR97" i="17"/>
  <c r="CS97" i="17" s="1"/>
  <c r="CP98" i="17"/>
  <c r="CQ98" i="17"/>
  <c r="CR98" i="17"/>
  <c r="CS98" i="17" s="1"/>
  <c r="CP99" i="17"/>
  <c r="CQ99" i="17"/>
  <c r="CR99" i="17"/>
  <c r="CT99" i="17" s="1"/>
  <c r="CR2" i="17"/>
  <c r="CS2" i="17" s="1"/>
  <c r="CQ2" i="17"/>
  <c r="CP2" i="17"/>
  <c r="CE3" i="17"/>
  <c r="CF3" i="17"/>
  <c r="CG3" i="17"/>
  <c r="CH3" i="17" s="1"/>
  <c r="CE4" i="17"/>
  <c r="CF4" i="17"/>
  <c r="CG4" i="17"/>
  <c r="CH4" i="17" s="1"/>
  <c r="CE5" i="17"/>
  <c r="CF5" i="17"/>
  <c r="CG5" i="17"/>
  <c r="CH5" i="17" s="1"/>
  <c r="CE6" i="17"/>
  <c r="CF6" i="17"/>
  <c r="CG6" i="17"/>
  <c r="CH6" i="17" s="1"/>
  <c r="CE7" i="17"/>
  <c r="CF7" i="17"/>
  <c r="CG7" i="17"/>
  <c r="CH7" i="17" s="1"/>
  <c r="CE8" i="17"/>
  <c r="CF8" i="17"/>
  <c r="CG8" i="17"/>
  <c r="CH8" i="17" s="1"/>
  <c r="CE9" i="17"/>
  <c r="CF9" i="17"/>
  <c r="CG9" i="17"/>
  <c r="CH9" i="17" s="1"/>
  <c r="CE10" i="17"/>
  <c r="CF10" i="17"/>
  <c r="CG10" i="17"/>
  <c r="CH10" i="17" s="1"/>
  <c r="CE11" i="17"/>
  <c r="CF11" i="17"/>
  <c r="CG11" i="17"/>
  <c r="CI11" i="17" s="1"/>
  <c r="CE13" i="17"/>
  <c r="CF13" i="17"/>
  <c r="CG13" i="17"/>
  <c r="CH13" i="17" s="1"/>
  <c r="CE14" i="17"/>
  <c r="CF14" i="17"/>
  <c r="CG14" i="17"/>
  <c r="CH14" i="17" s="1"/>
  <c r="CE15" i="17"/>
  <c r="CF15" i="17"/>
  <c r="CG15" i="17"/>
  <c r="CH15" i="17" s="1"/>
  <c r="CE16" i="17"/>
  <c r="CF16" i="17"/>
  <c r="CE17" i="17"/>
  <c r="CF17" i="17"/>
  <c r="CG17" i="17"/>
  <c r="CH17" i="17" s="1"/>
  <c r="CE18" i="17"/>
  <c r="CF18" i="17"/>
  <c r="CG18" i="17"/>
  <c r="CH18" i="17" s="1"/>
  <c r="CE19" i="17"/>
  <c r="CF19" i="17"/>
  <c r="CG19" i="17"/>
  <c r="CH19" i="17" s="1"/>
  <c r="CE20" i="17"/>
  <c r="CF20" i="17"/>
  <c r="CG20" i="17"/>
  <c r="CI20" i="17" s="1"/>
  <c r="CE21" i="17"/>
  <c r="CF21" i="17"/>
  <c r="CG21" i="17"/>
  <c r="CH21" i="17" s="1"/>
  <c r="CE22" i="17"/>
  <c r="CF22" i="17"/>
  <c r="CG22" i="17"/>
  <c r="CI22" i="17" s="1"/>
  <c r="CE24" i="17"/>
  <c r="CF24" i="17"/>
  <c r="CG24" i="17"/>
  <c r="CI24" i="17" s="1"/>
  <c r="CE25" i="17"/>
  <c r="CF25" i="17"/>
  <c r="CG25" i="17"/>
  <c r="CI25" i="17" s="1"/>
  <c r="CE26" i="17"/>
  <c r="CF26" i="17"/>
  <c r="CG26" i="17"/>
  <c r="CH26" i="17" s="1"/>
  <c r="CE27" i="17"/>
  <c r="CF27" i="17"/>
  <c r="CG27" i="17"/>
  <c r="CH27" i="17" s="1"/>
  <c r="CE28" i="17"/>
  <c r="CF28" i="17"/>
  <c r="CG28" i="17"/>
  <c r="CH28" i="17" s="1"/>
  <c r="CE29" i="17"/>
  <c r="CF29" i="17"/>
  <c r="CG29" i="17"/>
  <c r="CI29" i="17" s="1"/>
  <c r="CE30" i="17"/>
  <c r="CF30" i="17"/>
  <c r="CG30" i="17"/>
  <c r="CI30" i="17" s="1"/>
  <c r="CE31" i="17"/>
  <c r="CF31" i="17"/>
  <c r="CG31" i="17"/>
  <c r="CI31" i="17" s="1"/>
  <c r="CE32" i="17"/>
  <c r="CF32" i="17"/>
  <c r="CG32" i="17"/>
  <c r="CH32" i="17" s="1"/>
  <c r="CE33" i="17"/>
  <c r="CF33" i="17"/>
  <c r="CG33" i="17"/>
  <c r="CH33" i="17" s="1"/>
  <c r="CE35" i="17"/>
  <c r="CF35" i="17"/>
  <c r="CG35" i="17"/>
  <c r="CH35" i="17" s="1"/>
  <c r="CE36" i="17"/>
  <c r="CF36" i="17"/>
  <c r="CG36" i="17"/>
  <c r="CH36" i="17" s="1"/>
  <c r="CE37" i="17"/>
  <c r="CF37" i="17"/>
  <c r="CG37" i="17"/>
  <c r="CH37" i="17" s="1"/>
  <c r="CE38" i="17"/>
  <c r="CF38" i="17"/>
  <c r="CG38" i="17"/>
  <c r="CI38" i="17" s="1"/>
  <c r="CE39" i="17"/>
  <c r="CF39" i="17"/>
  <c r="CG39" i="17"/>
  <c r="CH39" i="17" s="1"/>
  <c r="CE40" i="17"/>
  <c r="CF40" i="17"/>
  <c r="CG40" i="17"/>
  <c r="CI40" i="17" s="1"/>
  <c r="CE41" i="17"/>
  <c r="CF41" i="17"/>
  <c r="CG41" i="17"/>
  <c r="CH41" i="17" s="1"/>
  <c r="CE42" i="17"/>
  <c r="CF42" i="17"/>
  <c r="CG42" i="17"/>
  <c r="CH42" i="17" s="1"/>
  <c r="CE43" i="17"/>
  <c r="CF43" i="17"/>
  <c r="CG43" i="17"/>
  <c r="CH43" i="17" s="1"/>
  <c r="CE44" i="17"/>
  <c r="CF44" i="17"/>
  <c r="CG44" i="17"/>
  <c r="CH44" i="17" s="1"/>
  <c r="CE46" i="17"/>
  <c r="CF46" i="17"/>
  <c r="CG46" i="17"/>
  <c r="CH46" i="17" s="1"/>
  <c r="CE47" i="17"/>
  <c r="CF47" i="17"/>
  <c r="CG47" i="17"/>
  <c r="CI47" i="17" s="1"/>
  <c r="CE48" i="17"/>
  <c r="CF48" i="17"/>
  <c r="CG48" i="17"/>
  <c r="CH48" i="17" s="1"/>
  <c r="CE49" i="17"/>
  <c r="CF49" i="17"/>
  <c r="CG49" i="17"/>
  <c r="CH49" i="17" s="1"/>
  <c r="CE50" i="17"/>
  <c r="CF50" i="17"/>
  <c r="CG50" i="17"/>
  <c r="CH50" i="17" s="1"/>
  <c r="CE51" i="17"/>
  <c r="CF51" i="17"/>
  <c r="CG51" i="17"/>
  <c r="CI51" i="17" s="1"/>
  <c r="CE52" i="17"/>
  <c r="CF52" i="17"/>
  <c r="CG52" i="17"/>
  <c r="CH52" i="17" s="1"/>
  <c r="CE53" i="17"/>
  <c r="CF53" i="17"/>
  <c r="CG53" i="17"/>
  <c r="CH53" i="17" s="1"/>
  <c r="CE54" i="17"/>
  <c r="CF54" i="17"/>
  <c r="CG54" i="17"/>
  <c r="CH54" i="17" s="1"/>
  <c r="CE55" i="17"/>
  <c r="CF55" i="17"/>
  <c r="CG55" i="17"/>
  <c r="CI55" i="17" s="1"/>
  <c r="CE57" i="17"/>
  <c r="CF57" i="17"/>
  <c r="CG57" i="17"/>
  <c r="CH57" i="17" s="1"/>
  <c r="CE58" i="17"/>
  <c r="CF58" i="17"/>
  <c r="CG58" i="17"/>
  <c r="CI58" i="17" s="1"/>
  <c r="CH58" i="17"/>
  <c r="CE59" i="17"/>
  <c r="CF59" i="17"/>
  <c r="CG59" i="17"/>
  <c r="CI59" i="17" s="1"/>
  <c r="CE60" i="17"/>
  <c r="CF60" i="17"/>
  <c r="CG60" i="17"/>
  <c r="CI60" i="17" s="1"/>
  <c r="CE61" i="17"/>
  <c r="CF61" i="17"/>
  <c r="CG61" i="17"/>
  <c r="CH61" i="17" s="1"/>
  <c r="CE62" i="17"/>
  <c r="CF62" i="17"/>
  <c r="CG62" i="17"/>
  <c r="CH62" i="17" s="1"/>
  <c r="CE63" i="17"/>
  <c r="CF63" i="17"/>
  <c r="CG63" i="17"/>
  <c r="CH63" i="17" s="1"/>
  <c r="CE64" i="17"/>
  <c r="CF64" i="17"/>
  <c r="CG64" i="17"/>
  <c r="CI64" i="17" s="1"/>
  <c r="CE65" i="17"/>
  <c r="CF65" i="17"/>
  <c r="CG65" i="17"/>
  <c r="CI65" i="17" s="1"/>
  <c r="CE66" i="17"/>
  <c r="CF66" i="17"/>
  <c r="CG66" i="17"/>
  <c r="CI66" i="17" s="1"/>
  <c r="CE68" i="17"/>
  <c r="CF68" i="17"/>
  <c r="CG68" i="17"/>
  <c r="CH68" i="17" s="1"/>
  <c r="CE69" i="17"/>
  <c r="CF69" i="17"/>
  <c r="CG69" i="17"/>
  <c r="CH69" i="17" s="1"/>
  <c r="CE70" i="17"/>
  <c r="CF70" i="17"/>
  <c r="CG70" i="17"/>
  <c r="CH70" i="17" s="1"/>
  <c r="CE71" i="17"/>
  <c r="CF71" i="17"/>
  <c r="CG71" i="17"/>
  <c r="CH71" i="17" s="1"/>
  <c r="CE72" i="17"/>
  <c r="CF72" i="17"/>
  <c r="CG72" i="17"/>
  <c r="CH72" i="17" s="1"/>
  <c r="CE73" i="17"/>
  <c r="CF73" i="17"/>
  <c r="CG73" i="17"/>
  <c r="CI73" i="17" s="1"/>
  <c r="CE74" i="17"/>
  <c r="CF74" i="17"/>
  <c r="CG74" i="17"/>
  <c r="CH74" i="17" s="1"/>
  <c r="CE75" i="17"/>
  <c r="CF75" i="17"/>
  <c r="CG75" i="17"/>
  <c r="CH75" i="17" s="1"/>
  <c r="CE76" i="17"/>
  <c r="CF76" i="17"/>
  <c r="CG76" i="17"/>
  <c r="CH76" i="17" s="1"/>
  <c r="CE77" i="17"/>
  <c r="CF77" i="17"/>
  <c r="CG77" i="17"/>
  <c r="CH77" i="17" s="1"/>
  <c r="CE79" i="17"/>
  <c r="CF79" i="17"/>
  <c r="CG79" i="17"/>
  <c r="CH79" i="17" s="1"/>
  <c r="CE80" i="17"/>
  <c r="CF80" i="17"/>
  <c r="CG80" i="17"/>
  <c r="CH80" i="17" s="1"/>
  <c r="CE81" i="17"/>
  <c r="CF81" i="17"/>
  <c r="CG81" i="17"/>
  <c r="CH81" i="17" s="1"/>
  <c r="CE82" i="17"/>
  <c r="CF82" i="17"/>
  <c r="CG82" i="17"/>
  <c r="CI82" i="17" s="1"/>
  <c r="CE83" i="17"/>
  <c r="CF83" i="17"/>
  <c r="CG83" i="17"/>
  <c r="CH83" i="17" s="1"/>
  <c r="CE84" i="17"/>
  <c r="CF84" i="17"/>
  <c r="CG84" i="17"/>
  <c r="CH84" i="17" s="1"/>
  <c r="CE85" i="17"/>
  <c r="CF85" i="17"/>
  <c r="CG85" i="17"/>
  <c r="CH85" i="17" s="1"/>
  <c r="CE86" i="17"/>
  <c r="CF86" i="17"/>
  <c r="CG86" i="17"/>
  <c r="CI86" i="17" s="1"/>
  <c r="CE87" i="17"/>
  <c r="CF87" i="17"/>
  <c r="CG87" i="17"/>
  <c r="CH87" i="17" s="1"/>
  <c r="CE88" i="17"/>
  <c r="CF88" i="17"/>
  <c r="CG88" i="17"/>
  <c r="CH88" i="17" s="1"/>
  <c r="CE90" i="17"/>
  <c r="CF90" i="17"/>
  <c r="CG90" i="17"/>
  <c r="CH90" i="17" s="1"/>
  <c r="CE91" i="17"/>
  <c r="CF91" i="17"/>
  <c r="CG91" i="17"/>
  <c r="CI91" i="17" s="1"/>
  <c r="CE92" i="17"/>
  <c r="CF92" i="17"/>
  <c r="CG92" i="17"/>
  <c r="CH92" i="17" s="1"/>
  <c r="CE93" i="17"/>
  <c r="CF93" i="17"/>
  <c r="CG93" i="17"/>
  <c r="CI93" i="17" s="1"/>
  <c r="CE94" i="17"/>
  <c r="CF94" i="17"/>
  <c r="CG94" i="17"/>
  <c r="CI94" i="17" s="1"/>
  <c r="CE95" i="17"/>
  <c r="CF95" i="17"/>
  <c r="CG95" i="17"/>
  <c r="CH95" i="17" s="1"/>
  <c r="CE96" i="17"/>
  <c r="CF96" i="17"/>
  <c r="CG96" i="17"/>
  <c r="CH96" i="17" s="1"/>
  <c r="CE97" i="17"/>
  <c r="CF97" i="17"/>
  <c r="CG97" i="17"/>
  <c r="CH97" i="17" s="1"/>
  <c r="CE98" i="17"/>
  <c r="CF98" i="17"/>
  <c r="CG98" i="17"/>
  <c r="CH98" i="17" s="1"/>
  <c r="CE99" i="17"/>
  <c r="CF99" i="17"/>
  <c r="CG99" i="17"/>
  <c r="CI99" i="17" s="1"/>
  <c r="CG2" i="17"/>
  <c r="CH2" i="17" s="1"/>
  <c r="CF2" i="17"/>
  <c r="CE2" i="17"/>
  <c r="BT3" i="17"/>
  <c r="BU3" i="17"/>
  <c r="BV3" i="17"/>
  <c r="BX3" i="17" s="1"/>
  <c r="BT4" i="17"/>
  <c r="BU4" i="17"/>
  <c r="BV4" i="17"/>
  <c r="BW4" i="17" s="1"/>
  <c r="BT5" i="17"/>
  <c r="BU5" i="17"/>
  <c r="BV5" i="17"/>
  <c r="BW5" i="17" s="1"/>
  <c r="BT6" i="17"/>
  <c r="BU6" i="17"/>
  <c r="BV6" i="17"/>
  <c r="BW6" i="17" s="1"/>
  <c r="BT7" i="17"/>
  <c r="BU7" i="17"/>
  <c r="BV7" i="17"/>
  <c r="BX7" i="17" s="1"/>
  <c r="BT8" i="17"/>
  <c r="BU8" i="17"/>
  <c r="BV8" i="17"/>
  <c r="BW8" i="17" s="1"/>
  <c r="BT9" i="17"/>
  <c r="BU9" i="17"/>
  <c r="BV9" i="17"/>
  <c r="BW9" i="17" s="1"/>
  <c r="BT10" i="17"/>
  <c r="BU10" i="17"/>
  <c r="BV10" i="17"/>
  <c r="BW10" i="17" s="1"/>
  <c r="BT11" i="17"/>
  <c r="BU11" i="17"/>
  <c r="BV11" i="17"/>
  <c r="BW11" i="17" s="1"/>
  <c r="BT13" i="17"/>
  <c r="BU13" i="17"/>
  <c r="BV13" i="17"/>
  <c r="BW13" i="17" s="1"/>
  <c r="BT14" i="17"/>
  <c r="BU14" i="17"/>
  <c r="BV14" i="17"/>
  <c r="BW14" i="17" s="1"/>
  <c r="BT15" i="17"/>
  <c r="BU15" i="17"/>
  <c r="BV15" i="17"/>
  <c r="BW15" i="17" s="1"/>
  <c r="BT16" i="17"/>
  <c r="BU16" i="17"/>
  <c r="BV16" i="17"/>
  <c r="BX16" i="17" s="1"/>
  <c r="BT17" i="17"/>
  <c r="BU17" i="17"/>
  <c r="BV17" i="17"/>
  <c r="BW17" i="17" s="1"/>
  <c r="BT18" i="17"/>
  <c r="BU18" i="17"/>
  <c r="BV18" i="17"/>
  <c r="BW18" i="17" s="1"/>
  <c r="BT19" i="17"/>
  <c r="BU19" i="17"/>
  <c r="BV19" i="17"/>
  <c r="BW19" i="17" s="1"/>
  <c r="BT20" i="17"/>
  <c r="BU20" i="17"/>
  <c r="BV20" i="17"/>
  <c r="BW20" i="17" s="1"/>
  <c r="BT21" i="17"/>
  <c r="BU21" i="17"/>
  <c r="BV21" i="17"/>
  <c r="BW21" i="17" s="1"/>
  <c r="BT22" i="17"/>
  <c r="BU22" i="17"/>
  <c r="BV22" i="17"/>
  <c r="BW22" i="17" s="1"/>
  <c r="BT24" i="17"/>
  <c r="BU24" i="17"/>
  <c r="BV24" i="17"/>
  <c r="BW24" i="17" s="1"/>
  <c r="BT25" i="17"/>
  <c r="BU25" i="17"/>
  <c r="BV25" i="17"/>
  <c r="BX25" i="17" s="1"/>
  <c r="BT26" i="17"/>
  <c r="BU26" i="17"/>
  <c r="BV26" i="17"/>
  <c r="BW26" i="17" s="1"/>
  <c r="BT27" i="17"/>
  <c r="BU27" i="17"/>
  <c r="BV27" i="17"/>
  <c r="BW27" i="17" s="1"/>
  <c r="BT28" i="17"/>
  <c r="BU28" i="17"/>
  <c r="BV28" i="17"/>
  <c r="BX28" i="17" s="1"/>
  <c r="BT29" i="17"/>
  <c r="BU29" i="17"/>
  <c r="BV29" i="17"/>
  <c r="BW29" i="17" s="1"/>
  <c r="BT30" i="17"/>
  <c r="BU30" i="17"/>
  <c r="BV30" i="17"/>
  <c r="BW30" i="17" s="1"/>
  <c r="BT31" i="17"/>
  <c r="BU31" i="17"/>
  <c r="BV31" i="17"/>
  <c r="BW31" i="17" s="1"/>
  <c r="BT32" i="17"/>
  <c r="BU32" i="17"/>
  <c r="BV32" i="17"/>
  <c r="BX32" i="17" s="1"/>
  <c r="BT33" i="17"/>
  <c r="BU33" i="17"/>
  <c r="BV33" i="17"/>
  <c r="BX33" i="17" s="1"/>
  <c r="BT35" i="17"/>
  <c r="BU35" i="17"/>
  <c r="BV35" i="17"/>
  <c r="BX35" i="17" s="1"/>
  <c r="BT36" i="17"/>
  <c r="BU36" i="17"/>
  <c r="BV36" i="17"/>
  <c r="BW36" i="17" s="1"/>
  <c r="BT37" i="17"/>
  <c r="BU37" i="17"/>
  <c r="BV37" i="17"/>
  <c r="BW37" i="17" s="1"/>
  <c r="BT38" i="17"/>
  <c r="BU38" i="17"/>
  <c r="BV38" i="17"/>
  <c r="BW38" i="17" s="1"/>
  <c r="BT39" i="17"/>
  <c r="BU39" i="17"/>
  <c r="BV39" i="17"/>
  <c r="BW39" i="17" s="1"/>
  <c r="BT40" i="17"/>
  <c r="BU40" i="17"/>
  <c r="BV40" i="17"/>
  <c r="BW40" i="17" s="1"/>
  <c r="BT41" i="17"/>
  <c r="BU41" i="17"/>
  <c r="BV41" i="17"/>
  <c r="BW41" i="17" s="1"/>
  <c r="BT42" i="17"/>
  <c r="BU42" i="17"/>
  <c r="BV42" i="17"/>
  <c r="BX42" i="17" s="1"/>
  <c r="BT43" i="17"/>
  <c r="BU43" i="17"/>
  <c r="BV43" i="17"/>
  <c r="BW43" i="17" s="1"/>
  <c r="BT44" i="17"/>
  <c r="BU44" i="17"/>
  <c r="BV44" i="17"/>
  <c r="BW44" i="17" s="1"/>
  <c r="BT46" i="17"/>
  <c r="BU46" i="17"/>
  <c r="BV46" i="17"/>
  <c r="BX46" i="17" s="1"/>
  <c r="BT47" i="17"/>
  <c r="BU47" i="17"/>
  <c r="BV47" i="17"/>
  <c r="BW47" i="17" s="1"/>
  <c r="BT48" i="17"/>
  <c r="BU48" i="17"/>
  <c r="BV48" i="17"/>
  <c r="BW48" i="17" s="1"/>
  <c r="BT49" i="17"/>
  <c r="BU49" i="17"/>
  <c r="BV49" i="17"/>
  <c r="BW49" i="17" s="1"/>
  <c r="BT50" i="17"/>
  <c r="BU50" i="17"/>
  <c r="BV50" i="17"/>
  <c r="BX50" i="17" s="1"/>
  <c r="BT51" i="17"/>
  <c r="BU51" i="17"/>
  <c r="BV51" i="17"/>
  <c r="BX51" i="17" s="1"/>
  <c r="BT52" i="17"/>
  <c r="BU52" i="17"/>
  <c r="BV52" i="17"/>
  <c r="BX52" i="17" s="1"/>
  <c r="BT53" i="17"/>
  <c r="BU53" i="17"/>
  <c r="BV53" i="17"/>
  <c r="BW53" i="17" s="1"/>
  <c r="BT54" i="17"/>
  <c r="BU54" i="17"/>
  <c r="BV54" i="17"/>
  <c r="BW54" i="17" s="1"/>
  <c r="BT55" i="17"/>
  <c r="BU55" i="17"/>
  <c r="BV55" i="17"/>
  <c r="BW55" i="17" s="1"/>
  <c r="BT57" i="17"/>
  <c r="BU57" i="17"/>
  <c r="BV57" i="17"/>
  <c r="BW57" i="17" s="1"/>
  <c r="BT58" i="17"/>
  <c r="BU58" i="17"/>
  <c r="BV58" i="17"/>
  <c r="BW58" i="17" s="1"/>
  <c r="BT59" i="17"/>
  <c r="BU59" i="17"/>
  <c r="BV59" i="17"/>
  <c r="BX59" i="17" s="1"/>
  <c r="BT60" i="17"/>
  <c r="BU60" i="17"/>
  <c r="BV60" i="17"/>
  <c r="BX60" i="17" s="1"/>
  <c r="BT61" i="17"/>
  <c r="BU61" i="17"/>
  <c r="BV61" i="17"/>
  <c r="BW61" i="17" s="1"/>
  <c r="BT62" i="17"/>
  <c r="BU62" i="17"/>
  <c r="BV62" i="17"/>
  <c r="BW62" i="17" s="1"/>
  <c r="BT63" i="17"/>
  <c r="BU63" i="17"/>
  <c r="BV63" i="17"/>
  <c r="BW63" i="17" s="1"/>
  <c r="BT64" i="17"/>
  <c r="BU64" i="17"/>
  <c r="BV64" i="17"/>
  <c r="BW64" i="17" s="1"/>
  <c r="BT65" i="17"/>
  <c r="BU65" i="17"/>
  <c r="BV65" i="17"/>
  <c r="BW65" i="17" s="1"/>
  <c r="BT66" i="17"/>
  <c r="BU66" i="17"/>
  <c r="BV66" i="17"/>
  <c r="BW66" i="17" s="1"/>
  <c r="BT68" i="17"/>
  <c r="BU68" i="17"/>
  <c r="BV68" i="17"/>
  <c r="BW68" i="17" s="1"/>
  <c r="BT69" i="17"/>
  <c r="BU69" i="17"/>
  <c r="BV69" i="17"/>
  <c r="BX69" i="17" s="1"/>
  <c r="BT70" i="17"/>
  <c r="BU70" i="17"/>
  <c r="BV70" i="17"/>
  <c r="BW70" i="17" s="1"/>
  <c r="BT71" i="17"/>
  <c r="BU71" i="17"/>
  <c r="BV71" i="17"/>
  <c r="BW71" i="17" s="1"/>
  <c r="BT72" i="17"/>
  <c r="BU72" i="17"/>
  <c r="BV72" i="17"/>
  <c r="BW72" i="17" s="1"/>
  <c r="BT73" i="17"/>
  <c r="BU73" i="17"/>
  <c r="BV73" i="17"/>
  <c r="BW73" i="17" s="1"/>
  <c r="BT74" i="17"/>
  <c r="BU74" i="17"/>
  <c r="BV74" i="17"/>
  <c r="BW74" i="17" s="1"/>
  <c r="BT75" i="17"/>
  <c r="BU75" i="17"/>
  <c r="BV75" i="17"/>
  <c r="BW75" i="17" s="1"/>
  <c r="BT76" i="17"/>
  <c r="BU76" i="17"/>
  <c r="BV76" i="17"/>
  <c r="BX76" i="17" s="1"/>
  <c r="BT77" i="17"/>
  <c r="BU77" i="17"/>
  <c r="BV77" i="17"/>
  <c r="BX77" i="17" s="1"/>
  <c r="BT79" i="17"/>
  <c r="BU79" i="17"/>
  <c r="BV79" i="17"/>
  <c r="BW79" i="17" s="1"/>
  <c r="BT80" i="17"/>
  <c r="BU80" i="17"/>
  <c r="BV80" i="17"/>
  <c r="BW80" i="17" s="1"/>
  <c r="BT81" i="17"/>
  <c r="BU81" i="17"/>
  <c r="BV81" i="17"/>
  <c r="BW81" i="17" s="1"/>
  <c r="BT82" i="17"/>
  <c r="BU82" i="17"/>
  <c r="BV82" i="17"/>
  <c r="BW82" i="17" s="1"/>
  <c r="BT83" i="17"/>
  <c r="BU83" i="17"/>
  <c r="BV83" i="17"/>
  <c r="BW83" i="17" s="1"/>
  <c r="BT84" i="17"/>
  <c r="BU84" i="17"/>
  <c r="BV84" i="17"/>
  <c r="BW84" i="17" s="1"/>
  <c r="BT85" i="17"/>
  <c r="BU85" i="17"/>
  <c r="BV85" i="17"/>
  <c r="BW85" i="17" s="1"/>
  <c r="BT86" i="17"/>
  <c r="BU86" i="17"/>
  <c r="BV86" i="17"/>
  <c r="BX86" i="17" s="1"/>
  <c r="BT87" i="17"/>
  <c r="BU87" i="17"/>
  <c r="BV87" i="17"/>
  <c r="BW87" i="17" s="1"/>
  <c r="BT88" i="17"/>
  <c r="BU88" i="17"/>
  <c r="BV88" i="17"/>
  <c r="BW88" i="17" s="1"/>
  <c r="BT90" i="17"/>
  <c r="BU90" i="17"/>
  <c r="BV90" i="17"/>
  <c r="BW90" i="17" s="1"/>
  <c r="BT91" i="17"/>
  <c r="BU91" i="17"/>
  <c r="BV91" i="17"/>
  <c r="BW91" i="17" s="1"/>
  <c r="BT92" i="17"/>
  <c r="BU92" i="17"/>
  <c r="BV92" i="17"/>
  <c r="BW92" i="17" s="1"/>
  <c r="BT93" i="17"/>
  <c r="BU93" i="17"/>
  <c r="BV93" i="17"/>
  <c r="BW93" i="17" s="1"/>
  <c r="BT94" i="17"/>
  <c r="BU94" i="17"/>
  <c r="BV94" i="17"/>
  <c r="BW94" i="17" s="1"/>
  <c r="BT95" i="17"/>
  <c r="BU95" i="17"/>
  <c r="BV95" i="17"/>
  <c r="BX95" i="17" s="1"/>
  <c r="BW95" i="17"/>
  <c r="BT96" i="17"/>
  <c r="BU96" i="17"/>
  <c r="BV96" i="17"/>
  <c r="BW96" i="17" s="1"/>
  <c r="BT97" i="17"/>
  <c r="BU97" i="17"/>
  <c r="BV97" i="17"/>
  <c r="BW97" i="17" s="1"/>
  <c r="BT98" i="17"/>
  <c r="BU98" i="17"/>
  <c r="BV98" i="17"/>
  <c r="BX98" i="17" s="1"/>
  <c r="BT99" i="17"/>
  <c r="BU99" i="17"/>
  <c r="BV99" i="17"/>
  <c r="BX99" i="17" s="1"/>
  <c r="BX2" i="17"/>
  <c r="BV2" i="17"/>
  <c r="BW2" i="17" s="1"/>
  <c r="BU2" i="17"/>
  <c r="BT2" i="17"/>
  <c r="BI3" i="17"/>
  <c r="BJ3" i="17"/>
  <c r="BK3" i="17"/>
  <c r="BM3" i="17" s="1"/>
  <c r="BI4" i="17"/>
  <c r="BJ4" i="17"/>
  <c r="BK4" i="17"/>
  <c r="BL4" i="17" s="1"/>
  <c r="BI5" i="17"/>
  <c r="BJ5" i="17"/>
  <c r="BK5" i="17"/>
  <c r="BL5" i="17" s="1"/>
  <c r="BI6" i="17"/>
  <c r="BJ6" i="17"/>
  <c r="BK6" i="17"/>
  <c r="BM6" i="17" s="1"/>
  <c r="BI7" i="17"/>
  <c r="BJ7" i="17"/>
  <c r="BK7" i="17"/>
  <c r="BM7" i="17" s="1"/>
  <c r="BI8" i="17"/>
  <c r="BJ8" i="17"/>
  <c r="BK8" i="17"/>
  <c r="BM8" i="17" s="1"/>
  <c r="BI9" i="17"/>
  <c r="BJ9" i="17"/>
  <c r="BK9" i="17"/>
  <c r="BL9" i="17" s="1"/>
  <c r="BI10" i="17"/>
  <c r="BJ10" i="17"/>
  <c r="BK10" i="17"/>
  <c r="BL10" i="17" s="1"/>
  <c r="BI11" i="17"/>
  <c r="BJ11" i="17"/>
  <c r="BK11" i="17"/>
  <c r="BL11" i="17" s="1"/>
  <c r="BI13" i="17"/>
  <c r="BJ13" i="17"/>
  <c r="BK13" i="17"/>
  <c r="BL13" i="17" s="1"/>
  <c r="BI14" i="17"/>
  <c r="BJ14" i="17"/>
  <c r="BK14" i="17"/>
  <c r="BL14" i="17" s="1"/>
  <c r="BI15" i="17"/>
  <c r="BJ15" i="17"/>
  <c r="BK15" i="17"/>
  <c r="BL15" i="17" s="1"/>
  <c r="BI16" i="17"/>
  <c r="BJ16" i="17"/>
  <c r="BK16" i="17"/>
  <c r="BM16" i="17" s="1"/>
  <c r="BI17" i="17"/>
  <c r="BJ17" i="17"/>
  <c r="BK17" i="17"/>
  <c r="BM17" i="17" s="1"/>
  <c r="BI18" i="17"/>
  <c r="BJ18" i="17"/>
  <c r="BK18" i="17"/>
  <c r="BL18" i="17" s="1"/>
  <c r="BI19" i="17"/>
  <c r="BJ19" i="17"/>
  <c r="BK19" i="17"/>
  <c r="BL19" i="17" s="1"/>
  <c r="BI20" i="17"/>
  <c r="BJ20" i="17"/>
  <c r="BK20" i="17"/>
  <c r="BM20" i="17" s="1"/>
  <c r="BI21" i="17"/>
  <c r="BJ21" i="17"/>
  <c r="BK21" i="17"/>
  <c r="BL21" i="17" s="1"/>
  <c r="BI22" i="17"/>
  <c r="BJ22" i="17"/>
  <c r="BK22" i="17"/>
  <c r="BL22" i="17" s="1"/>
  <c r="BI24" i="17"/>
  <c r="BJ24" i="17"/>
  <c r="BK24" i="17"/>
  <c r="BL24" i="17" s="1"/>
  <c r="BI25" i="17"/>
  <c r="BJ25" i="17"/>
  <c r="BK25" i="17"/>
  <c r="BM25" i="17" s="1"/>
  <c r="BI26" i="17"/>
  <c r="BJ26" i="17"/>
  <c r="BK26" i="17"/>
  <c r="BM26" i="17" s="1"/>
  <c r="BI27" i="17"/>
  <c r="BJ27" i="17"/>
  <c r="BK27" i="17"/>
  <c r="BM27" i="17" s="1"/>
  <c r="BI28" i="17"/>
  <c r="BJ28" i="17"/>
  <c r="BK28" i="17"/>
  <c r="BM28" i="17" s="1"/>
  <c r="BI29" i="17"/>
  <c r="BJ29" i="17"/>
  <c r="BK29" i="17"/>
  <c r="BL29" i="17" s="1"/>
  <c r="BI30" i="17"/>
  <c r="BJ30" i="17"/>
  <c r="BK30" i="17"/>
  <c r="BL30" i="17" s="1"/>
  <c r="BI31" i="17"/>
  <c r="BJ31" i="17"/>
  <c r="BK31" i="17"/>
  <c r="BL31" i="17" s="1"/>
  <c r="BI32" i="17"/>
  <c r="BJ32" i="17"/>
  <c r="BK32" i="17"/>
  <c r="BM32" i="17" s="1"/>
  <c r="BI33" i="17"/>
  <c r="BJ33" i="17"/>
  <c r="BK33" i="17"/>
  <c r="BM33" i="17" s="1"/>
  <c r="BL33" i="17"/>
  <c r="BI35" i="17"/>
  <c r="BJ35" i="17"/>
  <c r="BK35" i="17"/>
  <c r="BM35" i="17" s="1"/>
  <c r="BI36" i="17"/>
  <c r="BJ36" i="17"/>
  <c r="BK36" i="17"/>
  <c r="BL36" i="17" s="1"/>
  <c r="BI37" i="17"/>
  <c r="BJ37" i="17"/>
  <c r="BK37" i="17"/>
  <c r="BL37" i="17" s="1"/>
  <c r="BI38" i="17"/>
  <c r="BJ38" i="17"/>
  <c r="BK38" i="17"/>
  <c r="BL38" i="17" s="1"/>
  <c r="BI39" i="17"/>
  <c r="BJ39" i="17"/>
  <c r="BK39" i="17"/>
  <c r="BL39" i="17" s="1"/>
  <c r="BI40" i="17"/>
  <c r="BJ40" i="17"/>
  <c r="BK40" i="17"/>
  <c r="BL40" i="17" s="1"/>
  <c r="BI41" i="17"/>
  <c r="BJ41" i="17"/>
  <c r="BK41" i="17"/>
  <c r="BL41" i="17" s="1"/>
  <c r="BI42" i="17"/>
  <c r="BJ42" i="17"/>
  <c r="BK42" i="17"/>
  <c r="BM42" i="17" s="1"/>
  <c r="BI43" i="17"/>
  <c r="BJ43" i="17"/>
  <c r="BK43" i="17"/>
  <c r="BM43" i="17" s="1"/>
  <c r="BI44" i="17"/>
  <c r="BJ44" i="17"/>
  <c r="BK44" i="17"/>
  <c r="BL44" i="17" s="1"/>
  <c r="BI46" i="17"/>
  <c r="BJ46" i="17"/>
  <c r="BK46" i="17"/>
  <c r="BL46" i="17" s="1"/>
  <c r="BI47" i="17"/>
  <c r="BJ47" i="17"/>
  <c r="BK47" i="17"/>
  <c r="BL47" i="17" s="1"/>
  <c r="BI48" i="17"/>
  <c r="BJ48" i="17"/>
  <c r="BK48" i="17"/>
  <c r="BL48" i="17" s="1"/>
  <c r="BI49" i="17"/>
  <c r="BJ49" i="17"/>
  <c r="BK49" i="17"/>
  <c r="BL49" i="17" s="1"/>
  <c r="BI50" i="17"/>
  <c r="BJ50" i="17"/>
  <c r="BK50" i="17"/>
  <c r="BL50" i="17" s="1"/>
  <c r="BI51" i="17"/>
  <c r="BJ51" i="17"/>
  <c r="BK51" i="17"/>
  <c r="BM51" i="17" s="1"/>
  <c r="BI52" i="17"/>
  <c r="BJ52" i="17"/>
  <c r="BK52" i="17"/>
  <c r="BM52" i="17" s="1"/>
  <c r="BI53" i="17"/>
  <c r="BJ53" i="17"/>
  <c r="BK53" i="17"/>
  <c r="BM53" i="17" s="1"/>
  <c r="BI54" i="17"/>
  <c r="BJ54" i="17"/>
  <c r="BK54" i="17"/>
  <c r="BL54" i="17" s="1"/>
  <c r="BI55" i="17"/>
  <c r="BJ55" i="17"/>
  <c r="BK55" i="17"/>
  <c r="BL55" i="17" s="1"/>
  <c r="BI57" i="17"/>
  <c r="BJ57" i="17"/>
  <c r="BK57" i="17"/>
  <c r="BL57" i="17" s="1"/>
  <c r="BI58" i="17"/>
  <c r="BJ58" i="17"/>
  <c r="BK58" i="17"/>
  <c r="BL58" i="17" s="1"/>
  <c r="BI59" i="17"/>
  <c r="BJ59" i="17"/>
  <c r="BK59" i="17"/>
  <c r="BL59" i="17" s="1"/>
  <c r="BI60" i="17"/>
  <c r="BJ60" i="17"/>
  <c r="BK60" i="17"/>
  <c r="BM60" i="17" s="1"/>
  <c r="BI61" i="17"/>
  <c r="BJ61" i="17"/>
  <c r="BK61" i="17"/>
  <c r="BM61" i="17" s="1"/>
  <c r="BI62" i="17"/>
  <c r="BJ62" i="17"/>
  <c r="BK62" i="17"/>
  <c r="BL62" i="17" s="1"/>
  <c r="BI63" i="17"/>
  <c r="BJ63" i="17"/>
  <c r="BK63" i="17"/>
  <c r="BL63" i="17" s="1"/>
  <c r="BI64" i="17"/>
  <c r="BJ64" i="17"/>
  <c r="BK64" i="17"/>
  <c r="BL64" i="17" s="1"/>
  <c r="BI65" i="17"/>
  <c r="BJ65" i="17"/>
  <c r="BK65" i="17"/>
  <c r="BL65" i="17" s="1"/>
  <c r="BI66" i="17"/>
  <c r="BJ66" i="17"/>
  <c r="BK66" i="17"/>
  <c r="BL66" i="17" s="1"/>
  <c r="BI68" i="17"/>
  <c r="BJ68" i="17"/>
  <c r="BK68" i="17"/>
  <c r="BL68" i="17" s="1"/>
  <c r="BI69" i="17"/>
  <c r="BJ69" i="17"/>
  <c r="BK69" i="17"/>
  <c r="BM69" i="17" s="1"/>
  <c r="BL69" i="17"/>
  <c r="BI70" i="17"/>
  <c r="BJ70" i="17"/>
  <c r="BK70" i="17"/>
  <c r="BM70" i="17" s="1"/>
  <c r="BI71" i="17"/>
  <c r="BJ71" i="17"/>
  <c r="BK71" i="17"/>
  <c r="BM71" i="17" s="1"/>
  <c r="BI72" i="17"/>
  <c r="BJ72" i="17"/>
  <c r="BK72" i="17"/>
  <c r="BM72" i="17" s="1"/>
  <c r="BI73" i="17"/>
  <c r="BJ73" i="17"/>
  <c r="BK73" i="17"/>
  <c r="BL73" i="17" s="1"/>
  <c r="BI74" i="17"/>
  <c r="BJ74" i="17"/>
  <c r="BK74" i="17"/>
  <c r="BL74" i="17" s="1"/>
  <c r="BI75" i="17"/>
  <c r="BJ75" i="17"/>
  <c r="BK75" i="17"/>
  <c r="BL75" i="17" s="1"/>
  <c r="BI76" i="17"/>
  <c r="BJ76" i="17"/>
  <c r="BK76" i="17"/>
  <c r="BL76" i="17" s="1"/>
  <c r="BI77" i="17"/>
  <c r="BJ77" i="17"/>
  <c r="BK77" i="17"/>
  <c r="BM77" i="17" s="1"/>
  <c r="BI79" i="17"/>
  <c r="BJ79" i="17"/>
  <c r="BK79" i="17"/>
  <c r="BM79" i="17" s="1"/>
  <c r="BI80" i="17"/>
  <c r="BJ80" i="17"/>
  <c r="BK80" i="17"/>
  <c r="BL80" i="17" s="1"/>
  <c r="BI81" i="17"/>
  <c r="BJ81" i="17"/>
  <c r="BK81" i="17"/>
  <c r="BL81" i="17" s="1"/>
  <c r="BI82" i="17"/>
  <c r="BJ82" i="17"/>
  <c r="BK82" i="17"/>
  <c r="BL82" i="17" s="1"/>
  <c r="BI83" i="17"/>
  <c r="BJ83" i="17"/>
  <c r="BK83" i="17"/>
  <c r="BL83" i="17" s="1"/>
  <c r="BI84" i="17"/>
  <c r="BJ84" i="17"/>
  <c r="BK84" i="17"/>
  <c r="BL84" i="17" s="1"/>
  <c r="BI85" i="17"/>
  <c r="BJ85" i="17"/>
  <c r="BK85" i="17"/>
  <c r="BL85" i="17" s="1"/>
  <c r="BI86" i="17"/>
  <c r="BJ86" i="17"/>
  <c r="BK86" i="17"/>
  <c r="BM86" i="17" s="1"/>
  <c r="BI87" i="17"/>
  <c r="BJ87" i="17"/>
  <c r="BK87" i="17"/>
  <c r="BM87" i="17" s="1"/>
  <c r="BI88" i="17"/>
  <c r="BJ88" i="17"/>
  <c r="BK88" i="17"/>
  <c r="BL88" i="17" s="1"/>
  <c r="BI90" i="17"/>
  <c r="BJ90" i="17"/>
  <c r="BK90" i="17"/>
  <c r="BL90" i="17" s="1"/>
  <c r="BI91" i="17"/>
  <c r="BJ91" i="17"/>
  <c r="BK91" i="17"/>
  <c r="BL91" i="17" s="1"/>
  <c r="BI92" i="17"/>
  <c r="BJ92" i="17"/>
  <c r="BK92" i="17"/>
  <c r="BL92" i="17" s="1"/>
  <c r="BI93" i="17"/>
  <c r="BJ93" i="17"/>
  <c r="BK93" i="17"/>
  <c r="BL93" i="17" s="1"/>
  <c r="BI94" i="17"/>
  <c r="BJ94" i="17"/>
  <c r="BK94" i="17"/>
  <c r="BL94" i="17" s="1"/>
  <c r="BI95" i="17"/>
  <c r="BJ95" i="17"/>
  <c r="BK95" i="17"/>
  <c r="BM95" i="17" s="1"/>
  <c r="BI96" i="17"/>
  <c r="BJ96" i="17"/>
  <c r="BK96" i="17"/>
  <c r="BM96" i="17" s="1"/>
  <c r="BI97" i="17"/>
  <c r="BJ97" i="17"/>
  <c r="BK97" i="17"/>
  <c r="BL97" i="17" s="1"/>
  <c r="BI98" i="17"/>
  <c r="BJ98" i="17"/>
  <c r="BK98" i="17"/>
  <c r="BM98" i="17" s="1"/>
  <c r="BI99" i="17"/>
  <c r="BJ99" i="17"/>
  <c r="BK99" i="17"/>
  <c r="BM99" i="17" s="1"/>
  <c r="BK2" i="17"/>
  <c r="BM2" i="17" s="1"/>
  <c r="BJ2" i="17"/>
  <c r="BI2" i="17"/>
  <c r="AX3" i="17"/>
  <c r="AY3" i="17"/>
  <c r="AZ3" i="17"/>
  <c r="BA3" i="17" s="1"/>
  <c r="AX4" i="17"/>
  <c r="AY4" i="17"/>
  <c r="AZ4" i="17"/>
  <c r="BA4" i="17" s="1"/>
  <c r="AX5" i="17"/>
  <c r="AY5" i="17"/>
  <c r="AZ5" i="17"/>
  <c r="BA5" i="17" s="1"/>
  <c r="AX6" i="17"/>
  <c r="AY6" i="17"/>
  <c r="AZ6" i="17"/>
  <c r="BA6" i="17" s="1"/>
  <c r="AX7" i="17"/>
  <c r="AY7" i="17"/>
  <c r="AZ7" i="17"/>
  <c r="BA7" i="17" s="1"/>
  <c r="AX8" i="17"/>
  <c r="AY8" i="17"/>
  <c r="AZ8" i="17"/>
  <c r="BB8" i="17" s="1"/>
  <c r="AX9" i="17"/>
  <c r="AY9" i="17"/>
  <c r="AZ9" i="17"/>
  <c r="BB9" i="17" s="1"/>
  <c r="AX10" i="17"/>
  <c r="AY10" i="17"/>
  <c r="AZ10" i="17"/>
  <c r="BA10" i="17" s="1"/>
  <c r="AX11" i="17"/>
  <c r="AY11" i="17"/>
  <c r="AZ11" i="17"/>
  <c r="BB11" i="17" s="1"/>
  <c r="AX13" i="17"/>
  <c r="AY13" i="17"/>
  <c r="AZ13" i="17"/>
  <c r="BA13" i="17" s="1"/>
  <c r="AX14" i="17"/>
  <c r="AY14" i="17"/>
  <c r="AZ14" i="17"/>
  <c r="BA14" i="17" s="1"/>
  <c r="AX15" i="17"/>
  <c r="AY15" i="17"/>
  <c r="AZ15" i="17"/>
  <c r="BA15" i="17" s="1"/>
  <c r="AX16" i="17"/>
  <c r="AY16" i="17"/>
  <c r="AZ16" i="17"/>
  <c r="BA16" i="17" s="1"/>
  <c r="AX17" i="17"/>
  <c r="AY17" i="17"/>
  <c r="AZ17" i="17"/>
  <c r="BB17" i="17" s="1"/>
  <c r="AX18" i="17"/>
  <c r="AY18" i="17"/>
  <c r="AZ18" i="17"/>
  <c r="BB18" i="17" s="1"/>
  <c r="AX19" i="17"/>
  <c r="AY19" i="17"/>
  <c r="AZ19" i="17"/>
  <c r="BA19" i="17" s="1"/>
  <c r="AX20" i="17"/>
  <c r="AY20" i="17"/>
  <c r="AZ20" i="17"/>
  <c r="BA20" i="17" s="1"/>
  <c r="AX21" i="17"/>
  <c r="AY21" i="17"/>
  <c r="AZ21" i="17"/>
  <c r="BA21" i="17" s="1"/>
  <c r="AX22" i="17"/>
  <c r="AY22" i="17"/>
  <c r="AZ22" i="17"/>
  <c r="BA22" i="17" s="1"/>
  <c r="AX24" i="17"/>
  <c r="AY24" i="17"/>
  <c r="AZ24" i="17"/>
  <c r="BA24" i="17" s="1"/>
  <c r="AX25" i="17"/>
  <c r="AY25" i="17"/>
  <c r="AZ25" i="17"/>
  <c r="BA25" i="17" s="1"/>
  <c r="AX26" i="17"/>
  <c r="AY26" i="17"/>
  <c r="AZ26" i="17"/>
  <c r="BB26" i="17" s="1"/>
  <c r="AX27" i="17"/>
  <c r="AY27" i="17"/>
  <c r="AZ27" i="17"/>
  <c r="BB27" i="17" s="1"/>
  <c r="AX28" i="17"/>
  <c r="AY28" i="17"/>
  <c r="AZ28" i="17"/>
  <c r="BA28" i="17" s="1"/>
  <c r="AX29" i="17"/>
  <c r="AY29" i="17"/>
  <c r="AZ29" i="17"/>
  <c r="BA29" i="17" s="1"/>
  <c r="AX30" i="17"/>
  <c r="AY30" i="17"/>
  <c r="AZ30" i="17"/>
  <c r="BA30" i="17" s="1"/>
  <c r="AX31" i="17"/>
  <c r="AY31" i="17"/>
  <c r="AZ31" i="17"/>
  <c r="BA31" i="17" s="1"/>
  <c r="AX32" i="17"/>
  <c r="AY32" i="17"/>
  <c r="AZ32" i="17"/>
  <c r="BA32" i="17" s="1"/>
  <c r="AX33" i="17"/>
  <c r="AY33" i="17"/>
  <c r="AZ33" i="17"/>
  <c r="BA33" i="17" s="1"/>
  <c r="AX35" i="17"/>
  <c r="AY35" i="17"/>
  <c r="AZ35" i="17"/>
  <c r="BB35" i="17" s="1"/>
  <c r="AX36" i="17"/>
  <c r="AY36" i="17"/>
  <c r="AZ36" i="17"/>
  <c r="BB36" i="17" s="1"/>
  <c r="AX37" i="17"/>
  <c r="AY37" i="17"/>
  <c r="AZ37" i="17"/>
  <c r="BA37" i="17" s="1"/>
  <c r="AX38" i="17"/>
  <c r="AY38" i="17"/>
  <c r="AZ38" i="17"/>
  <c r="BA38" i="17" s="1"/>
  <c r="AX39" i="17"/>
  <c r="AY39" i="17"/>
  <c r="AZ39" i="17"/>
  <c r="BA39" i="17" s="1"/>
  <c r="AX40" i="17"/>
  <c r="AY40" i="17"/>
  <c r="AZ40" i="17"/>
  <c r="BA40" i="17" s="1"/>
  <c r="AX41" i="17"/>
  <c r="AY41" i="17"/>
  <c r="AZ41" i="17"/>
  <c r="BA41" i="17" s="1"/>
  <c r="AX42" i="17"/>
  <c r="AY42" i="17"/>
  <c r="AZ42" i="17"/>
  <c r="BB42" i="17" s="1"/>
  <c r="AX43" i="17"/>
  <c r="AY43" i="17"/>
  <c r="AZ43" i="17"/>
  <c r="BB43" i="17" s="1"/>
  <c r="AX44" i="17"/>
  <c r="AY44" i="17"/>
  <c r="AZ44" i="17"/>
  <c r="BB44" i="17" s="1"/>
  <c r="AX46" i="17"/>
  <c r="AY46" i="17"/>
  <c r="AZ46" i="17"/>
  <c r="BA46" i="17" s="1"/>
  <c r="AX47" i="17"/>
  <c r="AY47" i="17"/>
  <c r="AZ47" i="17"/>
  <c r="BA47" i="17" s="1"/>
  <c r="AX48" i="17"/>
  <c r="AY48" i="17"/>
  <c r="AZ48" i="17"/>
  <c r="BA48" i="17" s="1"/>
  <c r="AX49" i="17"/>
  <c r="AY49" i="17"/>
  <c r="AZ49" i="17"/>
  <c r="BA49" i="17" s="1"/>
  <c r="AX50" i="17"/>
  <c r="AY50" i="17"/>
  <c r="AZ50" i="17"/>
  <c r="BA50" i="17" s="1"/>
  <c r="AX51" i="17"/>
  <c r="AY51" i="17"/>
  <c r="AZ51" i="17"/>
  <c r="BA51" i="17" s="1"/>
  <c r="AX52" i="17"/>
  <c r="AY52" i="17"/>
  <c r="AZ52" i="17"/>
  <c r="BB52" i="17" s="1"/>
  <c r="AX53" i="17"/>
  <c r="AY53" i="17"/>
  <c r="AZ53" i="17"/>
  <c r="BB53" i="17" s="1"/>
  <c r="AX54" i="17"/>
  <c r="AY54" i="17"/>
  <c r="AZ54" i="17"/>
  <c r="BA54" i="17" s="1"/>
  <c r="AX55" i="17"/>
  <c r="AY55" i="17"/>
  <c r="AZ55" i="17"/>
  <c r="BB55" i="17" s="1"/>
  <c r="AX57" i="17"/>
  <c r="AY57" i="17"/>
  <c r="AZ57" i="17"/>
  <c r="BA57" i="17" s="1"/>
  <c r="AX58" i="17"/>
  <c r="AY58" i="17"/>
  <c r="AZ58" i="17"/>
  <c r="BA58" i="17" s="1"/>
  <c r="AX59" i="17"/>
  <c r="AY59" i="17"/>
  <c r="AZ59" i="17"/>
  <c r="BA59" i="17" s="1"/>
  <c r="AX60" i="17"/>
  <c r="AY60" i="17"/>
  <c r="AZ60" i="17"/>
  <c r="BA60" i="17" s="1"/>
  <c r="AX61" i="17"/>
  <c r="AY61" i="17"/>
  <c r="AZ61" i="17"/>
  <c r="BB61" i="17" s="1"/>
  <c r="AX62" i="17"/>
  <c r="AY62" i="17"/>
  <c r="AZ62" i="17"/>
  <c r="BB62" i="17" s="1"/>
  <c r="AX63" i="17"/>
  <c r="AY63" i="17"/>
  <c r="AZ63" i="17"/>
  <c r="BA63" i="17" s="1"/>
  <c r="AX64" i="17"/>
  <c r="AY64" i="17"/>
  <c r="AZ64" i="17"/>
  <c r="BA64" i="17" s="1"/>
  <c r="AX65" i="17"/>
  <c r="AY65" i="17"/>
  <c r="AZ65" i="17"/>
  <c r="BA65" i="17" s="1"/>
  <c r="AX66" i="17"/>
  <c r="AY66" i="17"/>
  <c r="AZ66" i="17"/>
  <c r="BA66" i="17" s="1"/>
  <c r="AX68" i="17"/>
  <c r="AY68" i="17"/>
  <c r="AZ68" i="17"/>
  <c r="BA68" i="17" s="1"/>
  <c r="AX69" i="17"/>
  <c r="AY69" i="17"/>
  <c r="AZ69" i="17"/>
  <c r="BB69" i="17" s="1"/>
  <c r="AX70" i="17"/>
  <c r="AY70" i="17"/>
  <c r="AZ70" i="17"/>
  <c r="BB70" i="17" s="1"/>
  <c r="AX71" i="17"/>
  <c r="AY71" i="17"/>
  <c r="AZ71" i="17"/>
  <c r="BB71" i="17" s="1"/>
  <c r="AX72" i="17"/>
  <c r="AY72" i="17"/>
  <c r="AZ72" i="17"/>
  <c r="BA72" i="17" s="1"/>
  <c r="BB72" i="17"/>
  <c r="AX73" i="17"/>
  <c r="AY73" i="17"/>
  <c r="AZ73" i="17"/>
  <c r="BA73" i="17" s="1"/>
  <c r="AX74" i="17"/>
  <c r="AY74" i="17"/>
  <c r="AZ74" i="17"/>
  <c r="BA74" i="17" s="1"/>
  <c r="AX75" i="17"/>
  <c r="AY75" i="17"/>
  <c r="AZ75" i="17"/>
  <c r="BA75" i="17" s="1"/>
  <c r="AX76" i="17"/>
  <c r="AY76" i="17"/>
  <c r="AZ76" i="17"/>
  <c r="BA76" i="17" s="1"/>
  <c r="AX77" i="17"/>
  <c r="AY77" i="17"/>
  <c r="AZ77" i="17"/>
  <c r="BA77" i="17" s="1"/>
  <c r="BB77" i="17"/>
  <c r="AX79" i="17"/>
  <c r="AY79" i="17"/>
  <c r="AZ79" i="17"/>
  <c r="BB79" i="17" s="1"/>
  <c r="AX80" i="17"/>
  <c r="AY80" i="17"/>
  <c r="AZ80" i="17"/>
  <c r="BB80" i="17" s="1"/>
  <c r="AX81" i="17"/>
  <c r="AY81" i="17"/>
  <c r="AZ81" i="17"/>
  <c r="BA81" i="17" s="1"/>
  <c r="AX82" i="17"/>
  <c r="AY82" i="17"/>
  <c r="AZ82" i="17"/>
  <c r="BB82" i="17" s="1"/>
  <c r="AX83" i="17"/>
  <c r="AY83" i="17"/>
  <c r="AZ83" i="17"/>
  <c r="BA83" i="17" s="1"/>
  <c r="AX84" i="17"/>
  <c r="AY84" i="17"/>
  <c r="AZ84" i="17"/>
  <c r="BA84" i="17" s="1"/>
  <c r="AX85" i="17"/>
  <c r="AY85" i="17"/>
  <c r="AZ85" i="17"/>
  <c r="BA85" i="17" s="1"/>
  <c r="AX86" i="17"/>
  <c r="AY86" i="17"/>
  <c r="AZ86" i="17"/>
  <c r="BA86" i="17" s="1"/>
  <c r="AX87" i="17"/>
  <c r="AY87" i="17"/>
  <c r="AZ87" i="17"/>
  <c r="BB87" i="17" s="1"/>
  <c r="AX88" i="17"/>
  <c r="AY88" i="17"/>
  <c r="AZ88" i="17"/>
  <c r="BB88" i="17" s="1"/>
  <c r="AX90" i="17"/>
  <c r="AY90" i="17"/>
  <c r="AZ90" i="17"/>
  <c r="BB90" i="17" s="1"/>
  <c r="BA90" i="17"/>
  <c r="AX91" i="17"/>
  <c r="AY91" i="17"/>
  <c r="AZ91" i="17"/>
  <c r="BB91" i="17" s="1"/>
  <c r="AX92" i="17"/>
  <c r="AY92" i="17"/>
  <c r="AZ92" i="17"/>
  <c r="BA92" i="17" s="1"/>
  <c r="AX93" i="17"/>
  <c r="AY93" i="17"/>
  <c r="AZ93" i="17"/>
  <c r="BA93" i="17" s="1"/>
  <c r="AX94" i="17"/>
  <c r="AY94" i="17"/>
  <c r="AZ94" i="17"/>
  <c r="BA94" i="17" s="1"/>
  <c r="AX95" i="17"/>
  <c r="AY95" i="17"/>
  <c r="AZ95" i="17"/>
  <c r="BA95" i="17" s="1"/>
  <c r="AX96" i="17"/>
  <c r="AY96" i="17"/>
  <c r="AZ96" i="17"/>
  <c r="BB96" i="17" s="1"/>
  <c r="AX97" i="17"/>
  <c r="AY97" i="17"/>
  <c r="AZ97" i="17"/>
  <c r="BB97" i="17" s="1"/>
  <c r="AX98" i="17"/>
  <c r="AY98" i="17"/>
  <c r="AZ98" i="17"/>
  <c r="BB98" i="17" s="1"/>
  <c r="AX99" i="17"/>
  <c r="AY99" i="17"/>
  <c r="AZ99" i="17"/>
  <c r="BB99" i="17" s="1"/>
  <c r="AZ2" i="17"/>
  <c r="BB2" i="17" s="1"/>
  <c r="AY2" i="17"/>
  <c r="AX2" i="17"/>
  <c r="AM3" i="17"/>
  <c r="AN3" i="17"/>
  <c r="AO3" i="17"/>
  <c r="AQ3" i="17" s="1"/>
  <c r="AM4" i="17"/>
  <c r="AN4" i="17"/>
  <c r="AO4" i="17"/>
  <c r="AP4" i="17" s="1"/>
  <c r="AM5" i="17"/>
  <c r="AN5" i="17"/>
  <c r="AO5" i="17"/>
  <c r="AP5" i="17" s="1"/>
  <c r="AM6" i="17"/>
  <c r="AN6" i="17"/>
  <c r="AO6" i="17"/>
  <c r="AP6" i="17" s="1"/>
  <c r="AM7" i="17"/>
  <c r="AN7" i="17"/>
  <c r="AO7" i="17"/>
  <c r="AQ7" i="17" s="1"/>
  <c r="AM8" i="17"/>
  <c r="AN8" i="17"/>
  <c r="AO8" i="17"/>
  <c r="AP8" i="17" s="1"/>
  <c r="AM9" i="17"/>
  <c r="AN9" i="17"/>
  <c r="AO9" i="17"/>
  <c r="AP9" i="17" s="1"/>
  <c r="AM10" i="17"/>
  <c r="AN10" i="17"/>
  <c r="AO10" i="17"/>
  <c r="AP10" i="17" s="1"/>
  <c r="AM11" i="17"/>
  <c r="AN11" i="17"/>
  <c r="AO11" i="17"/>
  <c r="AQ11" i="17" s="1"/>
  <c r="AM13" i="17"/>
  <c r="AN13" i="17"/>
  <c r="AO13" i="17"/>
  <c r="AM14" i="17"/>
  <c r="AN14" i="17"/>
  <c r="AO14" i="17"/>
  <c r="AP14" i="17" s="1"/>
  <c r="AM15" i="17"/>
  <c r="AN15" i="17"/>
  <c r="AO15" i="17"/>
  <c r="AP15" i="17" s="1"/>
  <c r="AM16" i="17"/>
  <c r="AN16" i="17"/>
  <c r="AO16" i="17"/>
  <c r="AQ16" i="17" s="1"/>
  <c r="AM17" i="17"/>
  <c r="AN17" i="17"/>
  <c r="AO17" i="17"/>
  <c r="AP17" i="17" s="1"/>
  <c r="AM18" i="17"/>
  <c r="AN18" i="17"/>
  <c r="AO18" i="17"/>
  <c r="AQ18" i="17" s="1"/>
  <c r="AM19" i="17"/>
  <c r="AN19" i="17"/>
  <c r="AO19" i="17"/>
  <c r="AP19" i="17" s="1"/>
  <c r="AM20" i="17"/>
  <c r="AN20" i="17"/>
  <c r="AO20" i="17"/>
  <c r="AQ20" i="17" s="1"/>
  <c r="AM21" i="17"/>
  <c r="AN21" i="17"/>
  <c r="AO21" i="17"/>
  <c r="AP21" i="17" s="1"/>
  <c r="AM22" i="17"/>
  <c r="AN22" i="17"/>
  <c r="AO22" i="17"/>
  <c r="AP22" i="17" s="1"/>
  <c r="AM24" i="17"/>
  <c r="AN24" i="17"/>
  <c r="AO24" i="17"/>
  <c r="AP24" i="17" s="1"/>
  <c r="AM25" i="17"/>
  <c r="AN25" i="17"/>
  <c r="AO25" i="17"/>
  <c r="AQ25" i="17" s="1"/>
  <c r="AM26" i="17"/>
  <c r="AN26" i="17"/>
  <c r="AO26" i="17"/>
  <c r="AP26" i="17" s="1"/>
  <c r="AM27" i="17"/>
  <c r="AN27" i="17"/>
  <c r="AO27" i="17"/>
  <c r="AQ27" i="17" s="1"/>
  <c r="AM28" i="17"/>
  <c r="AN28" i="17"/>
  <c r="AO28" i="17"/>
  <c r="AP28" i="17" s="1"/>
  <c r="AM29" i="17"/>
  <c r="AN29" i="17"/>
  <c r="AO29" i="17"/>
  <c r="AQ29" i="17" s="1"/>
  <c r="AM30" i="17"/>
  <c r="AN30" i="17"/>
  <c r="AO30" i="17"/>
  <c r="AP30" i="17" s="1"/>
  <c r="AM31" i="17"/>
  <c r="AN31" i="17"/>
  <c r="AO31" i="17"/>
  <c r="AP31" i="17" s="1"/>
  <c r="AM32" i="17"/>
  <c r="AN32" i="17"/>
  <c r="AO32" i="17"/>
  <c r="AP32" i="17" s="1"/>
  <c r="AM33" i="17"/>
  <c r="AN33" i="17"/>
  <c r="AO33" i="17"/>
  <c r="AQ33" i="17" s="1"/>
  <c r="AM35" i="17"/>
  <c r="AN35" i="17"/>
  <c r="AO35" i="17"/>
  <c r="AP35" i="17" s="1"/>
  <c r="AM36" i="17"/>
  <c r="AN36" i="17"/>
  <c r="AO36" i="17"/>
  <c r="AP36" i="17" s="1"/>
  <c r="AM37" i="17"/>
  <c r="AN37" i="17"/>
  <c r="AO37" i="17"/>
  <c r="AP37" i="17" s="1"/>
  <c r="AM38" i="17"/>
  <c r="AN38" i="17"/>
  <c r="AO38" i="17"/>
  <c r="AM39" i="17"/>
  <c r="AN39" i="17"/>
  <c r="AO39" i="17"/>
  <c r="AP39" i="17" s="1"/>
  <c r="AM40" i="17"/>
  <c r="AN40" i="17"/>
  <c r="AO40" i="17"/>
  <c r="AP40" i="17" s="1"/>
  <c r="AM41" i="17"/>
  <c r="AN41" i="17"/>
  <c r="AO41" i="17"/>
  <c r="AP41" i="17" s="1"/>
  <c r="AM42" i="17"/>
  <c r="AN42" i="17"/>
  <c r="AO42" i="17"/>
  <c r="AQ42" i="17" s="1"/>
  <c r="AM43" i="17"/>
  <c r="AN43" i="17"/>
  <c r="AO43" i="17"/>
  <c r="AP43" i="17" s="1"/>
  <c r="AM44" i="17"/>
  <c r="AN44" i="17"/>
  <c r="AO44" i="17"/>
  <c r="AP44" i="17" s="1"/>
  <c r="AM46" i="17"/>
  <c r="AN46" i="17"/>
  <c r="AO46" i="17"/>
  <c r="AQ46" i="17" s="1"/>
  <c r="AM47" i="17"/>
  <c r="AN47" i="17"/>
  <c r="AO47" i="17"/>
  <c r="AQ47" i="17" s="1"/>
  <c r="AM48" i="17"/>
  <c r="AN48" i="17"/>
  <c r="AO48" i="17"/>
  <c r="AP48" i="17" s="1"/>
  <c r="AM49" i="17"/>
  <c r="AN49" i="17"/>
  <c r="AO49" i="17"/>
  <c r="AP49" i="17" s="1"/>
  <c r="AM50" i="17"/>
  <c r="AN50" i="17"/>
  <c r="AO50" i="17"/>
  <c r="AP50" i="17" s="1"/>
  <c r="AM51" i="17"/>
  <c r="AN51" i="17"/>
  <c r="AO51" i="17"/>
  <c r="AQ51" i="17" s="1"/>
  <c r="AM52" i="17"/>
  <c r="AN52" i="17"/>
  <c r="AO52" i="17"/>
  <c r="AP52" i="17" s="1"/>
  <c r="AM53" i="17"/>
  <c r="AN53" i="17"/>
  <c r="AO53" i="17"/>
  <c r="AP53" i="17" s="1"/>
  <c r="AM54" i="17"/>
  <c r="AN54" i="17"/>
  <c r="AO54" i="17"/>
  <c r="AQ54" i="17" s="1"/>
  <c r="AM55" i="17"/>
  <c r="AN55" i="17"/>
  <c r="AO55" i="17"/>
  <c r="AQ55" i="17" s="1"/>
  <c r="AM57" i="17"/>
  <c r="AN57" i="17"/>
  <c r="AO57" i="17"/>
  <c r="AP57" i="17" s="1"/>
  <c r="AM58" i="17"/>
  <c r="AN58" i="17"/>
  <c r="AO58" i="17"/>
  <c r="AP58" i="17" s="1"/>
  <c r="AM59" i="17"/>
  <c r="AN59" i="17"/>
  <c r="AO59" i="17"/>
  <c r="AP59" i="17" s="1"/>
  <c r="AM60" i="17"/>
  <c r="AN60" i="17"/>
  <c r="AO60" i="17"/>
  <c r="AQ60" i="17" s="1"/>
  <c r="AM61" i="17"/>
  <c r="AN61" i="17"/>
  <c r="AO61" i="17"/>
  <c r="AP61" i="17" s="1"/>
  <c r="AM62" i="17"/>
  <c r="AN62" i="17"/>
  <c r="AO62" i="17"/>
  <c r="AP62" i="17" s="1"/>
  <c r="AM63" i="17"/>
  <c r="AN63" i="17"/>
  <c r="AO63" i="17"/>
  <c r="AQ63" i="17" s="1"/>
  <c r="AM64" i="17"/>
  <c r="AN64" i="17"/>
  <c r="AO64" i="17"/>
  <c r="AQ64" i="17" s="1"/>
  <c r="AM65" i="17"/>
  <c r="AN65" i="17"/>
  <c r="AO65" i="17"/>
  <c r="AP65" i="17" s="1"/>
  <c r="AM66" i="17"/>
  <c r="AN66" i="17"/>
  <c r="AO66" i="17"/>
  <c r="AM68" i="17"/>
  <c r="AN68" i="17"/>
  <c r="AO68" i="17"/>
  <c r="AP68" i="17" s="1"/>
  <c r="AM69" i="17"/>
  <c r="AN69" i="17"/>
  <c r="AO69" i="17"/>
  <c r="AQ69" i="17" s="1"/>
  <c r="AM70" i="17"/>
  <c r="AN70" i="17"/>
  <c r="AO70" i="17"/>
  <c r="AP70" i="17" s="1"/>
  <c r="AM71" i="17"/>
  <c r="AN71" i="17"/>
  <c r="AO71" i="17"/>
  <c r="AP71" i="17" s="1"/>
  <c r="AM72" i="17"/>
  <c r="AN72" i="17"/>
  <c r="AO72" i="17"/>
  <c r="AM73" i="17"/>
  <c r="AN73" i="17"/>
  <c r="AO73" i="17"/>
  <c r="AQ73" i="17" s="1"/>
  <c r="AM74" i="17"/>
  <c r="AN74" i="17"/>
  <c r="AO74" i="17"/>
  <c r="AM75" i="17"/>
  <c r="AN75" i="17"/>
  <c r="AO75" i="17"/>
  <c r="AP75" i="17" s="1"/>
  <c r="AM76" i="17"/>
  <c r="AN76" i="17"/>
  <c r="AO76" i="17"/>
  <c r="AP76" i="17" s="1"/>
  <c r="AM77" i="17"/>
  <c r="AN77" i="17"/>
  <c r="AO77" i="17"/>
  <c r="AQ77" i="17" s="1"/>
  <c r="AM79" i="17"/>
  <c r="AN79" i="17"/>
  <c r="AO79" i="17"/>
  <c r="AP79" i="17" s="1"/>
  <c r="AM80" i="17"/>
  <c r="AN80" i="17"/>
  <c r="AO80" i="17"/>
  <c r="AP80" i="17" s="1"/>
  <c r="AM81" i="17"/>
  <c r="AN81" i="17"/>
  <c r="AO81" i="17"/>
  <c r="AQ81" i="17" s="1"/>
  <c r="AM82" i="17"/>
  <c r="AN82" i="17"/>
  <c r="AO82" i="17"/>
  <c r="AQ82" i="17" s="1"/>
  <c r="AM83" i="17"/>
  <c r="AN83" i="17"/>
  <c r="AO83" i="17"/>
  <c r="AP83" i="17" s="1"/>
  <c r="AM84" i="17"/>
  <c r="AN84" i="17"/>
  <c r="AO84" i="17"/>
  <c r="AP84" i="17" s="1"/>
  <c r="AM85" i="17"/>
  <c r="AN85" i="17"/>
  <c r="AO85" i="17"/>
  <c r="AP85" i="17" s="1"/>
  <c r="AM86" i="17"/>
  <c r="AN86" i="17"/>
  <c r="AO86" i="17"/>
  <c r="AQ86" i="17" s="1"/>
  <c r="AM87" i="17"/>
  <c r="AN87" i="17"/>
  <c r="AO87" i="17"/>
  <c r="AP87" i="17" s="1"/>
  <c r="AM88" i="17"/>
  <c r="AN88" i="17"/>
  <c r="AO88" i="17"/>
  <c r="AP88" i="17" s="1"/>
  <c r="AM90" i="17"/>
  <c r="AN90" i="17"/>
  <c r="AO90" i="17"/>
  <c r="AQ90" i="17" s="1"/>
  <c r="AM91" i="17"/>
  <c r="AN91" i="17"/>
  <c r="AO91" i="17"/>
  <c r="AQ91" i="17" s="1"/>
  <c r="AM92" i="17"/>
  <c r="AN92" i="17"/>
  <c r="AO92" i="17"/>
  <c r="AP92" i="17" s="1"/>
  <c r="AM93" i="17"/>
  <c r="AN93" i="17"/>
  <c r="AO93" i="17"/>
  <c r="AP93" i="17" s="1"/>
  <c r="AM94" i="17"/>
  <c r="AN94" i="17"/>
  <c r="AO94" i="17"/>
  <c r="AP94" i="17" s="1"/>
  <c r="AM95" i="17"/>
  <c r="AN95" i="17"/>
  <c r="AO95" i="17"/>
  <c r="AQ95" i="17" s="1"/>
  <c r="AM96" i="17"/>
  <c r="AN96" i="17"/>
  <c r="AO96" i="17"/>
  <c r="AP96" i="17" s="1"/>
  <c r="AM97" i="17"/>
  <c r="AN97" i="17"/>
  <c r="AO97" i="17"/>
  <c r="AP97" i="17" s="1"/>
  <c r="AM98" i="17"/>
  <c r="AN98" i="17"/>
  <c r="AO98" i="17"/>
  <c r="AQ98" i="17" s="1"/>
  <c r="AM99" i="17"/>
  <c r="AN99" i="17"/>
  <c r="AO99" i="17"/>
  <c r="AQ99" i="17" s="1"/>
  <c r="AO2" i="17"/>
  <c r="AP2" i="17" s="1"/>
  <c r="AN2" i="17"/>
  <c r="AM2" i="17"/>
  <c r="AB3" i="17"/>
  <c r="AC3" i="17"/>
  <c r="AD3" i="17"/>
  <c r="AE3" i="17" s="1"/>
  <c r="AB4" i="17"/>
  <c r="AC4" i="17"/>
  <c r="AD4" i="17"/>
  <c r="AE4" i="17" s="1"/>
  <c r="AB5" i="17"/>
  <c r="AC5" i="17"/>
  <c r="AD5" i="17"/>
  <c r="AE5" i="17" s="1"/>
  <c r="AB6" i="17"/>
  <c r="AC6" i="17"/>
  <c r="AD6" i="17"/>
  <c r="AE6" i="17" s="1"/>
  <c r="AB7" i="17"/>
  <c r="AC7" i="17"/>
  <c r="AD7" i="17"/>
  <c r="AE7" i="17" s="1"/>
  <c r="AB8" i="17"/>
  <c r="AC8" i="17"/>
  <c r="AD8" i="17"/>
  <c r="AE8" i="17" s="1"/>
  <c r="AB9" i="17"/>
  <c r="AC9" i="17"/>
  <c r="AD9" i="17"/>
  <c r="AE9" i="17" s="1"/>
  <c r="AB10" i="17"/>
  <c r="AC10" i="17"/>
  <c r="AD10" i="17"/>
  <c r="AE10" i="17" s="1"/>
  <c r="AB11" i="17"/>
  <c r="AC11" i="17"/>
  <c r="AD11" i="17"/>
  <c r="AB13" i="17"/>
  <c r="AC13" i="17"/>
  <c r="AD13" i="17"/>
  <c r="AE13" i="17" s="1"/>
  <c r="AB14" i="17"/>
  <c r="AC14" i="17"/>
  <c r="AD14" i="17"/>
  <c r="AE14" i="17" s="1"/>
  <c r="AB15" i="17"/>
  <c r="AC15" i="17"/>
  <c r="AD15" i="17"/>
  <c r="AE15" i="17" s="1"/>
  <c r="AB16" i="17"/>
  <c r="AC16" i="17"/>
  <c r="AD16" i="17"/>
  <c r="AE16" i="17" s="1"/>
  <c r="AB17" i="17"/>
  <c r="AC17" i="17"/>
  <c r="AD17" i="17"/>
  <c r="AE17" i="17" s="1"/>
  <c r="AB18" i="17"/>
  <c r="AC18" i="17"/>
  <c r="AD18" i="17"/>
  <c r="AE18" i="17" s="1"/>
  <c r="AB19" i="17"/>
  <c r="AC19" i="17"/>
  <c r="AD19" i="17"/>
  <c r="AE19" i="17" s="1"/>
  <c r="AB20" i="17"/>
  <c r="AC20" i="17"/>
  <c r="AD20" i="17"/>
  <c r="AE20" i="17" s="1"/>
  <c r="AB21" i="17"/>
  <c r="AC21" i="17"/>
  <c r="AD21" i="17"/>
  <c r="AE21" i="17" s="1"/>
  <c r="AB22" i="17"/>
  <c r="AC22" i="17"/>
  <c r="AD22" i="17"/>
  <c r="AE22" i="17" s="1"/>
  <c r="AB24" i="17"/>
  <c r="AC24" i="17"/>
  <c r="AD24" i="17"/>
  <c r="AE24" i="17" s="1"/>
  <c r="AB25" i="17"/>
  <c r="AC25" i="17"/>
  <c r="AD25" i="17"/>
  <c r="AB26" i="17"/>
  <c r="AC26" i="17"/>
  <c r="AD26" i="17"/>
  <c r="AE26" i="17" s="1"/>
  <c r="AB27" i="17"/>
  <c r="AC27" i="17"/>
  <c r="AD27" i="17"/>
  <c r="AE27" i="17" s="1"/>
  <c r="AB28" i="17"/>
  <c r="AC28" i="17"/>
  <c r="AD28" i="17"/>
  <c r="AE28" i="17" s="1"/>
  <c r="AB29" i="17"/>
  <c r="AC29" i="17"/>
  <c r="AD29" i="17"/>
  <c r="AE29" i="17" s="1"/>
  <c r="AB30" i="17"/>
  <c r="AC30" i="17"/>
  <c r="AD30" i="17"/>
  <c r="AE30" i="17" s="1"/>
  <c r="AB31" i="17"/>
  <c r="AC31" i="17"/>
  <c r="AD31" i="17"/>
  <c r="AE31" i="17" s="1"/>
  <c r="AB32" i="17"/>
  <c r="AC32" i="17"/>
  <c r="AD32" i="17"/>
  <c r="AE32" i="17" s="1"/>
  <c r="AB33" i="17"/>
  <c r="AC33" i="17"/>
  <c r="AD33" i="17"/>
  <c r="AE33" i="17" s="1"/>
  <c r="AB35" i="17"/>
  <c r="AC35" i="17"/>
  <c r="AD35" i="17"/>
  <c r="AE35" i="17" s="1"/>
  <c r="AB36" i="17"/>
  <c r="AC36" i="17"/>
  <c r="AD36" i="17"/>
  <c r="AE36" i="17" s="1"/>
  <c r="AB37" i="17"/>
  <c r="AC37" i="17"/>
  <c r="AD37" i="17"/>
  <c r="AE37" i="17" s="1"/>
  <c r="AB38" i="17"/>
  <c r="AC38" i="17"/>
  <c r="AD38" i="17"/>
  <c r="AB39" i="17"/>
  <c r="AC39" i="17"/>
  <c r="AD39" i="17"/>
  <c r="AE39" i="17" s="1"/>
  <c r="AB40" i="17"/>
  <c r="AC40" i="17"/>
  <c r="AD40" i="17"/>
  <c r="AE40" i="17" s="1"/>
  <c r="AB41" i="17"/>
  <c r="AC41" i="17"/>
  <c r="AD41" i="17"/>
  <c r="AE41" i="17" s="1"/>
  <c r="AB42" i="17"/>
  <c r="AC42" i="17"/>
  <c r="AD42" i="17"/>
  <c r="AE42" i="17" s="1"/>
  <c r="AB43" i="17"/>
  <c r="AC43" i="17"/>
  <c r="AD43" i="17"/>
  <c r="AE43" i="17" s="1"/>
  <c r="AB44" i="17"/>
  <c r="AC44" i="17"/>
  <c r="AD44" i="17"/>
  <c r="AE44" i="17" s="1"/>
  <c r="AB46" i="17"/>
  <c r="AC46" i="17"/>
  <c r="AD46" i="17"/>
  <c r="AE46" i="17" s="1"/>
  <c r="AB47" i="17"/>
  <c r="AC47" i="17"/>
  <c r="AD47" i="17"/>
  <c r="AE47" i="17" s="1"/>
  <c r="AB48" i="17"/>
  <c r="AC48" i="17"/>
  <c r="AD48" i="17"/>
  <c r="AE48" i="17" s="1"/>
  <c r="AB49" i="17"/>
  <c r="AC49" i="17"/>
  <c r="AD49" i="17"/>
  <c r="AE49" i="17" s="1"/>
  <c r="AB50" i="17"/>
  <c r="AC50" i="17"/>
  <c r="AD50" i="17"/>
  <c r="AE50" i="17" s="1"/>
  <c r="AB51" i="17"/>
  <c r="AC51" i="17"/>
  <c r="AD51" i="17"/>
  <c r="AB52" i="17"/>
  <c r="AC52" i="17"/>
  <c r="AD52" i="17"/>
  <c r="AE52" i="17" s="1"/>
  <c r="AB53" i="17"/>
  <c r="AC53" i="17"/>
  <c r="AD53" i="17"/>
  <c r="AE53" i="17" s="1"/>
  <c r="AB54" i="17"/>
  <c r="AC54" i="17"/>
  <c r="AD54" i="17"/>
  <c r="AE54" i="17" s="1"/>
  <c r="AB55" i="17"/>
  <c r="AC55" i="17"/>
  <c r="AD55" i="17"/>
  <c r="AB57" i="17"/>
  <c r="AC57" i="17"/>
  <c r="AD57" i="17"/>
  <c r="AE57" i="17" s="1"/>
  <c r="AB58" i="17"/>
  <c r="AC58" i="17"/>
  <c r="AD58" i="17"/>
  <c r="AE58" i="17" s="1"/>
  <c r="AB59" i="17"/>
  <c r="AC59" i="17"/>
  <c r="AD59" i="17"/>
  <c r="AE59" i="17" s="1"/>
  <c r="AB60" i="17"/>
  <c r="AC60" i="17"/>
  <c r="AD60" i="17"/>
  <c r="AE60" i="17" s="1"/>
  <c r="AB61" i="17"/>
  <c r="AC61" i="17"/>
  <c r="AD61" i="17"/>
  <c r="AE61" i="17" s="1"/>
  <c r="AB62" i="17"/>
  <c r="AC62" i="17"/>
  <c r="AD62" i="17"/>
  <c r="AE62" i="17" s="1"/>
  <c r="AB63" i="17"/>
  <c r="AC63" i="17"/>
  <c r="AD63" i="17"/>
  <c r="AE63" i="17" s="1"/>
  <c r="AB64" i="17"/>
  <c r="AC64" i="17"/>
  <c r="AD64" i="17"/>
  <c r="AB65" i="17"/>
  <c r="AC65" i="17"/>
  <c r="AD65" i="17"/>
  <c r="AE65" i="17" s="1"/>
  <c r="AB66" i="17"/>
  <c r="AC66" i="17"/>
  <c r="AD66" i="17"/>
  <c r="AE66" i="17" s="1"/>
  <c r="AB68" i="17"/>
  <c r="AC68" i="17"/>
  <c r="AD68" i="17"/>
  <c r="AE68" i="17" s="1"/>
  <c r="AB69" i="17"/>
  <c r="AC69" i="17"/>
  <c r="AD69" i="17"/>
  <c r="AB70" i="17"/>
  <c r="AC70" i="17"/>
  <c r="AD70" i="17"/>
  <c r="AE70" i="17" s="1"/>
  <c r="AB71" i="17"/>
  <c r="AC71" i="17"/>
  <c r="AD71" i="17"/>
  <c r="AE71" i="17" s="1"/>
  <c r="AB72" i="17"/>
  <c r="AC72" i="17"/>
  <c r="AD72" i="17"/>
  <c r="AE72" i="17" s="1"/>
  <c r="AB73" i="17"/>
  <c r="AC73" i="17"/>
  <c r="AD73" i="17"/>
  <c r="AB74" i="17"/>
  <c r="AC74" i="17"/>
  <c r="AD74" i="17"/>
  <c r="AE74" i="17" s="1"/>
  <c r="AB75" i="17"/>
  <c r="AC75" i="17"/>
  <c r="AD75" i="17"/>
  <c r="AE75" i="17" s="1"/>
  <c r="AB76" i="17"/>
  <c r="AC76" i="17"/>
  <c r="AD76" i="17"/>
  <c r="AE76" i="17" s="1"/>
  <c r="AB77" i="17"/>
  <c r="AC77" i="17"/>
  <c r="AD77" i="17"/>
  <c r="AE77" i="17" s="1"/>
  <c r="AB79" i="17"/>
  <c r="AC79" i="17"/>
  <c r="AD79" i="17"/>
  <c r="AE79" i="17" s="1"/>
  <c r="AB80" i="17"/>
  <c r="AC80" i="17"/>
  <c r="AD80" i="17"/>
  <c r="AE80" i="17" s="1"/>
  <c r="AB81" i="17"/>
  <c r="AC81" i="17"/>
  <c r="AD81" i="17"/>
  <c r="AB82" i="17"/>
  <c r="AC82" i="17"/>
  <c r="AD82" i="17"/>
  <c r="AE82" i="17" s="1"/>
  <c r="AB83" i="17"/>
  <c r="AC83" i="17"/>
  <c r="AD83" i="17"/>
  <c r="AE83" i="17" s="1"/>
  <c r="AB84" i="17"/>
  <c r="AC84" i="17"/>
  <c r="AD84" i="17"/>
  <c r="AE84" i="17" s="1"/>
  <c r="AB85" i="17"/>
  <c r="AC85" i="17"/>
  <c r="AD85" i="17"/>
  <c r="AE85" i="17" s="1"/>
  <c r="AB86" i="17"/>
  <c r="AC86" i="17"/>
  <c r="AD86" i="17"/>
  <c r="AB87" i="17"/>
  <c r="AC87" i="17"/>
  <c r="AD87" i="17"/>
  <c r="AE87" i="17" s="1"/>
  <c r="AB88" i="17"/>
  <c r="AC88" i="17"/>
  <c r="AD88" i="17"/>
  <c r="AE88" i="17" s="1"/>
  <c r="AB90" i="17"/>
  <c r="AC90" i="17"/>
  <c r="AD90" i="17"/>
  <c r="AE90" i="17" s="1"/>
  <c r="AB91" i="17"/>
  <c r="AC91" i="17"/>
  <c r="AD91" i="17"/>
  <c r="AB92" i="17"/>
  <c r="AC92" i="17"/>
  <c r="AD92" i="17"/>
  <c r="AE92" i="17" s="1"/>
  <c r="AB93" i="17"/>
  <c r="AC93" i="17"/>
  <c r="AD93" i="17"/>
  <c r="AE93" i="17" s="1"/>
  <c r="AB94" i="17"/>
  <c r="AC94" i="17"/>
  <c r="AD94" i="17"/>
  <c r="AE94" i="17" s="1"/>
  <c r="AB95" i="17"/>
  <c r="AC95" i="17"/>
  <c r="AD95" i="17"/>
  <c r="AE95" i="17" s="1"/>
  <c r="AB96" i="17"/>
  <c r="AC96" i="17"/>
  <c r="AD96" i="17"/>
  <c r="AE96" i="17" s="1"/>
  <c r="AB97" i="17"/>
  <c r="AC97" i="17"/>
  <c r="AD97" i="17"/>
  <c r="AE97" i="17" s="1"/>
  <c r="AB98" i="17"/>
  <c r="AC98" i="17"/>
  <c r="AD98" i="17"/>
  <c r="AE98" i="17" s="1"/>
  <c r="AB99" i="17"/>
  <c r="AC99" i="17"/>
  <c r="AD99" i="17"/>
  <c r="AD2" i="17"/>
  <c r="AE2" i="17" s="1"/>
  <c r="AC2" i="17"/>
  <c r="AB2" i="17"/>
  <c r="Q3" i="17"/>
  <c r="R3" i="17"/>
  <c r="S3" i="17"/>
  <c r="T3" i="17" s="1"/>
  <c r="Q4" i="17"/>
  <c r="R4" i="17"/>
  <c r="S4" i="17"/>
  <c r="T4" i="17" s="1"/>
  <c r="Q5" i="17"/>
  <c r="R5" i="17"/>
  <c r="S5" i="17"/>
  <c r="T5" i="17" s="1"/>
  <c r="Q6" i="17"/>
  <c r="R6" i="17"/>
  <c r="S6" i="17"/>
  <c r="T6" i="17" s="1"/>
  <c r="U6" i="17"/>
  <c r="Q7" i="17"/>
  <c r="R7" i="17"/>
  <c r="S7" i="17"/>
  <c r="U7" i="17" s="1"/>
  <c r="Q8" i="17"/>
  <c r="R8" i="17"/>
  <c r="S8" i="17"/>
  <c r="U8" i="17" s="1"/>
  <c r="Q9" i="17"/>
  <c r="R9" i="17"/>
  <c r="S9" i="17"/>
  <c r="T9" i="17" s="1"/>
  <c r="Q10" i="17"/>
  <c r="R10" i="17"/>
  <c r="S10" i="17"/>
  <c r="Q11" i="17"/>
  <c r="R11" i="17"/>
  <c r="S11" i="17"/>
  <c r="T11" i="17" s="1"/>
  <c r="Q13" i="17"/>
  <c r="R13" i="17"/>
  <c r="S13" i="17"/>
  <c r="T13" i="17" s="1"/>
  <c r="Q14" i="17"/>
  <c r="R14" i="17"/>
  <c r="S14" i="17"/>
  <c r="T14" i="17" s="1"/>
  <c r="Q15" i="17"/>
  <c r="R15" i="17"/>
  <c r="S15" i="17"/>
  <c r="U15" i="17" s="1"/>
  <c r="Q16" i="17"/>
  <c r="R16" i="17"/>
  <c r="S16" i="17"/>
  <c r="U16" i="17" s="1"/>
  <c r="Q17" i="17"/>
  <c r="R17" i="17"/>
  <c r="S17" i="17"/>
  <c r="U17" i="17" s="1"/>
  <c r="Q18" i="17"/>
  <c r="R18" i="17"/>
  <c r="S18" i="17"/>
  <c r="T18" i="17" s="1"/>
  <c r="Q19" i="17"/>
  <c r="R19" i="17"/>
  <c r="S19" i="17"/>
  <c r="T19" i="17" s="1"/>
  <c r="Q20" i="17"/>
  <c r="R20" i="17"/>
  <c r="S20" i="17"/>
  <c r="Q21" i="17"/>
  <c r="R21" i="17"/>
  <c r="S21" i="17"/>
  <c r="T21" i="17" s="1"/>
  <c r="Q22" i="17"/>
  <c r="R22" i="17"/>
  <c r="S22" i="17"/>
  <c r="Q24" i="17"/>
  <c r="R24" i="17"/>
  <c r="S24" i="17"/>
  <c r="U24" i="17" s="1"/>
  <c r="Q25" i="17"/>
  <c r="R25" i="17"/>
  <c r="S25" i="17"/>
  <c r="U25" i="17" s="1"/>
  <c r="Q26" i="17"/>
  <c r="R26" i="17"/>
  <c r="S26" i="17"/>
  <c r="T26" i="17" s="1"/>
  <c r="Q27" i="17"/>
  <c r="R27" i="17"/>
  <c r="S27" i="17"/>
  <c r="Q28" i="17"/>
  <c r="R28" i="17"/>
  <c r="S28" i="17"/>
  <c r="T28" i="17" s="1"/>
  <c r="Q29" i="17"/>
  <c r="R29" i="17"/>
  <c r="S29" i="17"/>
  <c r="T29" i="17" s="1"/>
  <c r="Q30" i="17"/>
  <c r="R30" i="17"/>
  <c r="S30" i="17"/>
  <c r="T30" i="17" s="1"/>
  <c r="Q31" i="17"/>
  <c r="R31" i="17"/>
  <c r="S31" i="17"/>
  <c r="T31" i="17" s="1"/>
  <c r="Q32" i="17"/>
  <c r="R32" i="17"/>
  <c r="S32" i="17"/>
  <c r="T32" i="17" s="1"/>
  <c r="Q33" i="17"/>
  <c r="R33" i="17"/>
  <c r="S33" i="17"/>
  <c r="U33" i="17" s="1"/>
  <c r="Q35" i="17"/>
  <c r="R35" i="17"/>
  <c r="S35" i="17"/>
  <c r="U35" i="17" s="1"/>
  <c r="Q36" i="17"/>
  <c r="R36" i="17"/>
  <c r="S36" i="17"/>
  <c r="T36" i="17" s="1"/>
  <c r="Q37" i="17"/>
  <c r="R37" i="17"/>
  <c r="S37" i="17"/>
  <c r="Q38" i="17"/>
  <c r="R38" i="17"/>
  <c r="S38" i="17"/>
  <c r="T38" i="17" s="1"/>
  <c r="Q39" i="17"/>
  <c r="R39" i="17"/>
  <c r="S39" i="17"/>
  <c r="T39" i="17" s="1"/>
  <c r="Q40" i="17"/>
  <c r="R40" i="17"/>
  <c r="S40" i="17"/>
  <c r="T40" i="17" s="1"/>
  <c r="Q41" i="17"/>
  <c r="R41" i="17"/>
  <c r="S41" i="17"/>
  <c r="T41" i="17" s="1"/>
  <c r="Q42" i="17"/>
  <c r="R42" i="17"/>
  <c r="S42" i="17"/>
  <c r="U42" i="17" s="1"/>
  <c r="T42" i="17"/>
  <c r="Q43" i="17"/>
  <c r="R43" i="17"/>
  <c r="S43" i="17"/>
  <c r="U43" i="17" s="1"/>
  <c r="Q44" i="17"/>
  <c r="R44" i="17"/>
  <c r="S44" i="17"/>
  <c r="T44" i="17" s="1"/>
  <c r="Q46" i="17"/>
  <c r="R46" i="17"/>
  <c r="S46" i="17"/>
  <c r="T46" i="17" s="1"/>
  <c r="Q47" i="17"/>
  <c r="R47" i="17"/>
  <c r="S47" i="17"/>
  <c r="T47" i="17" s="1"/>
  <c r="Q48" i="17"/>
  <c r="R48" i="17"/>
  <c r="S48" i="17"/>
  <c r="T48" i="17" s="1"/>
  <c r="Q49" i="17"/>
  <c r="R49" i="17"/>
  <c r="S49" i="17"/>
  <c r="T49" i="17" s="1"/>
  <c r="Q50" i="17"/>
  <c r="R50" i="17"/>
  <c r="S50" i="17"/>
  <c r="T50" i="17" s="1"/>
  <c r="Q51" i="17"/>
  <c r="R51" i="17"/>
  <c r="S51" i="17"/>
  <c r="Q52" i="17"/>
  <c r="R52" i="17"/>
  <c r="S52" i="17"/>
  <c r="U52" i="17" s="1"/>
  <c r="Q53" i="17"/>
  <c r="R53" i="17"/>
  <c r="S53" i="17"/>
  <c r="Q54" i="17"/>
  <c r="R54" i="17"/>
  <c r="S54" i="17"/>
  <c r="U54" i="17" s="1"/>
  <c r="Q55" i="17"/>
  <c r="R55" i="17"/>
  <c r="S55" i="17"/>
  <c r="T55" i="17" s="1"/>
  <c r="Q57" i="17"/>
  <c r="R57" i="17"/>
  <c r="S57" i="17"/>
  <c r="T57" i="17" s="1"/>
  <c r="Q58" i="17"/>
  <c r="R58" i="17"/>
  <c r="S58" i="17"/>
  <c r="T58" i="17" s="1"/>
  <c r="Q59" i="17"/>
  <c r="R59" i="17"/>
  <c r="S59" i="17"/>
  <c r="T59" i="17" s="1"/>
  <c r="Q60" i="17"/>
  <c r="R60" i="17"/>
  <c r="S60" i="17"/>
  <c r="U60" i="17" s="1"/>
  <c r="Q61" i="17"/>
  <c r="R61" i="17"/>
  <c r="S61" i="17"/>
  <c r="U61" i="17" s="1"/>
  <c r="Q62" i="17"/>
  <c r="R62" i="17"/>
  <c r="S62" i="17"/>
  <c r="T62" i="17" s="1"/>
  <c r="Q63" i="17"/>
  <c r="R63" i="17"/>
  <c r="S63" i="17"/>
  <c r="T63" i="17" s="1"/>
  <c r="Q64" i="17"/>
  <c r="R64" i="17"/>
  <c r="S64" i="17"/>
  <c r="Q65" i="17"/>
  <c r="R65" i="17"/>
  <c r="S65" i="17"/>
  <c r="T65" i="17" s="1"/>
  <c r="Q66" i="17"/>
  <c r="R66" i="17"/>
  <c r="S66" i="17"/>
  <c r="Q68" i="17"/>
  <c r="R68" i="17"/>
  <c r="S68" i="17"/>
  <c r="U68" i="17" s="1"/>
  <c r="Q69" i="17"/>
  <c r="R69" i="17"/>
  <c r="S69" i="17"/>
  <c r="U69" i="17" s="1"/>
  <c r="Q70" i="17"/>
  <c r="R70" i="17"/>
  <c r="S70" i="17"/>
  <c r="Q71" i="17"/>
  <c r="R71" i="17"/>
  <c r="S71" i="17"/>
  <c r="T71" i="17" s="1"/>
  <c r="Q72" i="17"/>
  <c r="R72" i="17"/>
  <c r="S72" i="17"/>
  <c r="Q73" i="17"/>
  <c r="R73" i="17"/>
  <c r="S73" i="17"/>
  <c r="T73" i="17" s="1"/>
  <c r="Q74" i="17"/>
  <c r="R74" i="17"/>
  <c r="S74" i="17"/>
  <c r="T74" i="17" s="1"/>
  <c r="Q75" i="17"/>
  <c r="R75" i="17"/>
  <c r="S75" i="17"/>
  <c r="T75" i="17" s="1"/>
  <c r="Q76" i="17"/>
  <c r="R76" i="17"/>
  <c r="S76" i="17"/>
  <c r="T76" i="17" s="1"/>
  <c r="Q77" i="17"/>
  <c r="R77" i="17"/>
  <c r="S77" i="17"/>
  <c r="U77" i="17" s="1"/>
  <c r="Q79" i="17"/>
  <c r="R79" i="17"/>
  <c r="S79" i="17"/>
  <c r="U79" i="17" s="1"/>
  <c r="Q80" i="17"/>
  <c r="R80" i="17"/>
  <c r="S80" i="17"/>
  <c r="T80" i="17" s="1"/>
  <c r="U80" i="17"/>
  <c r="Q81" i="17"/>
  <c r="R81" i="17"/>
  <c r="S81" i="17"/>
  <c r="U81" i="17" s="1"/>
  <c r="Q82" i="17"/>
  <c r="R82" i="17"/>
  <c r="S82" i="17"/>
  <c r="U82" i="17" s="1"/>
  <c r="Q83" i="17"/>
  <c r="R83" i="17"/>
  <c r="S83" i="17"/>
  <c r="T83" i="17" s="1"/>
  <c r="Q84" i="17"/>
  <c r="R84" i="17"/>
  <c r="S84" i="17"/>
  <c r="T84" i="17" s="1"/>
  <c r="Q85" i="17"/>
  <c r="R85" i="17"/>
  <c r="S85" i="17"/>
  <c r="Q86" i="17"/>
  <c r="R86" i="17"/>
  <c r="S86" i="17"/>
  <c r="Q87" i="17"/>
  <c r="R87" i="17"/>
  <c r="S87" i="17"/>
  <c r="U87" i="17" s="1"/>
  <c r="Q88" i="17"/>
  <c r="R88" i="17"/>
  <c r="S88" i="17"/>
  <c r="Q90" i="17"/>
  <c r="R90" i="17"/>
  <c r="S90" i="17"/>
  <c r="U90" i="17" s="1"/>
  <c r="Q91" i="17"/>
  <c r="R91" i="17"/>
  <c r="S91" i="17"/>
  <c r="T91" i="17" s="1"/>
  <c r="Q92" i="17"/>
  <c r="R92" i="17"/>
  <c r="S92" i="17"/>
  <c r="T92" i="17" s="1"/>
  <c r="Q93" i="17"/>
  <c r="R93" i="17"/>
  <c r="S93" i="17"/>
  <c r="Q94" i="17"/>
  <c r="R94" i="17"/>
  <c r="S94" i="17"/>
  <c r="T94" i="17" s="1"/>
  <c r="Q95" i="17"/>
  <c r="R95" i="17"/>
  <c r="S95" i="17"/>
  <c r="U95" i="17" s="1"/>
  <c r="Q96" i="17"/>
  <c r="R96" i="17"/>
  <c r="S96" i="17"/>
  <c r="T96" i="17" s="1"/>
  <c r="Q97" i="17"/>
  <c r="R97" i="17"/>
  <c r="S97" i="17"/>
  <c r="Q98" i="17"/>
  <c r="R98" i="17"/>
  <c r="S98" i="17"/>
  <c r="T98" i="17" s="1"/>
  <c r="S2" i="17"/>
  <c r="U2" i="17" s="1"/>
  <c r="R2" i="17"/>
  <c r="Q2" i="17"/>
  <c r="F3" i="17"/>
  <c r="G3" i="17"/>
  <c r="H3" i="17"/>
  <c r="I3" i="17" s="1"/>
  <c r="F4" i="17"/>
  <c r="G4" i="17"/>
  <c r="H4" i="17"/>
  <c r="I4" i="17" s="1"/>
  <c r="F5" i="17"/>
  <c r="G5" i="17"/>
  <c r="H5" i="17"/>
  <c r="I5" i="17" s="1"/>
  <c r="F6" i="17"/>
  <c r="G6" i="17"/>
  <c r="H6" i="17"/>
  <c r="J6" i="17" s="1"/>
  <c r="F7" i="17"/>
  <c r="G7" i="17"/>
  <c r="H7" i="17"/>
  <c r="J7" i="17" s="1"/>
  <c r="F8" i="17"/>
  <c r="G8" i="17"/>
  <c r="H8" i="17"/>
  <c r="J8" i="17" s="1"/>
  <c r="F9" i="17"/>
  <c r="G9" i="17"/>
  <c r="H9" i="17"/>
  <c r="F10" i="17"/>
  <c r="G10" i="17"/>
  <c r="H10" i="17"/>
  <c r="I10" i="17" s="1"/>
  <c r="F11" i="17"/>
  <c r="G11" i="17"/>
  <c r="H11" i="17"/>
  <c r="I11" i="17" s="1"/>
  <c r="F13" i="17"/>
  <c r="G13" i="17"/>
  <c r="H13" i="17"/>
  <c r="I13" i="17" s="1"/>
  <c r="F14" i="17"/>
  <c r="G14" i="17"/>
  <c r="H14" i="17"/>
  <c r="J14" i="17" s="1"/>
  <c r="F15" i="17"/>
  <c r="G15" i="17"/>
  <c r="H15" i="17"/>
  <c r="J15" i="17" s="1"/>
  <c r="F16" i="17"/>
  <c r="G16" i="17"/>
  <c r="H16" i="17"/>
  <c r="J16" i="17" s="1"/>
  <c r="F17" i="17"/>
  <c r="G17" i="17"/>
  <c r="H17" i="17"/>
  <c r="J17" i="17" s="1"/>
  <c r="F18" i="17"/>
  <c r="G18" i="17"/>
  <c r="H18" i="17"/>
  <c r="J18" i="17" s="1"/>
  <c r="F19" i="17"/>
  <c r="G19" i="17"/>
  <c r="H19" i="17"/>
  <c r="I19" i="17" s="1"/>
  <c r="F20" i="17"/>
  <c r="G20" i="17"/>
  <c r="H20" i="17"/>
  <c r="I20" i="17" s="1"/>
  <c r="F21" i="17"/>
  <c r="G21" i="17"/>
  <c r="H21" i="17"/>
  <c r="I21" i="17" s="1"/>
  <c r="F22" i="17"/>
  <c r="G22" i="17"/>
  <c r="H22" i="17"/>
  <c r="J22" i="17" s="1"/>
  <c r="F24" i="17"/>
  <c r="G24" i="17"/>
  <c r="H24" i="17"/>
  <c r="J24" i="17" s="1"/>
  <c r="F25" i="17"/>
  <c r="G25" i="17"/>
  <c r="H25" i="17"/>
  <c r="J25" i="17" s="1"/>
  <c r="F26" i="17"/>
  <c r="G26" i="17"/>
  <c r="H26" i="17"/>
  <c r="J26" i="17" s="1"/>
  <c r="F27" i="17"/>
  <c r="G27" i="17"/>
  <c r="H27" i="17"/>
  <c r="J27" i="17" s="1"/>
  <c r="F28" i="17"/>
  <c r="G28" i="17"/>
  <c r="H28" i="17"/>
  <c r="I28" i="17" s="1"/>
  <c r="F29" i="17"/>
  <c r="G29" i="17"/>
  <c r="H29" i="17"/>
  <c r="I29" i="17" s="1"/>
  <c r="F30" i="17"/>
  <c r="G30" i="17"/>
  <c r="H30" i="17"/>
  <c r="I30" i="17" s="1"/>
  <c r="F31" i="17"/>
  <c r="G31" i="17"/>
  <c r="H31" i="17"/>
  <c r="J31" i="17" s="1"/>
  <c r="I31" i="17"/>
  <c r="F32" i="17"/>
  <c r="G32" i="17"/>
  <c r="H32" i="17"/>
  <c r="J32" i="17" s="1"/>
  <c r="F33" i="17"/>
  <c r="G33" i="17"/>
  <c r="H33" i="17"/>
  <c r="J33" i="17" s="1"/>
  <c r="F35" i="17"/>
  <c r="G35" i="17"/>
  <c r="H35" i="17"/>
  <c r="J35" i="17" s="1"/>
  <c r="F36" i="17"/>
  <c r="G36" i="17"/>
  <c r="H36" i="17"/>
  <c r="J36" i="17" s="1"/>
  <c r="F37" i="17"/>
  <c r="G37" i="17"/>
  <c r="H37" i="17"/>
  <c r="I37" i="17" s="1"/>
  <c r="F38" i="17"/>
  <c r="G38" i="17"/>
  <c r="H38" i="17"/>
  <c r="J38" i="17" s="1"/>
  <c r="F39" i="17"/>
  <c r="G39" i="17"/>
  <c r="H39" i="17"/>
  <c r="I39" i="17" s="1"/>
  <c r="F40" i="17"/>
  <c r="G40" i="17"/>
  <c r="H40" i="17"/>
  <c r="J40" i="17" s="1"/>
  <c r="F41" i="17"/>
  <c r="G41" i="17"/>
  <c r="H41" i="17"/>
  <c r="I41" i="17" s="1"/>
  <c r="F42" i="17"/>
  <c r="G42" i="17"/>
  <c r="H42" i="17"/>
  <c r="J42" i="17" s="1"/>
  <c r="F43" i="17"/>
  <c r="G43" i="17"/>
  <c r="H43" i="17"/>
  <c r="I43" i="17" s="1"/>
  <c r="F44" i="17"/>
  <c r="G44" i="17"/>
  <c r="H44" i="17"/>
  <c r="J44" i="17" s="1"/>
  <c r="F46" i="17"/>
  <c r="G46" i="17"/>
  <c r="H46" i="17"/>
  <c r="I46" i="17" s="1"/>
  <c r="F47" i="17"/>
  <c r="G47" i="17"/>
  <c r="H47" i="17"/>
  <c r="I47" i="17" s="1"/>
  <c r="F48" i="17"/>
  <c r="G48" i="17"/>
  <c r="H48" i="17"/>
  <c r="I48" i="17" s="1"/>
  <c r="F49" i="17"/>
  <c r="G49" i="17"/>
  <c r="H49" i="17"/>
  <c r="J49" i="17" s="1"/>
  <c r="F50" i="17"/>
  <c r="G50" i="17"/>
  <c r="H50" i="17"/>
  <c r="I50" i="17" s="1"/>
  <c r="F51" i="17"/>
  <c r="G51" i="17"/>
  <c r="H51" i="17"/>
  <c r="J51" i="17" s="1"/>
  <c r="F52" i="17"/>
  <c r="G52" i="17"/>
  <c r="H52" i="17"/>
  <c r="I52" i="17" s="1"/>
  <c r="F53" i="17"/>
  <c r="G53" i="17"/>
  <c r="H53" i="17"/>
  <c r="J53" i="17" s="1"/>
  <c r="F54" i="17"/>
  <c r="G54" i="17"/>
  <c r="H54" i="17"/>
  <c r="I54" i="17" s="1"/>
  <c r="F55" i="17"/>
  <c r="G55" i="17"/>
  <c r="H55" i="17"/>
  <c r="I55" i="17" s="1"/>
  <c r="F57" i="17"/>
  <c r="G57" i="17"/>
  <c r="H57" i="17"/>
  <c r="I57" i="17" s="1"/>
  <c r="F58" i="17"/>
  <c r="G58" i="17"/>
  <c r="H58" i="17"/>
  <c r="J58" i="17" s="1"/>
  <c r="F59" i="17"/>
  <c r="G59" i="17"/>
  <c r="H59" i="17"/>
  <c r="I59" i="17" s="1"/>
  <c r="F60" i="17"/>
  <c r="G60" i="17"/>
  <c r="H60" i="17"/>
  <c r="J60" i="17" s="1"/>
  <c r="F61" i="17"/>
  <c r="G61" i="17"/>
  <c r="H61" i="17"/>
  <c r="I61" i="17" s="1"/>
  <c r="F62" i="17"/>
  <c r="G62" i="17"/>
  <c r="H62" i="17"/>
  <c r="I62" i="17" s="1"/>
  <c r="F63" i="17"/>
  <c r="G63" i="17"/>
  <c r="H63" i="17"/>
  <c r="I63" i="17" s="1"/>
  <c r="F64" i="17"/>
  <c r="G64" i="17"/>
  <c r="H64" i="17"/>
  <c r="I64" i="17" s="1"/>
  <c r="F65" i="17"/>
  <c r="G65" i="17"/>
  <c r="H65" i="17"/>
  <c r="I65" i="17" s="1"/>
  <c r="F66" i="17"/>
  <c r="G66" i="17"/>
  <c r="H66" i="17"/>
  <c r="J66" i="17" s="1"/>
  <c r="F68" i="17"/>
  <c r="G68" i="17"/>
  <c r="H68" i="17"/>
  <c r="I68" i="17" s="1"/>
  <c r="F69" i="17"/>
  <c r="G69" i="17"/>
  <c r="H69" i="17"/>
  <c r="J69" i="17" s="1"/>
  <c r="F70" i="17"/>
  <c r="G70" i="17"/>
  <c r="H70" i="17"/>
  <c r="I70" i="17" s="1"/>
  <c r="F71" i="17"/>
  <c r="G71" i="17"/>
  <c r="H71" i="17"/>
  <c r="I71" i="17" s="1"/>
  <c r="F72" i="17"/>
  <c r="G72" i="17"/>
  <c r="H72" i="17"/>
  <c r="I72" i="17" s="1"/>
  <c r="F73" i="17"/>
  <c r="G73" i="17"/>
  <c r="H73" i="17"/>
  <c r="I73" i="17" s="1"/>
  <c r="F74" i="17"/>
  <c r="G74" i="17"/>
  <c r="H74" i="17"/>
  <c r="I74" i="17" s="1"/>
  <c r="F75" i="17"/>
  <c r="G75" i="17"/>
  <c r="H75" i="17"/>
  <c r="J75" i="17" s="1"/>
  <c r="F76" i="17"/>
  <c r="G76" i="17"/>
  <c r="H76" i="17"/>
  <c r="I76" i="17" s="1"/>
  <c r="F77" i="17"/>
  <c r="G77" i="17"/>
  <c r="H77" i="17"/>
  <c r="J77" i="17" s="1"/>
  <c r="F79" i="17"/>
  <c r="G79" i="17"/>
  <c r="H79" i="17"/>
  <c r="I79" i="17" s="1"/>
  <c r="F80" i="17"/>
  <c r="G80" i="17"/>
  <c r="H80" i="17"/>
  <c r="J80" i="17" s="1"/>
  <c r="F81" i="17"/>
  <c r="G81" i="17"/>
  <c r="H81" i="17"/>
  <c r="I81" i="17" s="1"/>
  <c r="F82" i="17"/>
  <c r="G82" i="17"/>
  <c r="H82" i="17"/>
  <c r="I82" i="17" s="1"/>
  <c r="F83" i="17"/>
  <c r="G83" i="17"/>
  <c r="H83" i="17"/>
  <c r="I83" i="17" s="1"/>
  <c r="F84" i="17"/>
  <c r="G84" i="17"/>
  <c r="H84" i="17"/>
  <c r="J84" i="17" s="1"/>
  <c r="F85" i="17"/>
  <c r="G85" i="17"/>
  <c r="H85" i="17"/>
  <c r="I85" i="17" s="1"/>
  <c r="F86" i="17"/>
  <c r="G86" i="17"/>
  <c r="H86" i="17"/>
  <c r="J86" i="17" s="1"/>
  <c r="F87" i="17"/>
  <c r="G87" i="17"/>
  <c r="H87" i="17"/>
  <c r="I87" i="17" s="1"/>
  <c r="F88" i="17"/>
  <c r="G88" i="17"/>
  <c r="H88" i="17"/>
  <c r="J88" i="17" s="1"/>
  <c r="F90" i="17"/>
  <c r="G90" i="17"/>
  <c r="H90" i="17"/>
  <c r="I90" i="17" s="1"/>
  <c r="F91" i="17"/>
  <c r="G91" i="17"/>
  <c r="H91" i="17"/>
  <c r="I91" i="17" s="1"/>
  <c r="J91" i="17"/>
  <c r="F92" i="17"/>
  <c r="G92" i="17"/>
  <c r="H92" i="17"/>
  <c r="I92" i="17" s="1"/>
  <c r="F93" i="17"/>
  <c r="G93" i="17"/>
  <c r="H93" i="17"/>
  <c r="J93" i="17" s="1"/>
  <c r="F94" i="17"/>
  <c r="G94" i="17"/>
  <c r="H94" i="17"/>
  <c r="I94" i="17" s="1"/>
  <c r="F95" i="17"/>
  <c r="G95" i="17"/>
  <c r="H95" i="17"/>
  <c r="J95" i="17" s="1"/>
  <c r="F96" i="17"/>
  <c r="G96" i="17"/>
  <c r="H96" i="17"/>
  <c r="I96" i="17" s="1"/>
  <c r="F97" i="17"/>
  <c r="G97" i="17"/>
  <c r="H97" i="17"/>
  <c r="I97" i="17" s="1"/>
  <c r="F98" i="17"/>
  <c r="G98" i="17"/>
  <c r="H98" i="17"/>
  <c r="I98" i="17" s="1"/>
  <c r="F99" i="17"/>
  <c r="G99" i="17"/>
  <c r="H99" i="17"/>
  <c r="I99" i="17" s="1"/>
  <c r="H2" i="17"/>
  <c r="J2" i="17" s="1"/>
  <c r="G2" i="17"/>
  <c r="F2" i="17"/>
  <c r="CM64" i="17"/>
  <c r="CM47" i="17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D100" i="11"/>
  <c r="C100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D89" i="11"/>
  <c r="C89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D78" i="11"/>
  <c r="C78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D67" i="11"/>
  <c r="C67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D56" i="11"/>
  <c r="C56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D45" i="11"/>
  <c r="C45" i="11"/>
  <c r="O34" i="11"/>
  <c r="AA34" i="11"/>
  <c r="AM34" i="11"/>
  <c r="AY34" i="11"/>
  <c r="BK34" i="11"/>
  <c r="L34" i="11"/>
  <c r="M34" i="11"/>
  <c r="N34" i="11"/>
  <c r="P34" i="11"/>
  <c r="X34" i="11"/>
  <c r="Y34" i="11"/>
  <c r="Z34" i="11"/>
  <c r="AB34" i="11"/>
  <c r="AJ34" i="11"/>
  <c r="AK34" i="11"/>
  <c r="AL34" i="11"/>
  <c r="AN34" i="11"/>
  <c r="AV34" i="11"/>
  <c r="AW34" i="11"/>
  <c r="AX34" i="11"/>
  <c r="AZ34" i="11"/>
  <c r="BH34" i="11"/>
  <c r="BI34" i="11"/>
  <c r="BJ34" i="11"/>
  <c r="BL34" i="11"/>
  <c r="D34" i="11"/>
  <c r="C34" i="11"/>
  <c r="O23" i="11"/>
  <c r="AA23" i="11"/>
  <c r="AM23" i="11"/>
  <c r="AY23" i="11"/>
  <c r="BK23" i="11"/>
  <c r="L23" i="11"/>
  <c r="M23" i="11"/>
  <c r="N23" i="11"/>
  <c r="P23" i="11"/>
  <c r="X23" i="11"/>
  <c r="Y23" i="11"/>
  <c r="Z23" i="11"/>
  <c r="AB23" i="11"/>
  <c r="AJ23" i="11"/>
  <c r="AK23" i="11"/>
  <c r="AL23" i="11"/>
  <c r="AN23" i="11"/>
  <c r="AV23" i="11"/>
  <c r="AW23" i="11"/>
  <c r="AX23" i="11"/>
  <c r="AZ23" i="11"/>
  <c r="BH23" i="11"/>
  <c r="BI23" i="11"/>
  <c r="BJ23" i="11"/>
  <c r="BL23" i="11"/>
  <c r="D23" i="11"/>
  <c r="C23" i="11"/>
  <c r="BK12" i="11"/>
  <c r="AY12" i="11"/>
  <c r="AM12" i="11"/>
  <c r="AA12" i="11"/>
  <c r="O12" i="11"/>
  <c r="P12" i="11"/>
  <c r="AB12" i="11"/>
  <c r="AJ12" i="11"/>
  <c r="AK12" i="11"/>
  <c r="AL12" i="11"/>
  <c r="AN12" i="11"/>
  <c r="AV12" i="11"/>
  <c r="AW12" i="11"/>
  <c r="AX12" i="11"/>
  <c r="AZ12" i="11"/>
  <c r="BH12" i="11"/>
  <c r="BI12" i="11"/>
  <c r="BJ12" i="11"/>
  <c r="BL12" i="11"/>
  <c r="BT12" i="11"/>
  <c r="BU12" i="11"/>
  <c r="D12" i="11"/>
  <c r="C12" i="11"/>
  <c r="BO3" i="11"/>
  <c r="BP3" i="11"/>
  <c r="BQ3" i="11"/>
  <c r="BS3" i="11" s="1"/>
  <c r="BO4" i="11"/>
  <c r="BP4" i="11"/>
  <c r="BQ4" i="11"/>
  <c r="BR4" i="11" s="1"/>
  <c r="BO5" i="11"/>
  <c r="BP5" i="11"/>
  <c r="BQ5" i="11"/>
  <c r="BR5" i="11" s="1"/>
  <c r="BO6" i="11"/>
  <c r="BP6" i="11"/>
  <c r="BQ6" i="11"/>
  <c r="BR6" i="11" s="1"/>
  <c r="BO7" i="11"/>
  <c r="BP7" i="11"/>
  <c r="BQ7" i="11"/>
  <c r="BS7" i="11" s="1"/>
  <c r="BO8" i="11"/>
  <c r="BP8" i="11"/>
  <c r="BQ8" i="11"/>
  <c r="BR8" i="11" s="1"/>
  <c r="BO9" i="11"/>
  <c r="BP9" i="11"/>
  <c r="BQ9" i="11"/>
  <c r="BR9" i="11" s="1"/>
  <c r="BO10" i="11"/>
  <c r="BP10" i="11"/>
  <c r="BQ10" i="11"/>
  <c r="BR10" i="11" s="1"/>
  <c r="BO11" i="11"/>
  <c r="BP11" i="11"/>
  <c r="BQ11" i="11"/>
  <c r="BS11" i="11" s="1"/>
  <c r="BO13" i="11"/>
  <c r="BP13" i="11"/>
  <c r="BQ13" i="11"/>
  <c r="BR13" i="11" s="1"/>
  <c r="BO14" i="11"/>
  <c r="BP14" i="11"/>
  <c r="BQ14" i="11"/>
  <c r="BR14" i="11" s="1"/>
  <c r="BO15" i="11"/>
  <c r="BP15" i="11"/>
  <c r="BQ15" i="11"/>
  <c r="BS15" i="11" s="1"/>
  <c r="BO16" i="11"/>
  <c r="BP16" i="11"/>
  <c r="BQ16" i="11"/>
  <c r="BS16" i="11" s="1"/>
  <c r="BO17" i="11"/>
  <c r="BP17" i="11"/>
  <c r="BQ17" i="11"/>
  <c r="BR17" i="11" s="1"/>
  <c r="BO18" i="11"/>
  <c r="BP18" i="11"/>
  <c r="BQ18" i="11"/>
  <c r="BR18" i="11" s="1"/>
  <c r="BO19" i="11"/>
  <c r="BP19" i="11"/>
  <c r="BQ19" i="11"/>
  <c r="BS19" i="11" s="1"/>
  <c r="BO20" i="11"/>
  <c r="BP20" i="11"/>
  <c r="BQ20" i="11"/>
  <c r="BR20" i="11" s="1"/>
  <c r="BO21" i="11"/>
  <c r="BP21" i="11"/>
  <c r="BQ21" i="11"/>
  <c r="BR21" i="11" s="1"/>
  <c r="BO22" i="11"/>
  <c r="BP22" i="11"/>
  <c r="BQ22" i="11"/>
  <c r="BR22" i="11" s="1"/>
  <c r="BO24" i="11"/>
  <c r="BP24" i="11"/>
  <c r="BQ24" i="11"/>
  <c r="BO25" i="11"/>
  <c r="BP25" i="11"/>
  <c r="BQ25" i="11"/>
  <c r="BS25" i="11" s="1"/>
  <c r="BO26" i="11"/>
  <c r="BP26" i="11"/>
  <c r="BQ26" i="11"/>
  <c r="BR26" i="11" s="1"/>
  <c r="BO27" i="11"/>
  <c r="BP27" i="11"/>
  <c r="BQ27" i="11"/>
  <c r="BS27" i="11" s="1"/>
  <c r="BO28" i="11"/>
  <c r="BP28" i="11"/>
  <c r="BQ28" i="11"/>
  <c r="BR28" i="11" s="1"/>
  <c r="BO29" i="11"/>
  <c r="BP29" i="11"/>
  <c r="BQ29" i="11"/>
  <c r="BR29" i="11" s="1"/>
  <c r="BS29" i="11"/>
  <c r="BO30" i="11"/>
  <c r="BP30" i="11"/>
  <c r="BQ30" i="11"/>
  <c r="BR30" i="11" s="1"/>
  <c r="BO31" i="11"/>
  <c r="BP31" i="11"/>
  <c r="BQ31" i="11"/>
  <c r="BR31" i="11" s="1"/>
  <c r="BO32" i="11"/>
  <c r="BP32" i="11"/>
  <c r="BQ32" i="11"/>
  <c r="BR32" i="11" s="1"/>
  <c r="BO33" i="11"/>
  <c r="BP33" i="11"/>
  <c r="BQ33" i="11"/>
  <c r="BS33" i="11" s="1"/>
  <c r="BO35" i="11"/>
  <c r="BP35" i="11"/>
  <c r="BQ35" i="11"/>
  <c r="BR35" i="11" s="1"/>
  <c r="BO36" i="11"/>
  <c r="BP36" i="11"/>
  <c r="BQ36" i="11"/>
  <c r="BR36" i="11" s="1"/>
  <c r="BO37" i="11"/>
  <c r="BP37" i="11"/>
  <c r="BQ37" i="11"/>
  <c r="BR37" i="11" s="1"/>
  <c r="BO38" i="11"/>
  <c r="BP38" i="11"/>
  <c r="BQ38" i="11"/>
  <c r="BS38" i="11" s="1"/>
  <c r="BO39" i="11"/>
  <c r="BP39" i="11"/>
  <c r="BQ39" i="11"/>
  <c r="BR39" i="11" s="1"/>
  <c r="BO40" i="11"/>
  <c r="BP40" i="11"/>
  <c r="BQ40" i="11"/>
  <c r="BR40" i="11" s="1"/>
  <c r="BO41" i="11"/>
  <c r="BP41" i="11"/>
  <c r="BQ41" i="11"/>
  <c r="BR41" i="11" s="1"/>
  <c r="BO42" i="11"/>
  <c r="BP42" i="11"/>
  <c r="BQ42" i="11"/>
  <c r="BS42" i="11" s="1"/>
  <c r="BO43" i="11"/>
  <c r="BP43" i="11"/>
  <c r="BQ43" i="11"/>
  <c r="BR43" i="11" s="1"/>
  <c r="BO44" i="11"/>
  <c r="BP44" i="11"/>
  <c r="BQ44" i="11"/>
  <c r="BR44" i="11" s="1"/>
  <c r="BO46" i="11"/>
  <c r="BP46" i="11"/>
  <c r="BQ46" i="11"/>
  <c r="BR46" i="11" s="1"/>
  <c r="BO47" i="11"/>
  <c r="BP47" i="11"/>
  <c r="BQ47" i="11"/>
  <c r="BS47" i="11" s="1"/>
  <c r="BO48" i="11"/>
  <c r="BP48" i="11"/>
  <c r="BQ48" i="11"/>
  <c r="BR48" i="11" s="1"/>
  <c r="BO49" i="11"/>
  <c r="BP49" i="11"/>
  <c r="BQ49" i="11"/>
  <c r="BR49" i="11" s="1"/>
  <c r="BO50" i="11"/>
  <c r="BP50" i="11"/>
  <c r="BQ50" i="11"/>
  <c r="BR50" i="11" s="1"/>
  <c r="BO51" i="11"/>
  <c r="BP51" i="11"/>
  <c r="BQ51" i="11"/>
  <c r="BS51" i="11" s="1"/>
  <c r="BR51" i="11"/>
  <c r="BO52" i="11"/>
  <c r="BP52" i="11"/>
  <c r="BQ52" i="11"/>
  <c r="BR52" i="11" s="1"/>
  <c r="BO53" i="11"/>
  <c r="BP53" i="11"/>
  <c r="BQ53" i="11"/>
  <c r="BR53" i="11" s="1"/>
  <c r="BO54" i="11"/>
  <c r="BP54" i="11"/>
  <c r="BQ54" i="11"/>
  <c r="BR54" i="11" s="1"/>
  <c r="BO55" i="11"/>
  <c r="BP55" i="11"/>
  <c r="BQ55" i="11"/>
  <c r="BS55" i="11" s="1"/>
  <c r="BO57" i="11"/>
  <c r="BP57" i="11"/>
  <c r="BQ57" i="11"/>
  <c r="BR57" i="11" s="1"/>
  <c r="BO58" i="11"/>
  <c r="BP58" i="11"/>
  <c r="BQ58" i="11"/>
  <c r="BR58" i="11" s="1"/>
  <c r="BO59" i="11"/>
  <c r="BP59" i="11"/>
  <c r="BQ59" i="11"/>
  <c r="BR59" i="11" s="1"/>
  <c r="BO60" i="11"/>
  <c r="BP60" i="11"/>
  <c r="BQ60" i="11"/>
  <c r="BS60" i="11" s="1"/>
  <c r="BO61" i="11"/>
  <c r="BP61" i="11"/>
  <c r="BQ61" i="11"/>
  <c r="BR61" i="11" s="1"/>
  <c r="BO62" i="11"/>
  <c r="BP62" i="11"/>
  <c r="BQ62" i="11"/>
  <c r="BR62" i="11" s="1"/>
  <c r="BO63" i="11"/>
  <c r="BP63" i="11"/>
  <c r="BQ63" i="11"/>
  <c r="BR63" i="11" s="1"/>
  <c r="BO64" i="11"/>
  <c r="BP64" i="11"/>
  <c r="BQ64" i="11"/>
  <c r="BS64" i="11" s="1"/>
  <c r="BO65" i="11"/>
  <c r="BP65" i="11"/>
  <c r="BQ65" i="11"/>
  <c r="BR65" i="11" s="1"/>
  <c r="BO66" i="11"/>
  <c r="BP66" i="11"/>
  <c r="BQ66" i="11"/>
  <c r="BR66" i="11" s="1"/>
  <c r="BO68" i="11"/>
  <c r="BP68" i="11"/>
  <c r="BQ68" i="11"/>
  <c r="BR68" i="11" s="1"/>
  <c r="BO69" i="11"/>
  <c r="BP69" i="11"/>
  <c r="BQ69" i="11"/>
  <c r="BS69" i="11" s="1"/>
  <c r="BO70" i="11"/>
  <c r="BP70" i="11"/>
  <c r="BQ70" i="11"/>
  <c r="BR70" i="11" s="1"/>
  <c r="BO71" i="11"/>
  <c r="BP71" i="11"/>
  <c r="BQ71" i="11"/>
  <c r="BS71" i="11" s="1"/>
  <c r="BO72" i="11"/>
  <c r="BP72" i="11"/>
  <c r="BQ72" i="11"/>
  <c r="BR72" i="11" s="1"/>
  <c r="BS72" i="11"/>
  <c r="BO73" i="11"/>
  <c r="BP73" i="11"/>
  <c r="BQ73" i="11"/>
  <c r="BS73" i="11" s="1"/>
  <c r="BO74" i="11"/>
  <c r="BP74" i="11"/>
  <c r="BQ74" i="11"/>
  <c r="BR74" i="11" s="1"/>
  <c r="BO75" i="11"/>
  <c r="BP75" i="11"/>
  <c r="BQ75" i="11"/>
  <c r="BR75" i="11" s="1"/>
  <c r="BO76" i="11"/>
  <c r="BP76" i="11"/>
  <c r="BQ76" i="11"/>
  <c r="BS76" i="11" s="1"/>
  <c r="BR76" i="11"/>
  <c r="BO77" i="11"/>
  <c r="BP77" i="11"/>
  <c r="BQ77" i="11"/>
  <c r="BS77" i="11" s="1"/>
  <c r="BO79" i="11"/>
  <c r="BP79" i="11"/>
  <c r="BQ79" i="11"/>
  <c r="BR79" i="11" s="1"/>
  <c r="BO80" i="11"/>
  <c r="BP80" i="11"/>
  <c r="BQ80" i="11"/>
  <c r="BR80" i="11" s="1"/>
  <c r="BO81" i="11"/>
  <c r="BP81" i="11"/>
  <c r="BQ81" i="11"/>
  <c r="BR81" i="11" s="1"/>
  <c r="BO82" i="11"/>
  <c r="BP82" i="11"/>
  <c r="BQ82" i="11"/>
  <c r="BS82" i="11" s="1"/>
  <c r="BR82" i="11"/>
  <c r="BO83" i="11"/>
  <c r="BP83" i="11"/>
  <c r="BQ83" i="11"/>
  <c r="BR83" i="11" s="1"/>
  <c r="BO84" i="11"/>
  <c r="BP84" i="11"/>
  <c r="BQ84" i="11"/>
  <c r="BR84" i="11" s="1"/>
  <c r="BO85" i="11"/>
  <c r="BP85" i="11"/>
  <c r="BQ85" i="11"/>
  <c r="BR85" i="11" s="1"/>
  <c r="BO86" i="11"/>
  <c r="BP86" i="11"/>
  <c r="BQ86" i="11"/>
  <c r="BS86" i="11" s="1"/>
  <c r="BO87" i="11"/>
  <c r="BP87" i="11"/>
  <c r="BQ87" i="11"/>
  <c r="BR87" i="11" s="1"/>
  <c r="BO88" i="11"/>
  <c r="BP88" i="11"/>
  <c r="BQ88" i="11"/>
  <c r="BS88" i="11" s="1"/>
  <c r="BR88" i="11"/>
  <c r="BO90" i="11"/>
  <c r="BP90" i="11"/>
  <c r="BQ90" i="11"/>
  <c r="BR90" i="11" s="1"/>
  <c r="BO91" i="11"/>
  <c r="BP91" i="11"/>
  <c r="BQ91" i="11"/>
  <c r="BS91" i="11" s="1"/>
  <c r="BO92" i="11"/>
  <c r="BP92" i="11"/>
  <c r="BQ92" i="11"/>
  <c r="BR92" i="11" s="1"/>
  <c r="BO93" i="11"/>
  <c r="BP93" i="11"/>
  <c r="BQ93" i="11"/>
  <c r="BR93" i="11" s="1"/>
  <c r="BO94" i="11"/>
  <c r="BP94" i="11"/>
  <c r="BQ94" i="11"/>
  <c r="BR94" i="11" s="1"/>
  <c r="BO95" i="11"/>
  <c r="BP95" i="11"/>
  <c r="BQ95" i="11"/>
  <c r="BS95" i="11" s="1"/>
  <c r="BO96" i="11"/>
  <c r="BP96" i="11"/>
  <c r="BQ96" i="11"/>
  <c r="BR96" i="11" s="1"/>
  <c r="BO97" i="11"/>
  <c r="BP97" i="11"/>
  <c r="BQ97" i="11"/>
  <c r="BR97" i="11" s="1"/>
  <c r="BS97" i="11"/>
  <c r="BO98" i="11"/>
  <c r="BP98" i="11"/>
  <c r="BQ98" i="11"/>
  <c r="BR98" i="11" s="1"/>
  <c r="BO99" i="11"/>
  <c r="BP99" i="11"/>
  <c r="BQ99" i="11"/>
  <c r="BS99" i="11" s="1"/>
  <c r="BQ2" i="11"/>
  <c r="BS2" i="11" s="1"/>
  <c r="BP2" i="11"/>
  <c r="BO2" i="11"/>
  <c r="BC3" i="11"/>
  <c r="BD3" i="11"/>
  <c r="BE3" i="11"/>
  <c r="BF3" i="11" s="1"/>
  <c r="BC4" i="11"/>
  <c r="BD4" i="11"/>
  <c r="BE4" i="11"/>
  <c r="BF4" i="11" s="1"/>
  <c r="BC5" i="11"/>
  <c r="BD5" i="11"/>
  <c r="BE5" i="11"/>
  <c r="BF5" i="11" s="1"/>
  <c r="BC6" i="11"/>
  <c r="BD6" i="11"/>
  <c r="BE6" i="11"/>
  <c r="BG6" i="11" s="1"/>
  <c r="BC7" i="11"/>
  <c r="BD7" i="11"/>
  <c r="BE7" i="11"/>
  <c r="BG7" i="11" s="1"/>
  <c r="BC8" i="11"/>
  <c r="BD8" i="11"/>
  <c r="BE8" i="11"/>
  <c r="BG8" i="11" s="1"/>
  <c r="BC9" i="11"/>
  <c r="BD9" i="11"/>
  <c r="BE9" i="11"/>
  <c r="BF9" i="11" s="1"/>
  <c r="BC10" i="11"/>
  <c r="BD10" i="11"/>
  <c r="BE10" i="11"/>
  <c r="BG10" i="11" s="1"/>
  <c r="BC11" i="11"/>
  <c r="BD11" i="11"/>
  <c r="BE11" i="11"/>
  <c r="BF11" i="11" s="1"/>
  <c r="BC13" i="11"/>
  <c r="BD13" i="11"/>
  <c r="BE13" i="11"/>
  <c r="BF13" i="11" s="1"/>
  <c r="BC14" i="11"/>
  <c r="BD14" i="11"/>
  <c r="BE14" i="11"/>
  <c r="BF14" i="11" s="1"/>
  <c r="BC15" i="11"/>
  <c r="BD15" i="11"/>
  <c r="BE15" i="11"/>
  <c r="BF15" i="11" s="1"/>
  <c r="BC16" i="11"/>
  <c r="BD16" i="11"/>
  <c r="BE16" i="11"/>
  <c r="BG16" i="11" s="1"/>
  <c r="BC17" i="11"/>
  <c r="BD17" i="11"/>
  <c r="BE17" i="11"/>
  <c r="BG17" i="11" s="1"/>
  <c r="BC18" i="11"/>
  <c r="BD18" i="11"/>
  <c r="BE18" i="11"/>
  <c r="BF18" i="11" s="1"/>
  <c r="BC19" i="11"/>
  <c r="BD19" i="11"/>
  <c r="BE19" i="11"/>
  <c r="BG19" i="11" s="1"/>
  <c r="BC20" i="11"/>
  <c r="BD20" i="11"/>
  <c r="BE20" i="11"/>
  <c r="BF20" i="11" s="1"/>
  <c r="BC21" i="11"/>
  <c r="BD21" i="11"/>
  <c r="BE21" i="11"/>
  <c r="BF21" i="11" s="1"/>
  <c r="BC22" i="11"/>
  <c r="BD22" i="11"/>
  <c r="BE22" i="11"/>
  <c r="BF22" i="11" s="1"/>
  <c r="BC24" i="11"/>
  <c r="BD24" i="11"/>
  <c r="BE24" i="11"/>
  <c r="BC25" i="11"/>
  <c r="BD25" i="11"/>
  <c r="BE25" i="11"/>
  <c r="BG25" i="11" s="1"/>
  <c r="BC26" i="11"/>
  <c r="BD26" i="11"/>
  <c r="BE26" i="11"/>
  <c r="BG26" i="11" s="1"/>
  <c r="BC27" i="11"/>
  <c r="BD27" i="11"/>
  <c r="BE27" i="11"/>
  <c r="BF27" i="11" s="1"/>
  <c r="BC28" i="11"/>
  <c r="BD28" i="11"/>
  <c r="BE28" i="11"/>
  <c r="BG28" i="11" s="1"/>
  <c r="BC29" i="11"/>
  <c r="BD29" i="11"/>
  <c r="BE29" i="11"/>
  <c r="BF29" i="11" s="1"/>
  <c r="BC30" i="11"/>
  <c r="BD30" i="11"/>
  <c r="BE30" i="11"/>
  <c r="BF30" i="11" s="1"/>
  <c r="BC31" i="11"/>
  <c r="BD31" i="11"/>
  <c r="BE31" i="11"/>
  <c r="BF31" i="11" s="1"/>
  <c r="BC32" i="11"/>
  <c r="BD32" i="11"/>
  <c r="BE32" i="11"/>
  <c r="BF32" i="11" s="1"/>
  <c r="BC33" i="11"/>
  <c r="BD33" i="11"/>
  <c r="BE33" i="11"/>
  <c r="BF33" i="11" s="1"/>
  <c r="BC35" i="11"/>
  <c r="BD35" i="11"/>
  <c r="BE35" i="11"/>
  <c r="BG35" i="11" s="1"/>
  <c r="BC36" i="11"/>
  <c r="BD36" i="11"/>
  <c r="BE36" i="11"/>
  <c r="BF36" i="11" s="1"/>
  <c r="BC37" i="11"/>
  <c r="BD37" i="11"/>
  <c r="BE37" i="11"/>
  <c r="BF37" i="11" s="1"/>
  <c r="BC38" i="11"/>
  <c r="BD38" i="11"/>
  <c r="BE38" i="11"/>
  <c r="BF38" i="11" s="1"/>
  <c r="BC39" i="11"/>
  <c r="BD39" i="11"/>
  <c r="BE39" i="11"/>
  <c r="BF39" i="11" s="1"/>
  <c r="BC40" i="11"/>
  <c r="BD40" i="11"/>
  <c r="BE40" i="11"/>
  <c r="BF40" i="11" s="1"/>
  <c r="BC41" i="11"/>
  <c r="BD41" i="11"/>
  <c r="BE41" i="11"/>
  <c r="BF41" i="11" s="1"/>
  <c r="BC42" i="11"/>
  <c r="BD42" i="11"/>
  <c r="BE42" i="11"/>
  <c r="BF42" i="11" s="1"/>
  <c r="BC43" i="11"/>
  <c r="BD43" i="11"/>
  <c r="BE43" i="11"/>
  <c r="BG43" i="11" s="1"/>
  <c r="BC44" i="11"/>
  <c r="BD44" i="11"/>
  <c r="BE44" i="11"/>
  <c r="BF44" i="11" s="1"/>
  <c r="BC46" i="11"/>
  <c r="BD46" i="11"/>
  <c r="BE46" i="11"/>
  <c r="BF46" i="11" s="1"/>
  <c r="BC47" i="11"/>
  <c r="BD47" i="11"/>
  <c r="BE47" i="11"/>
  <c r="BF47" i="11" s="1"/>
  <c r="BC48" i="11"/>
  <c r="BD48" i="11"/>
  <c r="BE48" i="11"/>
  <c r="BF48" i="11" s="1"/>
  <c r="BC49" i="11"/>
  <c r="BD49" i="11"/>
  <c r="BE49" i="11"/>
  <c r="BF49" i="11" s="1"/>
  <c r="BC50" i="11"/>
  <c r="BD50" i="11"/>
  <c r="BE50" i="11"/>
  <c r="BF50" i="11" s="1"/>
  <c r="BC51" i="11"/>
  <c r="BD51" i="11"/>
  <c r="BE51" i="11"/>
  <c r="BF51" i="11" s="1"/>
  <c r="BC52" i="11"/>
  <c r="BD52" i="11"/>
  <c r="BE52" i="11"/>
  <c r="BG52" i="11" s="1"/>
  <c r="BC53" i="11"/>
  <c r="BD53" i="11"/>
  <c r="BE53" i="11"/>
  <c r="BF53" i="11" s="1"/>
  <c r="BC54" i="11"/>
  <c r="BD54" i="11"/>
  <c r="BE54" i="11"/>
  <c r="BF54" i="11" s="1"/>
  <c r="BC55" i="11"/>
  <c r="BD55" i="11"/>
  <c r="BE55" i="11"/>
  <c r="BF55" i="11" s="1"/>
  <c r="BC57" i="11"/>
  <c r="BD57" i="11"/>
  <c r="BE57" i="11"/>
  <c r="BF57" i="11" s="1"/>
  <c r="BC58" i="11"/>
  <c r="BD58" i="11"/>
  <c r="BE58" i="11"/>
  <c r="BF58" i="11" s="1"/>
  <c r="BC59" i="11"/>
  <c r="BD59" i="11"/>
  <c r="BE59" i="11"/>
  <c r="BF59" i="11" s="1"/>
  <c r="BC60" i="11"/>
  <c r="BD60" i="11"/>
  <c r="BE60" i="11"/>
  <c r="BG60" i="11" s="1"/>
  <c r="BC61" i="11"/>
  <c r="BD61" i="11"/>
  <c r="BE61" i="11"/>
  <c r="BG61" i="11" s="1"/>
  <c r="BC62" i="11"/>
  <c r="BD62" i="11"/>
  <c r="BE62" i="11"/>
  <c r="BF62" i="11" s="1"/>
  <c r="BC63" i="11"/>
  <c r="BD63" i="11"/>
  <c r="BE63" i="11"/>
  <c r="BG63" i="11" s="1"/>
  <c r="BC64" i="11"/>
  <c r="BD64" i="11"/>
  <c r="BE64" i="11"/>
  <c r="BF64" i="11" s="1"/>
  <c r="BC65" i="11"/>
  <c r="BD65" i="11"/>
  <c r="BE65" i="11"/>
  <c r="BF65" i="11" s="1"/>
  <c r="BC66" i="11"/>
  <c r="BD66" i="11"/>
  <c r="BE66" i="11"/>
  <c r="BF66" i="11" s="1"/>
  <c r="BC68" i="11"/>
  <c r="BD68" i="11"/>
  <c r="BE68" i="11"/>
  <c r="BG68" i="11" s="1"/>
  <c r="BC69" i="11"/>
  <c r="BD69" i="11"/>
  <c r="BE69" i="11"/>
  <c r="BG69" i="11" s="1"/>
  <c r="BC70" i="11"/>
  <c r="BD70" i="11"/>
  <c r="BE70" i="11"/>
  <c r="BG70" i="11" s="1"/>
  <c r="BC71" i="11"/>
  <c r="BD71" i="11"/>
  <c r="BE71" i="11"/>
  <c r="BF71" i="11" s="1"/>
  <c r="BC72" i="11"/>
  <c r="BD72" i="11"/>
  <c r="BE72" i="11"/>
  <c r="BG72" i="11" s="1"/>
  <c r="BC73" i="11"/>
  <c r="BD73" i="11"/>
  <c r="BE73" i="11"/>
  <c r="BF73" i="11" s="1"/>
  <c r="BC74" i="11"/>
  <c r="BD74" i="11"/>
  <c r="BE74" i="11"/>
  <c r="BF74" i="11" s="1"/>
  <c r="BC75" i="11"/>
  <c r="BD75" i="11"/>
  <c r="BE75" i="11"/>
  <c r="BF75" i="11" s="1"/>
  <c r="BC76" i="11"/>
  <c r="BD76" i="11"/>
  <c r="BE76" i="11"/>
  <c r="BF76" i="11"/>
  <c r="BG76" i="11"/>
  <c r="BC77" i="11"/>
  <c r="BD77" i="11"/>
  <c r="BE77" i="11"/>
  <c r="BG77" i="11" s="1"/>
  <c r="BC79" i="11"/>
  <c r="BD79" i="11"/>
  <c r="BE79" i="11"/>
  <c r="BG79" i="11" s="1"/>
  <c r="BC80" i="11"/>
  <c r="BD80" i="11"/>
  <c r="BE80" i="11"/>
  <c r="BF80" i="11" s="1"/>
  <c r="BC81" i="11"/>
  <c r="BD81" i="11"/>
  <c r="BE81" i="11"/>
  <c r="BG81" i="11" s="1"/>
  <c r="BC82" i="11"/>
  <c r="BD82" i="11"/>
  <c r="BE82" i="11"/>
  <c r="BF82" i="11" s="1"/>
  <c r="BC83" i="11"/>
  <c r="BD83" i="11"/>
  <c r="BE83" i="11"/>
  <c r="BF83" i="11" s="1"/>
  <c r="BC84" i="11"/>
  <c r="BD84" i="11"/>
  <c r="BE84" i="11"/>
  <c r="BF84" i="11" s="1"/>
  <c r="BC85" i="11"/>
  <c r="BD85" i="11"/>
  <c r="BE85" i="11"/>
  <c r="BF85" i="11" s="1"/>
  <c r="BC86" i="11"/>
  <c r="BD86" i="11"/>
  <c r="BE86" i="11"/>
  <c r="BF86" i="11" s="1"/>
  <c r="BC87" i="11"/>
  <c r="BD87" i="11"/>
  <c r="BE87" i="11"/>
  <c r="BG87" i="11" s="1"/>
  <c r="BF87" i="11"/>
  <c r="BC88" i="11"/>
  <c r="BD88" i="11"/>
  <c r="BE88" i="11"/>
  <c r="BF88" i="11" s="1"/>
  <c r="BC90" i="11"/>
  <c r="BD90" i="11"/>
  <c r="BE90" i="11"/>
  <c r="BF90" i="11" s="1"/>
  <c r="BG90" i="11"/>
  <c r="BC91" i="11"/>
  <c r="BD91" i="11"/>
  <c r="BE91" i="11"/>
  <c r="BF91" i="11" s="1"/>
  <c r="BG91" i="11"/>
  <c r="BC92" i="11"/>
  <c r="BD92" i="11"/>
  <c r="BE92" i="11"/>
  <c r="BF92" i="11" s="1"/>
  <c r="BC93" i="11"/>
  <c r="BD93" i="11"/>
  <c r="BE93" i="11"/>
  <c r="BF93" i="11" s="1"/>
  <c r="BC94" i="11"/>
  <c r="BD94" i="11"/>
  <c r="BE94" i="11"/>
  <c r="BF94" i="11" s="1"/>
  <c r="BC95" i="11"/>
  <c r="BD95" i="11"/>
  <c r="BE95" i="11"/>
  <c r="BF95" i="11" s="1"/>
  <c r="BC96" i="11"/>
  <c r="BD96" i="11"/>
  <c r="BE96" i="11"/>
  <c r="BG96" i="11" s="1"/>
  <c r="BC97" i="11"/>
  <c r="BD97" i="11"/>
  <c r="BE97" i="11"/>
  <c r="BF97" i="11" s="1"/>
  <c r="BC98" i="11"/>
  <c r="BD98" i="11"/>
  <c r="BE98" i="11"/>
  <c r="BF98" i="11" s="1"/>
  <c r="BC99" i="11"/>
  <c r="BD99" i="11"/>
  <c r="BE99" i="11"/>
  <c r="BF99" i="11" s="1"/>
  <c r="BE2" i="11"/>
  <c r="BG2" i="11" s="1"/>
  <c r="BD2" i="11"/>
  <c r="BC2" i="11"/>
  <c r="AQ99" i="11"/>
  <c r="AR99" i="11"/>
  <c r="AS99" i="11"/>
  <c r="AT99" i="11" s="1"/>
  <c r="AQ3" i="11"/>
  <c r="AR3" i="11"/>
  <c r="AS3" i="11"/>
  <c r="AT3" i="11" s="1"/>
  <c r="AQ4" i="11"/>
  <c r="AR4" i="11"/>
  <c r="AS4" i="11"/>
  <c r="AT4" i="11" s="1"/>
  <c r="AQ5" i="11"/>
  <c r="AR5" i="11"/>
  <c r="AS5" i="11"/>
  <c r="AU5" i="11" s="1"/>
  <c r="AQ6" i="11"/>
  <c r="AR6" i="11"/>
  <c r="AS6" i="11"/>
  <c r="AT6" i="11" s="1"/>
  <c r="AQ7" i="11"/>
  <c r="AR7" i="11"/>
  <c r="AS7" i="11"/>
  <c r="AU7" i="11" s="1"/>
  <c r="AQ8" i="11"/>
  <c r="AR8" i="11"/>
  <c r="AS8" i="11"/>
  <c r="AT8" i="11" s="1"/>
  <c r="AQ9" i="11"/>
  <c r="AR9" i="11"/>
  <c r="AS9" i="11"/>
  <c r="AT9" i="11" s="1"/>
  <c r="AQ10" i="11"/>
  <c r="AR10" i="11"/>
  <c r="AS10" i="11"/>
  <c r="AT10" i="11" s="1"/>
  <c r="AQ11" i="11"/>
  <c r="AR11" i="11"/>
  <c r="AS11" i="11"/>
  <c r="AT11" i="11" s="1"/>
  <c r="AQ13" i="11"/>
  <c r="AR13" i="11"/>
  <c r="AS13" i="11"/>
  <c r="AT13" i="11" s="1"/>
  <c r="AQ14" i="11"/>
  <c r="AR14" i="11"/>
  <c r="AS14" i="11"/>
  <c r="AT14" i="11" s="1"/>
  <c r="AQ15" i="11"/>
  <c r="AR15" i="11"/>
  <c r="AS15" i="11"/>
  <c r="AT15" i="11" s="1"/>
  <c r="AQ16" i="11"/>
  <c r="AR16" i="11"/>
  <c r="AS16" i="11"/>
  <c r="AU16" i="11" s="1"/>
  <c r="AQ17" i="11"/>
  <c r="AR17" i="11"/>
  <c r="AS17" i="11"/>
  <c r="AT17" i="11" s="1"/>
  <c r="AQ18" i="11"/>
  <c r="AR18" i="11"/>
  <c r="AS18" i="11"/>
  <c r="AT18" i="11" s="1"/>
  <c r="AQ19" i="11"/>
  <c r="AR19" i="11"/>
  <c r="AS19" i="11"/>
  <c r="AT19" i="11" s="1"/>
  <c r="AQ20" i="11"/>
  <c r="AR20" i="11"/>
  <c r="AS20" i="11"/>
  <c r="AT20" i="11" s="1"/>
  <c r="AQ21" i="11"/>
  <c r="AR21" i="11"/>
  <c r="AS21" i="11"/>
  <c r="AT21" i="11" s="1"/>
  <c r="AQ22" i="11"/>
  <c r="AR22" i="11"/>
  <c r="AS22" i="11"/>
  <c r="AT22" i="11" s="1"/>
  <c r="AQ24" i="11"/>
  <c r="AR24" i="11"/>
  <c r="AS24" i="11"/>
  <c r="AT24" i="11" s="1"/>
  <c r="AQ25" i="11"/>
  <c r="AR25" i="11"/>
  <c r="AS25" i="11"/>
  <c r="AU25" i="11" s="1"/>
  <c r="AQ26" i="11"/>
  <c r="AR26" i="11"/>
  <c r="AS26" i="11"/>
  <c r="AU26" i="11" s="1"/>
  <c r="AQ27" i="11"/>
  <c r="AR27" i="11"/>
  <c r="AS27" i="11"/>
  <c r="AT27" i="11" s="1"/>
  <c r="AQ28" i="11"/>
  <c r="AR28" i="11"/>
  <c r="AS28" i="11"/>
  <c r="AU28" i="11" s="1"/>
  <c r="AQ29" i="11"/>
  <c r="AR29" i="11"/>
  <c r="AS29" i="11"/>
  <c r="AT29" i="11" s="1"/>
  <c r="AQ30" i="11"/>
  <c r="AR30" i="11"/>
  <c r="AS30" i="11"/>
  <c r="AT30" i="11" s="1"/>
  <c r="AQ31" i="11"/>
  <c r="AR31" i="11"/>
  <c r="AS31" i="11"/>
  <c r="AT31" i="11" s="1"/>
  <c r="AQ32" i="11"/>
  <c r="AR32" i="11"/>
  <c r="AS32" i="11"/>
  <c r="AT32" i="11" s="1"/>
  <c r="AQ33" i="11"/>
  <c r="AR33" i="11"/>
  <c r="AS33" i="11"/>
  <c r="AU33" i="11" s="1"/>
  <c r="AQ35" i="11"/>
  <c r="AR35" i="11"/>
  <c r="AS35" i="11"/>
  <c r="AT35" i="11" s="1"/>
  <c r="AQ36" i="11"/>
  <c r="AR36" i="11"/>
  <c r="AS36" i="11"/>
  <c r="AT36" i="11" s="1"/>
  <c r="AQ37" i="11"/>
  <c r="AR37" i="11"/>
  <c r="AS37" i="11"/>
  <c r="AT37" i="11" s="1"/>
  <c r="AQ38" i="11"/>
  <c r="AR38" i="11"/>
  <c r="AS38" i="11"/>
  <c r="AU38" i="11" s="1"/>
  <c r="AQ39" i="11"/>
  <c r="AR39" i="11"/>
  <c r="AS39" i="11"/>
  <c r="AT39" i="11" s="1"/>
  <c r="AQ40" i="11"/>
  <c r="AR40" i="11"/>
  <c r="AS40" i="11"/>
  <c r="AU40" i="11" s="1"/>
  <c r="AQ41" i="11"/>
  <c r="AR41" i="11"/>
  <c r="AS41" i="11"/>
  <c r="AT41" i="11" s="1"/>
  <c r="AQ42" i="11"/>
  <c r="AR42" i="11"/>
  <c r="AS42" i="11"/>
  <c r="AU42" i="11" s="1"/>
  <c r="AQ43" i="11"/>
  <c r="AR43" i="11"/>
  <c r="AS43" i="11"/>
  <c r="AT43" i="11" s="1"/>
  <c r="AQ44" i="11"/>
  <c r="AR44" i="11"/>
  <c r="AS44" i="11"/>
  <c r="AT44" i="11" s="1"/>
  <c r="AQ46" i="11"/>
  <c r="AR46" i="11"/>
  <c r="AS46" i="11"/>
  <c r="AT46" i="11" s="1"/>
  <c r="AQ47" i="11"/>
  <c r="AR47" i="11"/>
  <c r="AS47" i="11"/>
  <c r="AT47" i="11" s="1"/>
  <c r="AQ48" i="11"/>
  <c r="AR48" i="11"/>
  <c r="AS48" i="11"/>
  <c r="AT48" i="11" s="1"/>
  <c r="AQ49" i="11"/>
  <c r="AR49" i="11"/>
  <c r="AS49" i="11"/>
  <c r="AU49" i="11" s="1"/>
  <c r="AQ50" i="11"/>
  <c r="AR50" i="11"/>
  <c r="AS50" i="11"/>
  <c r="AT50" i="11" s="1"/>
  <c r="AQ51" i="11"/>
  <c r="AR51" i="11"/>
  <c r="AS51" i="11"/>
  <c r="AU51" i="11" s="1"/>
  <c r="AQ52" i="11"/>
  <c r="AR52" i="11"/>
  <c r="AS52" i="11"/>
  <c r="AT52" i="11" s="1"/>
  <c r="AQ53" i="11"/>
  <c r="AR53" i="11"/>
  <c r="AS53" i="11"/>
  <c r="AT53" i="11" s="1"/>
  <c r="AQ54" i="11"/>
  <c r="AR54" i="11"/>
  <c r="AS54" i="11"/>
  <c r="AU54" i="11" s="1"/>
  <c r="AQ55" i="11"/>
  <c r="AR55" i="11"/>
  <c r="AS55" i="11"/>
  <c r="AT55" i="11" s="1"/>
  <c r="AQ57" i="11"/>
  <c r="AR57" i="11"/>
  <c r="AS57" i="11"/>
  <c r="AT57" i="11" s="1"/>
  <c r="AQ58" i="11"/>
  <c r="AR58" i="11"/>
  <c r="AS58" i="11"/>
  <c r="AT58" i="11" s="1"/>
  <c r="AQ59" i="11"/>
  <c r="AR59" i="11"/>
  <c r="AS59" i="11"/>
  <c r="AU59" i="11" s="1"/>
  <c r="AQ60" i="11"/>
  <c r="AR60" i="11"/>
  <c r="AS60" i="11"/>
  <c r="AU60" i="11" s="1"/>
  <c r="AQ61" i="11"/>
  <c r="AR61" i="11"/>
  <c r="AS61" i="11"/>
  <c r="AU61" i="11" s="1"/>
  <c r="AQ62" i="11"/>
  <c r="AR62" i="11"/>
  <c r="AS62" i="11"/>
  <c r="AT62" i="11" s="1"/>
  <c r="AQ63" i="11"/>
  <c r="AR63" i="11"/>
  <c r="AS63" i="11"/>
  <c r="AT63" i="11" s="1"/>
  <c r="AQ64" i="11"/>
  <c r="AR64" i="11"/>
  <c r="AS64" i="11"/>
  <c r="AT64" i="11" s="1"/>
  <c r="AQ65" i="11"/>
  <c r="AR65" i="11"/>
  <c r="AS65" i="11"/>
  <c r="AT65" i="11" s="1"/>
  <c r="AQ66" i="11"/>
  <c r="AR66" i="11"/>
  <c r="AS66" i="11"/>
  <c r="AT66" i="11" s="1"/>
  <c r="AQ68" i="11"/>
  <c r="AR68" i="11"/>
  <c r="AS68" i="11"/>
  <c r="AT68" i="11" s="1"/>
  <c r="AQ69" i="11"/>
  <c r="AR69" i="11"/>
  <c r="AS69" i="11"/>
  <c r="AU69" i="11" s="1"/>
  <c r="AQ70" i="11"/>
  <c r="AR70" i="11"/>
  <c r="AS70" i="11"/>
  <c r="AT70" i="11" s="1"/>
  <c r="AQ71" i="11"/>
  <c r="AR71" i="11"/>
  <c r="AS71" i="11"/>
  <c r="AT71" i="11" s="1"/>
  <c r="AQ72" i="11"/>
  <c r="AR72" i="11"/>
  <c r="AS72" i="11"/>
  <c r="AT72" i="11" s="1"/>
  <c r="AQ73" i="11"/>
  <c r="AR73" i="11"/>
  <c r="AS73" i="11"/>
  <c r="AT73" i="11" s="1"/>
  <c r="AQ74" i="11"/>
  <c r="AR74" i="11"/>
  <c r="AS74" i="11"/>
  <c r="AT74" i="11" s="1"/>
  <c r="AQ75" i="11"/>
  <c r="AR75" i="11"/>
  <c r="AS75" i="11"/>
  <c r="AT75" i="11" s="1"/>
  <c r="AQ76" i="11"/>
  <c r="AR76" i="11"/>
  <c r="AS76" i="11"/>
  <c r="AT76" i="11" s="1"/>
  <c r="AQ77" i="11"/>
  <c r="AR77" i="11"/>
  <c r="AS77" i="11"/>
  <c r="AU77" i="11" s="1"/>
  <c r="AQ79" i="11"/>
  <c r="AR79" i="11"/>
  <c r="AS79" i="11"/>
  <c r="AT79" i="11" s="1"/>
  <c r="AQ80" i="11"/>
  <c r="AR80" i="11"/>
  <c r="AS80" i="11"/>
  <c r="AT80" i="11" s="1"/>
  <c r="AQ81" i="11"/>
  <c r="AR81" i="11"/>
  <c r="AS81" i="11"/>
  <c r="AT81" i="11" s="1"/>
  <c r="AQ82" i="11"/>
  <c r="AR82" i="11"/>
  <c r="AS82" i="11"/>
  <c r="AT82" i="11" s="1"/>
  <c r="AQ83" i="11"/>
  <c r="AR83" i="11"/>
  <c r="AS83" i="11"/>
  <c r="AT83" i="11" s="1"/>
  <c r="AQ84" i="11"/>
  <c r="AR84" i="11"/>
  <c r="AS84" i="11"/>
  <c r="AT84" i="11" s="1"/>
  <c r="AQ85" i="11"/>
  <c r="AR85" i="11"/>
  <c r="AS85" i="11"/>
  <c r="AU85" i="11" s="1"/>
  <c r="AQ86" i="11"/>
  <c r="AR86" i="11"/>
  <c r="AS86" i="11"/>
  <c r="AU86" i="11" s="1"/>
  <c r="AQ87" i="11"/>
  <c r="AR87" i="11"/>
  <c r="AS87" i="11"/>
  <c r="AU87" i="11" s="1"/>
  <c r="AQ88" i="11"/>
  <c r="AR88" i="11"/>
  <c r="AS88" i="11"/>
  <c r="AT88" i="11" s="1"/>
  <c r="AQ90" i="11"/>
  <c r="AR90" i="11"/>
  <c r="AS90" i="11"/>
  <c r="AU90" i="11" s="1"/>
  <c r="AQ91" i="11"/>
  <c r="AR91" i="11"/>
  <c r="AS91" i="11"/>
  <c r="AT91" i="11" s="1"/>
  <c r="AQ92" i="11"/>
  <c r="AR92" i="11"/>
  <c r="AS92" i="11"/>
  <c r="AT92" i="11" s="1"/>
  <c r="AQ93" i="11"/>
  <c r="AR93" i="11"/>
  <c r="AS93" i="11"/>
  <c r="AT93" i="11" s="1"/>
  <c r="AQ94" i="11"/>
  <c r="AR94" i="11"/>
  <c r="AS94" i="11"/>
  <c r="AU94" i="11" s="1"/>
  <c r="AT94" i="11"/>
  <c r="AQ95" i="11"/>
  <c r="AR95" i="11"/>
  <c r="AS95" i="11"/>
  <c r="AU95" i="11" s="1"/>
  <c r="AQ96" i="11"/>
  <c r="AR96" i="11"/>
  <c r="AS96" i="11"/>
  <c r="AU96" i="11" s="1"/>
  <c r="AQ97" i="11"/>
  <c r="AR97" i="11"/>
  <c r="AS97" i="11"/>
  <c r="AT97" i="11" s="1"/>
  <c r="AQ98" i="11"/>
  <c r="AR98" i="11"/>
  <c r="AS98" i="11"/>
  <c r="AT98" i="11" s="1"/>
  <c r="AS2" i="11"/>
  <c r="AU2" i="11" s="1"/>
  <c r="AR2" i="11"/>
  <c r="AQ2" i="11"/>
  <c r="AE3" i="11"/>
  <c r="AF3" i="11"/>
  <c r="AG3" i="11"/>
  <c r="AH3" i="11" s="1"/>
  <c r="AE4" i="11"/>
  <c r="AF4" i="11"/>
  <c r="AG4" i="11"/>
  <c r="AH4" i="11" s="1"/>
  <c r="AE5" i="11"/>
  <c r="AF5" i="11"/>
  <c r="AG5" i="11"/>
  <c r="AH5" i="11" s="1"/>
  <c r="AE6" i="11"/>
  <c r="AF6" i="11"/>
  <c r="AG6" i="11"/>
  <c r="AH6" i="11" s="1"/>
  <c r="AE7" i="11"/>
  <c r="AF7" i="11"/>
  <c r="AG7" i="11"/>
  <c r="AE8" i="11"/>
  <c r="AF8" i="11"/>
  <c r="AG8" i="11"/>
  <c r="AE9" i="11"/>
  <c r="AF9" i="11"/>
  <c r="AG9" i="11"/>
  <c r="AE10" i="11"/>
  <c r="AF10" i="11"/>
  <c r="AG10" i="11"/>
  <c r="AH10" i="11" s="1"/>
  <c r="AE11" i="11"/>
  <c r="AF11" i="11"/>
  <c r="AG11" i="11"/>
  <c r="AH11" i="11" s="1"/>
  <c r="AE13" i="11"/>
  <c r="AF13" i="11"/>
  <c r="AG13" i="11"/>
  <c r="AH13" i="11" s="1"/>
  <c r="AE14" i="11"/>
  <c r="AF14" i="11"/>
  <c r="AG14" i="11"/>
  <c r="AH14" i="11" s="1"/>
  <c r="AE15" i="11"/>
  <c r="AF15" i="11"/>
  <c r="AG15" i="11"/>
  <c r="AH15" i="11" s="1"/>
  <c r="AE16" i="11"/>
  <c r="AF16" i="11"/>
  <c r="AG16" i="11"/>
  <c r="AE17" i="11"/>
  <c r="AF17" i="11"/>
  <c r="AG17" i="11"/>
  <c r="AE18" i="11"/>
  <c r="AF18" i="11"/>
  <c r="AG18" i="11"/>
  <c r="AH18" i="11" s="1"/>
  <c r="AE19" i="11"/>
  <c r="AF19" i="11"/>
  <c r="AG19" i="11"/>
  <c r="AH19" i="11" s="1"/>
  <c r="AE20" i="11"/>
  <c r="AF20" i="11"/>
  <c r="AG20" i="11"/>
  <c r="AH20" i="11" s="1"/>
  <c r="AE21" i="11"/>
  <c r="AF21" i="11"/>
  <c r="AG21" i="11"/>
  <c r="AH21" i="11" s="1"/>
  <c r="AE22" i="11"/>
  <c r="AF22" i="11"/>
  <c r="AG22" i="11"/>
  <c r="AH22" i="11" s="1"/>
  <c r="AE24" i="11"/>
  <c r="AF24" i="11"/>
  <c r="AG24" i="11"/>
  <c r="AH24" i="11" s="1"/>
  <c r="AE25" i="11"/>
  <c r="AF25" i="11"/>
  <c r="AG25" i="11"/>
  <c r="AE26" i="11"/>
  <c r="AF26" i="11"/>
  <c r="AG26" i="11"/>
  <c r="AE27" i="11"/>
  <c r="AF27" i="11"/>
  <c r="AG27" i="11"/>
  <c r="AH27" i="11" s="1"/>
  <c r="AE28" i="11"/>
  <c r="AF28" i="11"/>
  <c r="AG28" i="11"/>
  <c r="AI28" i="11" s="1"/>
  <c r="AE29" i="11"/>
  <c r="AF29" i="11"/>
  <c r="AG29" i="11"/>
  <c r="AH29" i="11" s="1"/>
  <c r="AE30" i="11"/>
  <c r="AF30" i="11"/>
  <c r="AG30" i="11"/>
  <c r="AH30" i="11" s="1"/>
  <c r="AE31" i="11"/>
  <c r="AF31" i="11"/>
  <c r="AG31" i="11"/>
  <c r="AH31" i="11" s="1"/>
  <c r="AE32" i="11"/>
  <c r="AF32" i="11"/>
  <c r="AG32" i="11"/>
  <c r="AH32" i="11" s="1"/>
  <c r="AE33" i="11"/>
  <c r="AF33" i="11"/>
  <c r="AG33" i="11"/>
  <c r="AH33" i="11"/>
  <c r="AE35" i="11"/>
  <c r="AF35" i="11"/>
  <c r="AG35" i="11"/>
  <c r="AH35" i="11" s="1"/>
  <c r="AE36" i="11"/>
  <c r="AF36" i="11"/>
  <c r="AG36" i="11"/>
  <c r="AH36" i="11" s="1"/>
  <c r="AE37" i="11"/>
  <c r="AF37" i="11"/>
  <c r="AG37" i="11"/>
  <c r="AH37" i="11" s="1"/>
  <c r="AE38" i="11"/>
  <c r="AF38" i="11"/>
  <c r="AG38" i="11"/>
  <c r="AH38" i="11" s="1"/>
  <c r="AE39" i="11"/>
  <c r="AF39" i="11"/>
  <c r="AG39" i="11"/>
  <c r="AH39" i="11" s="1"/>
  <c r="AE40" i="11"/>
  <c r="AF40" i="11"/>
  <c r="AG40" i="11"/>
  <c r="AH40" i="11" s="1"/>
  <c r="AE41" i="11"/>
  <c r="AF41" i="11"/>
  <c r="AG41" i="11"/>
  <c r="AH41" i="11" s="1"/>
  <c r="AE42" i="11"/>
  <c r="AF42" i="11"/>
  <c r="AG42" i="11"/>
  <c r="AH42" i="11" s="1"/>
  <c r="AE43" i="11"/>
  <c r="AF43" i="11"/>
  <c r="AG43" i="11"/>
  <c r="AI43" i="11" s="1"/>
  <c r="AE44" i="11"/>
  <c r="AF44" i="11"/>
  <c r="AG44" i="11"/>
  <c r="AH44" i="11" s="1"/>
  <c r="AE46" i="11"/>
  <c r="AF46" i="11"/>
  <c r="AG46" i="11"/>
  <c r="AE47" i="11"/>
  <c r="AF47" i="11"/>
  <c r="AG47" i="11"/>
  <c r="AE48" i="11"/>
  <c r="AF48" i="11"/>
  <c r="AG48" i="11"/>
  <c r="AH48" i="11" s="1"/>
  <c r="AE49" i="11"/>
  <c r="AF49" i="11"/>
  <c r="AG49" i="11"/>
  <c r="AH49" i="11" s="1"/>
  <c r="AE50" i="11"/>
  <c r="AF50" i="11"/>
  <c r="AG50" i="11"/>
  <c r="AH50" i="11" s="1"/>
  <c r="AE51" i="11"/>
  <c r="AF51" i="11"/>
  <c r="AG51" i="11"/>
  <c r="AE52" i="11"/>
  <c r="AF52" i="11"/>
  <c r="AG52" i="11"/>
  <c r="AE53" i="11"/>
  <c r="AF53" i="11"/>
  <c r="AG53" i="11"/>
  <c r="AE54" i="11"/>
  <c r="AF54" i="11"/>
  <c r="AG54" i="11"/>
  <c r="AH54" i="11" s="1"/>
  <c r="AE55" i="11"/>
  <c r="AF55" i="11"/>
  <c r="AG55" i="11"/>
  <c r="AH55" i="11" s="1"/>
  <c r="AE57" i="11"/>
  <c r="AF57" i="11"/>
  <c r="AG57" i="11"/>
  <c r="AH57" i="11" s="1"/>
  <c r="AE58" i="11"/>
  <c r="AF58" i="11"/>
  <c r="AG58" i="11"/>
  <c r="AH58" i="11" s="1"/>
  <c r="AE59" i="11"/>
  <c r="AF59" i="11"/>
  <c r="AG59" i="11"/>
  <c r="AH59" i="11" s="1"/>
  <c r="AE60" i="11"/>
  <c r="AF60" i="11"/>
  <c r="AG60" i="11"/>
  <c r="AE61" i="11"/>
  <c r="AF61" i="11"/>
  <c r="AG61" i="11"/>
  <c r="AH61" i="11" s="1"/>
  <c r="AE62" i="11"/>
  <c r="AF62" i="11"/>
  <c r="AG62" i="11"/>
  <c r="AH62" i="11" s="1"/>
  <c r="AE63" i="11"/>
  <c r="AF63" i="11"/>
  <c r="AG63" i="11"/>
  <c r="AH63" i="11" s="1"/>
  <c r="AE64" i="11"/>
  <c r="AF64" i="11"/>
  <c r="AG64" i="11"/>
  <c r="AE65" i="11"/>
  <c r="AF65" i="11"/>
  <c r="AG65" i="11"/>
  <c r="AH65" i="11" s="1"/>
  <c r="AE66" i="11"/>
  <c r="AF66" i="11"/>
  <c r="AG66" i="11"/>
  <c r="AH66" i="11" s="1"/>
  <c r="AE68" i="11"/>
  <c r="AF68" i="11"/>
  <c r="AG68" i="11"/>
  <c r="AH68" i="11" s="1"/>
  <c r="AE69" i="11"/>
  <c r="AF69" i="11"/>
  <c r="AG69" i="11"/>
  <c r="AH69" i="11" s="1"/>
  <c r="AE70" i="11"/>
  <c r="AF70" i="11"/>
  <c r="AG70" i="11"/>
  <c r="AH70" i="11" s="1"/>
  <c r="AE71" i="11"/>
  <c r="AF71" i="11"/>
  <c r="AG71" i="11"/>
  <c r="AH71" i="11" s="1"/>
  <c r="AE72" i="11"/>
  <c r="AF72" i="11"/>
  <c r="AG72" i="11"/>
  <c r="AH72" i="11" s="1"/>
  <c r="AE73" i="11"/>
  <c r="AF73" i="11"/>
  <c r="AG73" i="11"/>
  <c r="AH73" i="11" s="1"/>
  <c r="AE74" i="11"/>
  <c r="AF74" i="11"/>
  <c r="AG74" i="11"/>
  <c r="AH74" i="11" s="1"/>
  <c r="AE75" i="11"/>
  <c r="AF75" i="11"/>
  <c r="AG75" i="11"/>
  <c r="AH75" i="11" s="1"/>
  <c r="AE76" i="11"/>
  <c r="AF76" i="11"/>
  <c r="AG76" i="11"/>
  <c r="AH76" i="11" s="1"/>
  <c r="AE77" i="11"/>
  <c r="AF77" i="11"/>
  <c r="AG77" i="11"/>
  <c r="AH77" i="11" s="1"/>
  <c r="AE79" i="11"/>
  <c r="AF79" i="11"/>
  <c r="AG79" i="11"/>
  <c r="AE80" i="11"/>
  <c r="AF80" i="11"/>
  <c r="AG80" i="11"/>
  <c r="AH80" i="11" s="1"/>
  <c r="AE81" i="11"/>
  <c r="AF81" i="11"/>
  <c r="AG81" i="11"/>
  <c r="AH81" i="11" s="1"/>
  <c r="AE82" i="11"/>
  <c r="AF82" i="11"/>
  <c r="AG82" i="11"/>
  <c r="AH82" i="11" s="1"/>
  <c r="AE83" i="11"/>
  <c r="AF83" i="11"/>
  <c r="AG83" i="11"/>
  <c r="AH83" i="11" s="1"/>
  <c r="AE84" i="11"/>
  <c r="AF84" i="11"/>
  <c r="AG84" i="11"/>
  <c r="AH84" i="11" s="1"/>
  <c r="AE85" i="11"/>
  <c r="AF85" i="11"/>
  <c r="AG85" i="11"/>
  <c r="AH85" i="11" s="1"/>
  <c r="AE86" i="11"/>
  <c r="AF86" i="11"/>
  <c r="AG86" i="11"/>
  <c r="AH86" i="11" s="1"/>
  <c r="AE87" i="11"/>
  <c r="AF87" i="11"/>
  <c r="AG87" i="11"/>
  <c r="AH87" i="11" s="1"/>
  <c r="AE88" i="11"/>
  <c r="AF88" i="11"/>
  <c r="AG88" i="11"/>
  <c r="AH88" i="11" s="1"/>
  <c r="AE90" i="11"/>
  <c r="AF90" i="11"/>
  <c r="AG90" i="11"/>
  <c r="AH90" i="11" s="1"/>
  <c r="AE91" i="11"/>
  <c r="AF91" i="11"/>
  <c r="AG91" i="11"/>
  <c r="AH91" i="11" s="1"/>
  <c r="AE92" i="11"/>
  <c r="AF92" i="11"/>
  <c r="AG92" i="11"/>
  <c r="AH92" i="11" s="1"/>
  <c r="AE93" i="11"/>
  <c r="AF93" i="11"/>
  <c r="AG93" i="11"/>
  <c r="AH93" i="11" s="1"/>
  <c r="AE94" i="11"/>
  <c r="AF94" i="11"/>
  <c r="AG94" i="11"/>
  <c r="AH94" i="11" s="1"/>
  <c r="AE95" i="11"/>
  <c r="AF95" i="11"/>
  <c r="AG95" i="11"/>
  <c r="AE96" i="11"/>
  <c r="AF96" i="11"/>
  <c r="AG96" i="11"/>
  <c r="AH96" i="11" s="1"/>
  <c r="AE97" i="11"/>
  <c r="AF97" i="11"/>
  <c r="AG97" i="11"/>
  <c r="AH97" i="11" s="1"/>
  <c r="AE98" i="11"/>
  <c r="AF98" i="11"/>
  <c r="AG98" i="11"/>
  <c r="AH98" i="11" s="1"/>
  <c r="AE99" i="11"/>
  <c r="AF99" i="11"/>
  <c r="AG99" i="11"/>
  <c r="AG2" i="11"/>
  <c r="AF2" i="11"/>
  <c r="AE2" i="11"/>
  <c r="S3" i="11"/>
  <c r="T3" i="11"/>
  <c r="U3" i="11"/>
  <c r="V3" i="11" s="1"/>
  <c r="S4" i="11"/>
  <c r="T4" i="11"/>
  <c r="U4" i="11"/>
  <c r="V4" i="11" s="1"/>
  <c r="S5" i="11"/>
  <c r="T5" i="11"/>
  <c r="U5" i="11"/>
  <c r="V5" i="11" s="1"/>
  <c r="S6" i="11"/>
  <c r="T6" i="11"/>
  <c r="U6" i="11"/>
  <c r="V6" i="11" s="1"/>
  <c r="S7" i="11"/>
  <c r="T7" i="11"/>
  <c r="U7" i="11"/>
  <c r="W7" i="11" s="1"/>
  <c r="S8" i="11"/>
  <c r="T8" i="11"/>
  <c r="U8" i="11"/>
  <c r="W8" i="11" s="1"/>
  <c r="S9" i="11"/>
  <c r="T9" i="11"/>
  <c r="U9" i="11"/>
  <c r="V9" i="11" s="1"/>
  <c r="S10" i="11"/>
  <c r="T10" i="11"/>
  <c r="U10" i="11"/>
  <c r="W10" i="11" s="1"/>
  <c r="S11" i="11"/>
  <c r="T11" i="11"/>
  <c r="U11" i="11"/>
  <c r="V11" i="11" s="1"/>
  <c r="S13" i="11"/>
  <c r="T13" i="11"/>
  <c r="U13" i="11"/>
  <c r="V13" i="11" s="1"/>
  <c r="S14" i="11"/>
  <c r="T14" i="11"/>
  <c r="U14" i="11"/>
  <c r="V14" i="11" s="1"/>
  <c r="S15" i="11"/>
  <c r="T15" i="11"/>
  <c r="U15" i="11"/>
  <c r="W15" i="11" s="1"/>
  <c r="S16" i="11"/>
  <c r="T16" i="11"/>
  <c r="U16" i="11"/>
  <c r="W16" i="11" s="1"/>
  <c r="S17" i="11"/>
  <c r="T17" i="11"/>
  <c r="U17" i="11"/>
  <c r="W17" i="11" s="1"/>
  <c r="S18" i="11"/>
  <c r="T18" i="11"/>
  <c r="U18" i="11"/>
  <c r="V18" i="11" s="1"/>
  <c r="S19" i="11"/>
  <c r="T19" i="11"/>
  <c r="U19" i="11"/>
  <c r="W19" i="11" s="1"/>
  <c r="S20" i="11"/>
  <c r="T20" i="11"/>
  <c r="U20" i="11"/>
  <c r="V20" i="11" s="1"/>
  <c r="S21" i="11"/>
  <c r="T21" i="11"/>
  <c r="U21" i="11"/>
  <c r="V21" i="11" s="1"/>
  <c r="S22" i="11"/>
  <c r="T22" i="11"/>
  <c r="U22" i="11"/>
  <c r="V22" i="11" s="1"/>
  <c r="S24" i="11"/>
  <c r="T24" i="11"/>
  <c r="U24" i="11"/>
  <c r="W24" i="11" s="1"/>
  <c r="S25" i="11"/>
  <c r="T25" i="11"/>
  <c r="U25" i="11"/>
  <c r="W25" i="11" s="1"/>
  <c r="S26" i="11"/>
  <c r="T26" i="11"/>
  <c r="U26" i="11"/>
  <c r="W26" i="11" s="1"/>
  <c r="S27" i="11"/>
  <c r="T27" i="11"/>
  <c r="U27" i="11"/>
  <c r="V27" i="11" s="1"/>
  <c r="S28" i="11"/>
  <c r="T28" i="11"/>
  <c r="U28" i="11"/>
  <c r="W28" i="11" s="1"/>
  <c r="S29" i="11"/>
  <c r="T29" i="11"/>
  <c r="U29" i="11"/>
  <c r="V29" i="11" s="1"/>
  <c r="S30" i="11"/>
  <c r="T30" i="11"/>
  <c r="U30" i="11"/>
  <c r="V30" i="11" s="1"/>
  <c r="S31" i="11"/>
  <c r="T31" i="11"/>
  <c r="U31" i="11"/>
  <c r="V31" i="11" s="1"/>
  <c r="S32" i="11"/>
  <c r="T32" i="11"/>
  <c r="U32" i="11"/>
  <c r="V32" i="11" s="1"/>
  <c r="S33" i="11"/>
  <c r="T33" i="11"/>
  <c r="U33" i="11"/>
  <c r="W33" i="11" s="1"/>
  <c r="S35" i="11"/>
  <c r="T35" i="11"/>
  <c r="U35" i="11"/>
  <c r="W35" i="11" s="1"/>
  <c r="S36" i="11"/>
  <c r="T36" i="11"/>
  <c r="U36" i="11"/>
  <c r="V36" i="11" s="1"/>
  <c r="S37" i="11"/>
  <c r="T37" i="11"/>
  <c r="U37" i="11"/>
  <c r="W37" i="11" s="1"/>
  <c r="S38" i="11"/>
  <c r="T38" i="11"/>
  <c r="U38" i="11"/>
  <c r="V38" i="11" s="1"/>
  <c r="S39" i="11"/>
  <c r="T39" i="11"/>
  <c r="U39" i="11"/>
  <c r="V39" i="11" s="1"/>
  <c r="S40" i="11"/>
  <c r="T40" i="11"/>
  <c r="U40" i="11"/>
  <c r="V40" i="11" s="1"/>
  <c r="S41" i="11"/>
  <c r="T41" i="11"/>
  <c r="U41" i="11"/>
  <c r="V41" i="11" s="1"/>
  <c r="S42" i="11"/>
  <c r="T42" i="11"/>
  <c r="U42" i="11"/>
  <c r="W42" i="11" s="1"/>
  <c r="S43" i="11"/>
  <c r="T43" i="11"/>
  <c r="U43" i="11"/>
  <c r="W43" i="11" s="1"/>
  <c r="S44" i="11"/>
  <c r="T44" i="11"/>
  <c r="U44" i="11"/>
  <c r="W44" i="11" s="1"/>
  <c r="V44" i="11"/>
  <c r="S46" i="11"/>
  <c r="T46" i="11"/>
  <c r="U46" i="11"/>
  <c r="W46" i="11" s="1"/>
  <c r="S47" i="11"/>
  <c r="T47" i="11"/>
  <c r="U47" i="11"/>
  <c r="V47" i="11" s="1"/>
  <c r="S48" i="11"/>
  <c r="T48" i="11"/>
  <c r="U48" i="11"/>
  <c r="V48" i="11" s="1"/>
  <c r="S49" i="11"/>
  <c r="T49" i="11"/>
  <c r="U49" i="11"/>
  <c r="V49" i="11" s="1"/>
  <c r="S50" i="11"/>
  <c r="T50" i="11"/>
  <c r="U50" i="11"/>
  <c r="V50" i="11" s="1"/>
  <c r="S51" i="11"/>
  <c r="T51" i="11"/>
  <c r="U51" i="11"/>
  <c r="W51" i="11" s="1"/>
  <c r="S52" i="11"/>
  <c r="T52" i="11"/>
  <c r="U52" i="11"/>
  <c r="W52" i="11" s="1"/>
  <c r="S53" i="11"/>
  <c r="T53" i="11"/>
  <c r="U53" i="11"/>
  <c r="W53" i="11" s="1"/>
  <c r="S54" i="11"/>
  <c r="T54" i="11"/>
  <c r="U54" i="11"/>
  <c r="V54" i="11" s="1"/>
  <c r="S55" i="11"/>
  <c r="T55" i="11"/>
  <c r="U55" i="11"/>
  <c r="V55" i="11" s="1"/>
  <c r="S57" i="11"/>
  <c r="T57" i="11"/>
  <c r="U57" i="11"/>
  <c r="V57" i="11" s="1"/>
  <c r="S58" i="11"/>
  <c r="T58" i="11"/>
  <c r="U58" i="11"/>
  <c r="V58" i="11" s="1"/>
  <c r="S59" i="11"/>
  <c r="T59" i="11"/>
  <c r="U59" i="11"/>
  <c r="V59" i="11" s="1"/>
  <c r="S60" i="11"/>
  <c r="T60" i="11"/>
  <c r="U60" i="11"/>
  <c r="W60" i="11" s="1"/>
  <c r="S61" i="11"/>
  <c r="T61" i="11"/>
  <c r="U61" i="11"/>
  <c r="W61" i="11" s="1"/>
  <c r="S62" i="11"/>
  <c r="T62" i="11"/>
  <c r="U62" i="11"/>
  <c r="W62" i="11" s="1"/>
  <c r="S63" i="11"/>
  <c r="T63" i="11"/>
  <c r="U63" i="11"/>
  <c r="W63" i="11" s="1"/>
  <c r="S64" i="11"/>
  <c r="T64" i="11"/>
  <c r="U64" i="11"/>
  <c r="V64" i="11" s="1"/>
  <c r="S65" i="11"/>
  <c r="T65" i="11"/>
  <c r="U65" i="11"/>
  <c r="V65" i="11" s="1"/>
  <c r="S66" i="11"/>
  <c r="T66" i="11"/>
  <c r="U66" i="11"/>
  <c r="V66" i="11" s="1"/>
  <c r="S68" i="11"/>
  <c r="T68" i="11"/>
  <c r="U68" i="11"/>
  <c r="V68" i="11" s="1"/>
  <c r="S69" i="11"/>
  <c r="T69" i="11"/>
  <c r="U69" i="11"/>
  <c r="W69" i="11" s="1"/>
  <c r="S70" i="11"/>
  <c r="T70" i="11"/>
  <c r="U70" i="11"/>
  <c r="W70" i="11" s="1"/>
  <c r="S71" i="11"/>
  <c r="T71" i="11"/>
  <c r="U71" i="11"/>
  <c r="W71" i="11" s="1"/>
  <c r="S72" i="11"/>
  <c r="T72" i="11"/>
  <c r="U72" i="11"/>
  <c r="V72" i="11" s="1"/>
  <c r="S73" i="11"/>
  <c r="T73" i="11"/>
  <c r="U73" i="11"/>
  <c r="W73" i="11" s="1"/>
  <c r="S74" i="11"/>
  <c r="T74" i="11"/>
  <c r="U74" i="11"/>
  <c r="V74" i="11" s="1"/>
  <c r="S75" i="11"/>
  <c r="T75" i="11"/>
  <c r="U75" i="11"/>
  <c r="V75" i="11" s="1"/>
  <c r="S76" i="11"/>
  <c r="T76" i="11"/>
  <c r="U76" i="11"/>
  <c r="V76" i="11" s="1"/>
  <c r="S77" i="11"/>
  <c r="T77" i="11"/>
  <c r="U77" i="11"/>
  <c r="W77" i="11" s="1"/>
  <c r="S79" i="11"/>
  <c r="T79" i="11"/>
  <c r="U79" i="11"/>
  <c r="W79" i="11" s="1"/>
  <c r="S80" i="11"/>
  <c r="T80" i="11"/>
  <c r="U80" i="11"/>
  <c r="W80" i="11" s="1"/>
  <c r="S81" i="11"/>
  <c r="T81" i="11"/>
  <c r="U81" i="11"/>
  <c r="V81" i="11" s="1"/>
  <c r="S82" i="11"/>
  <c r="T82" i="11"/>
  <c r="U82" i="11"/>
  <c r="V82" i="11" s="1"/>
  <c r="S83" i="11"/>
  <c r="T83" i="11"/>
  <c r="U83" i="11"/>
  <c r="V83" i="11" s="1"/>
  <c r="S84" i="11"/>
  <c r="T84" i="11"/>
  <c r="U84" i="11"/>
  <c r="V84" i="11" s="1"/>
  <c r="S85" i="11"/>
  <c r="T85" i="11"/>
  <c r="U85" i="11"/>
  <c r="V85" i="11" s="1"/>
  <c r="S86" i="11"/>
  <c r="T86" i="11"/>
  <c r="U86" i="11"/>
  <c r="W86" i="11" s="1"/>
  <c r="S87" i="11"/>
  <c r="T87" i="11"/>
  <c r="U87" i="11"/>
  <c r="W87" i="11" s="1"/>
  <c r="S88" i="11"/>
  <c r="T88" i="11"/>
  <c r="U88" i="11"/>
  <c r="W88" i="11" s="1"/>
  <c r="S90" i="11"/>
  <c r="T90" i="11"/>
  <c r="U90" i="11"/>
  <c r="V90" i="11" s="1"/>
  <c r="S91" i="11"/>
  <c r="T91" i="11"/>
  <c r="U91" i="11"/>
  <c r="V91" i="11" s="1"/>
  <c r="S92" i="11"/>
  <c r="T92" i="11"/>
  <c r="U92" i="11"/>
  <c r="V92" i="11" s="1"/>
  <c r="S93" i="11"/>
  <c r="T93" i="11"/>
  <c r="U93" i="11"/>
  <c r="V93" i="11" s="1"/>
  <c r="S94" i="11"/>
  <c r="T94" i="11"/>
  <c r="U94" i="11"/>
  <c r="V94" i="11" s="1"/>
  <c r="S95" i="11"/>
  <c r="T95" i="11"/>
  <c r="U95" i="11"/>
  <c r="W95" i="11" s="1"/>
  <c r="S96" i="11"/>
  <c r="T96" i="11"/>
  <c r="U96" i="11"/>
  <c r="W96" i="11" s="1"/>
  <c r="S97" i="11"/>
  <c r="T97" i="11"/>
  <c r="U97" i="11"/>
  <c r="W97" i="11" s="1"/>
  <c r="S98" i="11"/>
  <c r="T98" i="11"/>
  <c r="U98" i="11"/>
  <c r="V98" i="11" s="1"/>
  <c r="S99" i="11"/>
  <c r="T99" i="11"/>
  <c r="U99" i="11"/>
  <c r="W99" i="11" s="1"/>
  <c r="U2" i="11"/>
  <c r="W2" i="11" s="1"/>
  <c r="T2" i="11"/>
  <c r="S2" i="11"/>
  <c r="G3" i="11"/>
  <c r="H3" i="11"/>
  <c r="I3" i="11"/>
  <c r="J3" i="11" s="1"/>
  <c r="G4" i="11"/>
  <c r="H4" i="11"/>
  <c r="I4" i="11"/>
  <c r="J4" i="11" s="1"/>
  <c r="G5" i="11"/>
  <c r="H5" i="11"/>
  <c r="I5" i="11"/>
  <c r="J5" i="11" s="1"/>
  <c r="G6" i="11"/>
  <c r="H6" i="11"/>
  <c r="I6" i="11"/>
  <c r="J6" i="11" s="1"/>
  <c r="G7" i="11"/>
  <c r="H7" i="11"/>
  <c r="I7" i="11"/>
  <c r="K7" i="11" s="1"/>
  <c r="G8" i="11"/>
  <c r="H8" i="11"/>
  <c r="I8" i="11"/>
  <c r="K8" i="11" s="1"/>
  <c r="G9" i="11"/>
  <c r="H9" i="11"/>
  <c r="I9" i="11"/>
  <c r="K9" i="11" s="1"/>
  <c r="G10" i="11"/>
  <c r="H10" i="11"/>
  <c r="I10" i="11"/>
  <c r="J10" i="11" s="1"/>
  <c r="G11" i="11"/>
  <c r="H11" i="11"/>
  <c r="I11" i="11"/>
  <c r="J11" i="11" s="1"/>
  <c r="G13" i="11"/>
  <c r="H13" i="11"/>
  <c r="I13" i="11"/>
  <c r="J13" i="11" s="1"/>
  <c r="G14" i="11"/>
  <c r="H14" i="11"/>
  <c r="I14" i="11"/>
  <c r="J14" i="11" s="1"/>
  <c r="G15" i="11"/>
  <c r="H15" i="11"/>
  <c r="I15" i="11"/>
  <c r="J15" i="11" s="1"/>
  <c r="G16" i="11"/>
  <c r="H16" i="11"/>
  <c r="I16" i="11"/>
  <c r="K16" i="11" s="1"/>
  <c r="G17" i="11"/>
  <c r="H17" i="11"/>
  <c r="I17" i="11"/>
  <c r="K17" i="11" s="1"/>
  <c r="G18" i="11"/>
  <c r="H18" i="11"/>
  <c r="I18" i="11"/>
  <c r="K18" i="11" s="1"/>
  <c r="G19" i="11"/>
  <c r="H19" i="11"/>
  <c r="I19" i="11"/>
  <c r="J19" i="11" s="1"/>
  <c r="K19" i="11"/>
  <c r="G20" i="11"/>
  <c r="H20" i="11"/>
  <c r="I20" i="11"/>
  <c r="K20" i="11" s="1"/>
  <c r="G21" i="11"/>
  <c r="H21" i="11"/>
  <c r="I21" i="11"/>
  <c r="J21" i="11" s="1"/>
  <c r="G22" i="11"/>
  <c r="H22" i="11"/>
  <c r="I22" i="11"/>
  <c r="J22" i="11" s="1"/>
  <c r="G24" i="11"/>
  <c r="H24" i="11"/>
  <c r="I24" i="11"/>
  <c r="J24" i="11" s="1"/>
  <c r="G25" i="11"/>
  <c r="H25" i="11"/>
  <c r="I25" i="11"/>
  <c r="K25" i="11" s="1"/>
  <c r="J25" i="11"/>
  <c r="G26" i="11"/>
  <c r="H26" i="11"/>
  <c r="I26" i="11"/>
  <c r="K26" i="11" s="1"/>
  <c r="G27" i="11"/>
  <c r="H27" i="11"/>
  <c r="I27" i="11"/>
  <c r="K27" i="11" s="1"/>
  <c r="J27" i="11"/>
  <c r="G28" i="11"/>
  <c r="H28" i="11"/>
  <c r="I28" i="11"/>
  <c r="J28" i="11" s="1"/>
  <c r="G29" i="11"/>
  <c r="H29" i="11"/>
  <c r="I29" i="11"/>
  <c r="J29" i="11" s="1"/>
  <c r="G30" i="11"/>
  <c r="H30" i="11"/>
  <c r="I30" i="11"/>
  <c r="J30" i="11" s="1"/>
  <c r="G31" i="11"/>
  <c r="H31" i="11"/>
  <c r="I31" i="11"/>
  <c r="J31" i="11" s="1"/>
  <c r="G32" i="11"/>
  <c r="H32" i="11"/>
  <c r="I32" i="11"/>
  <c r="J32" i="11" s="1"/>
  <c r="G33" i="11"/>
  <c r="H33" i="11"/>
  <c r="I33" i="11"/>
  <c r="K33" i="11" s="1"/>
  <c r="G35" i="11"/>
  <c r="H35" i="11"/>
  <c r="I35" i="11"/>
  <c r="K35" i="11" s="1"/>
  <c r="G36" i="11"/>
  <c r="H36" i="11"/>
  <c r="I36" i="11"/>
  <c r="K36" i="11" s="1"/>
  <c r="G37" i="11"/>
  <c r="H37" i="11"/>
  <c r="I37" i="11"/>
  <c r="K37" i="11" s="1"/>
  <c r="G38" i="11"/>
  <c r="H38" i="11"/>
  <c r="I38" i="11"/>
  <c r="J38" i="11" s="1"/>
  <c r="G39" i="11"/>
  <c r="H39" i="11"/>
  <c r="I39" i="11"/>
  <c r="J39" i="11" s="1"/>
  <c r="G40" i="11"/>
  <c r="H40" i="11"/>
  <c r="I40" i="11"/>
  <c r="J40" i="11" s="1"/>
  <c r="G41" i="11"/>
  <c r="H41" i="11"/>
  <c r="I41" i="11"/>
  <c r="J41" i="11" s="1"/>
  <c r="G42" i="11"/>
  <c r="H42" i="11"/>
  <c r="I42" i="11"/>
  <c r="K42" i="11" s="1"/>
  <c r="G43" i="11"/>
  <c r="H43" i="11"/>
  <c r="I43" i="11"/>
  <c r="K43" i="11" s="1"/>
  <c r="G44" i="11"/>
  <c r="H44" i="11"/>
  <c r="I44" i="11"/>
  <c r="K44" i="11" s="1"/>
  <c r="G46" i="11"/>
  <c r="H46" i="11"/>
  <c r="I46" i="11"/>
  <c r="J46" i="11" s="1"/>
  <c r="G47" i="11"/>
  <c r="H47" i="11"/>
  <c r="I47" i="11"/>
  <c r="J47" i="11" s="1"/>
  <c r="G48" i="11"/>
  <c r="H48" i="11"/>
  <c r="I48" i="11"/>
  <c r="J48" i="11" s="1"/>
  <c r="G49" i="11"/>
  <c r="H49" i="11"/>
  <c r="I49" i="11"/>
  <c r="J49" i="11" s="1"/>
  <c r="G50" i="11"/>
  <c r="H50" i="11"/>
  <c r="I50" i="11"/>
  <c r="J50" i="11" s="1"/>
  <c r="G51" i="11"/>
  <c r="H51" i="11"/>
  <c r="I51" i="11"/>
  <c r="K51" i="11" s="1"/>
  <c r="G52" i="11"/>
  <c r="H52" i="11"/>
  <c r="I52" i="11"/>
  <c r="J52" i="11" s="1"/>
  <c r="K52" i="11"/>
  <c r="G53" i="11"/>
  <c r="H53" i="11"/>
  <c r="I53" i="11"/>
  <c r="K53" i="11" s="1"/>
  <c r="G54" i="11"/>
  <c r="H54" i="11"/>
  <c r="I54" i="11"/>
  <c r="J54" i="11" s="1"/>
  <c r="G55" i="11"/>
  <c r="H55" i="11"/>
  <c r="I55" i="11"/>
  <c r="J55" i="11" s="1"/>
  <c r="G57" i="11"/>
  <c r="H57" i="11"/>
  <c r="I57" i="11"/>
  <c r="J57" i="11" s="1"/>
  <c r="G58" i="11"/>
  <c r="H58" i="11"/>
  <c r="I58" i="11"/>
  <c r="J58" i="11" s="1"/>
  <c r="G59" i="11"/>
  <c r="H59" i="11"/>
  <c r="I59" i="11"/>
  <c r="J59" i="11" s="1"/>
  <c r="G60" i="11"/>
  <c r="H60" i="11"/>
  <c r="I60" i="11"/>
  <c r="K60" i="11" s="1"/>
  <c r="G61" i="11"/>
  <c r="H61" i="11"/>
  <c r="I61" i="11"/>
  <c r="K61" i="11" s="1"/>
  <c r="G62" i="11"/>
  <c r="H62" i="11"/>
  <c r="I62" i="11"/>
  <c r="K62" i="11" s="1"/>
  <c r="G63" i="11"/>
  <c r="H63" i="11"/>
  <c r="I63" i="11"/>
  <c r="J63" i="11" s="1"/>
  <c r="G64" i="11"/>
  <c r="H64" i="11"/>
  <c r="I64" i="11"/>
  <c r="J64" i="11" s="1"/>
  <c r="G65" i="11"/>
  <c r="H65" i="11"/>
  <c r="I65" i="11"/>
  <c r="J65" i="11" s="1"/>
  <c r="G66" i="11"/>
  <c r="H66" i="11"/>
  <c r="I66" i="11"/>
  <c r="J66" i="11" s="1"/>
  <c r="G68" i="11"/>
  <c r="H68" i="11"/>
  <c r="I68" i="11"/>
  <c r="J68" i="11" s="1"/>
  <c r="G69" i="11"/>
  <c r="H69" i="11"/>
  <c r="I69" i="11"/>
  <c r="K69" i="11" s="1"/>
  <c r="G70" i="11"/>
  <c r="H70" i="11"/>
  <c r="I70" i="11"/>
  <c r="K70" i="11" s="1"/>
  <c r="G71" i="11"/>
  <c r="H71" i="11"/>
  <c r="I71" i="11"/>
  <c r="J71" i="11" s="1"/>
  <c r="G72" i="11"/>
  <c r="H72" i="11"/>
  <c r="I72" i="11"/>
  <c r="K72" i="11" s="1"/>
  <c r="G73" i="11"/>
  <c r="H73" i="11"/>
  <c r="I73" i="11"/>
  <c r="J73" i="11" s="1"/>
  <c r="G74" i="11"/>
  <c r="H74" i="11"/>
  <c r="I74" i="11"/>
  <c r="J74" i="11" s="1"/>
  <c r="G75" i="11"/>
  <c r="H75" i="11"/>
  <c r="I75" i="11"/>
  <c r="J75" i="11" s="1"/>
  <c r="G76" i="11"/>
  <c r="H76" i="11"/>
  <c r="I76" i="11"/>
  <c r="J76" i="11" s="1"/>
  <c r="G77" i="11"/>
  <c r="H77" i="11"/>
  <c r="I77" i="11"/>
  <c r="K77" i="11" s="1"/>
  <c r="G79" i="11"/>
  <c r="H79" i="11"/>
  <c r="I79" i="11"/>
  <c r="K79" i="11" s="1"/>
  <c r="G80" i="11"/>
  <c r="H80" i="11"/>
  <c r="I80" i="11"/>
  <c r="J80" i="11" s="1"/>
  <c r="G81" i="11"/>
  <c r="H81" i="11"/>
  <c r="I81" i="11"/>
  <c r="J81" i="11" s="1"/>
  <c r="G82" i="11"/>
  <c r="H82" i="11"/>
  <c r="I82" i="11"/>
  <c r="J82" i="11" s="1"/>
  <c r="G83" i="11"/>
  <c r="H83" i="11"/>
  <c r="I83" i="11"/>
  <c r="J83" i="11" s="1"/>
  <c r="G84" i="11"/>
  <c r="H84" i="11"/>
  <c r="I84" i="11"/>
  <c r="J84" i="11" s="1"/>
  <c r="G85" i="11"/>
  <c r="H85" i="11"/>
  <c r="I85" i="11"/>
  <c r="J85" i="11" s="1"/>
  <c r="G86" i="11"/>
  <c r="H86" i="11"/>
  <c r="I86" i="11"/>
  <c r="K86" i="11" s="1"/>
  <c r="G87" i="11"/>
  <c r="H87" i="11"/>
  <c r="I87" i="11"/>
  <c r="K87" i="11" s="1"/>
  <c r="G88" i="11"/>
  <c r="H88" i="11"/>
  <c r="I88" i="11"/>
  <c r="K88" i="11" s="1"/>
  <c r="G90" i="11"/>
  <c r="H90" i="11"/>
  <c r="I90" i="11"/>
  <c r="J90" i="11" s="1"/>
  <c r="G91" i="11"/>
  <c r="H91" i="11"/>
  <c r="I91" i="11"/>
  <c r="J91" i="11" s="1"/>
  <c r="G92" i="11"/>
  <c r="H92" i="11"/>
  <c r="I92" i="11"/>
  <c r="J92" i="11" s="1"/>
  <c r="G93" i="11"/>
  <c r="H93" i="11"/>
  <c r="I93" i="11"/>
  <c r="J93" i="11" s="1"/>
  <c r="G94" i="11"/>
  <c r="H94" i="11"/>
  <c r="I94" i="11"/>
  <c r="J94" i="11" s="1"/>
  <c r="G95" i="11"/>
  <c r="H95" i="11"/>
  <c r="I95" i="11"/>
  <c r="K95" i="11" s="1"/>
  <c r="G96" i="11"/>
  <c r="H96" i="11"/>
  <c r="I96" i="11"/>
  <c r="K96" i="11" s="1"/>
  <c r="G97" i="11"/>
  <c r="H97" i="11"/>
  <c r="I97" i="11"/>
  <c r="J97" i="11" s="1"/>
  <c r="G98" i="11"/>
  <c r="H98" i="11"/>
  <c r="I98" i="11"/>
  <c r="K98" i="11" s="1"/>
  <c r="G99" i="11"/>
  <c r="H99" i="11"/>
  <c r="I99" i="11"/>
  <c r="J99" i="11" s="1"/>
  <c r="I2" i="11"/>
  <c r="K2" i="11" s="1"/>
  <c r="H2" i="11"/>
  <c r="G2" i="11"/>
  <c r="G100" i="10"/>
  <c r="H100" i="10"/>
  <c r="I100" i="10"/>
  <c r="J100" i="10"/>
  <c r="K100" i="10"/>
  <c r="D100" i="10"/>
  <c r="C100" i="10"/>
  <c r="G89" i="10"/>
  <c r="H89" i="10"/>
  <c r="I89" i="10"/>
  <c r="J89" i="10"/>
  <c r="K89" i="10"/>
  <c r="D89" i="10"/>
  <c r="C89" i="10"/>
  <c r="D78" i="10"/>
  <c r="C78" i="10"/>
  <c r="D67" i="10"/>
  <c r="C67" i="10"/>
  <c r="D56" i="10"/>
  <c r="C56" i="10"/>
  <c r="D45" i="10"/>
  <c r="C45" i="10"/>
  <c r="D34" i="10"/>
  <c r="C34" i="10"/>
  <c r="C23" i="10"/>
  <c r="D12" i="10"/>
  <c r="D23" i="10" s="1"/>
  <c r="C12" i="10"/>
  <c r="G3" i="10"/>
  <c r="H3" i="10"/>
  <c r="I3" i="10"/>
  <c r="J3" i="10" s="1"/>
  <c r="G4" i="10"/>
  <c r="H4" i="10"/>
  <c r="I4" i="10"/>
  <c r="J4" i="10" s="1"/>
  <c r="G5" i="10"/>
  <c r="H5" i="10"/>
  <c r="I5" i="10"/>
  <c r="J5" i="10" s="1"/>
  <c r="G6" i="10"/>
  <c r="H6" i="10"/>
  <c r="I6" i="10"/>
  <c r="J6" i="10" s="1"/>
  <c r="G7" i="10"/>
  <c r="H7" i="10"/>
  <c r="I7" i="10"/>
  <c r="K7" i="10" s="1"/>
  <c r="G8" i="10"/>
  <c r="H8" i="10"/>
  <c r="I8" i="10"/>
  <c r="J8" i="10" s="1"/>
  <c r="G9" i="10"/>
  <c r="H9" i="10"/>
  <c r="I9" i="10"/>
  <c r="J9" i="10" s="1"/>
  <c r="G10" i="10"/>
  <c r="H10" i="10"/>
  <c r="I10" i="10"/>
  <c r="J10" i="10" s="1"/>
  <c r="G11" i="10"/>
  <c r="H11" i="10"/>
  <c r="I11" i="10"/>
  <c r="K11" i="10" s="1"/>
  <c r="G13" i="10"/>
  <c r="H13" i="10"/>
  <c r="I13" i="10"/>
  <c r="J13" i="10" s="1"/>
  <c r="G14" i="10"/>
  <c r="H14" i="10"/>
  <c r="I14" i="10"/>
  <c r="J14" i="10" s="1"/>
  <c r="G15" i="10"/>
  <c r="H15" i="10"/>
  <c r="I15" i="10"/>
  <c r="K15" i="10" s="1"/>
  <c r="G16" i="10"/>
  <c r="H16" i="10"/>
  <c r="I16" i="10"/>
  <c r="K16" i="10" s="1"/>
  <c r="G17" i="10"/>
  <c r="H17" i="10"/>
  <c r="I17" i="10"/>
  <c r="J17" i="10" s="1"/>
  <c r="G18" i="10"/>
  <c r="H18" i="10"/>
  <c r="I18" i="10"/>
  <c r="K18" i="10" s="1"/>
  <c r="G19" i="10"/>
  <c r="H19" i="10"/>
  <c r="I19" i="10"/>
  <c r="J19" i="10" s="1"/>
  <c r="G20" i="10"/>
  <c r="H20" i="10"/>
  <c r="I20" i="10"/>
  <c r="K20" i="10" s="1"/>
  <c r="G21" i="10"/>
  <c r="H21" i="10"/>
  <c r="I21" i="10"/>
  <c r="J21" i="10" s="1"/>
  <c r="G22" i="10"/>
  <c r="H22" i="10"/>
  <c r="I22" i="10"/>
  <c r="J22" i="10" s="1"/>
  <c r="G24" i="10"/>
  <c r="H24" i="10"/>
  <c r="I24" i="10"/>
  <c r="J24" i="10" s="1"/>
  <c r="G25" i="10"/>
  <c r="H25" i="10"/>
  <c r="I25" i="10"/>
  <c r="K25" i="10" s="1"/>
  <c r="G26" i="10"/>
  <c r="H26" i="10"/>
  <c r="I26" i="10"/>
  <c r="J26" i="10" s="1"/>
  <c r="G27" i="10"/>
  <c r="H27" i="10"/>
  <c r="I27" i="10"/>
  <c r="J27" i="10" s="1"/>
  <c r="G28" i="10"/>
  <c r="H28" i="10"/>
  <c r="I28" i="10"/>
  <c r="K28" i="10" s="1"/>
  <c r="G29" i="10"/>
  <c r="H29" i="10"/>
  <c r="I29" i="10"/>
  <c r="K29" i="10" s="1"/>
  <c r="G30" i="10"/>
  <c r="H30" i="10"/>
  <c r="I30" i="10"/>
  <c r="J30" i="10" s="1"/>
  <c r="G31" i="10"/>
  <c r="H31" i="10"/>
  <c r="I31" i="10"/>
  <c r="J31" i="10" s="1"/>
  <c r="G32" i="10"/>
  <c r="H32" i="10"/>
  <c r="I32" i="10"/>
  <c r="J32" i="10" s="1"/>
  <c r="G33" i="10"/>
  <c r="H33" i="10"/>
  <c r="I33" i="10"/>
  <c r="K33" i="10" s="1"/>
  <c r="G35" i="10"/>
  <c r="H35" i="10"/>
  <c r="I35" i="10"/>
  <c r="J35" i="10" s="1"/>
  <c r="G36" i="10"/>
  <c r="H36" i="10"/>
  <c r="I36" i="10"/>
  <c r="J36" i="10" s="1"/>
  <c r="G37" i="10"/>
  <c r="H37" i="10"/>
  <c r="I37" i="10"/>
  <c r="J37" i="10" s="1"/>
  <c r="G38" i="10"/>
  <c r="H38" i="10"/>
  <c r="I38" i="10"/>
  <c r="K38" i="10" s="1"/>
  <c r="G39" i="10"/>
  <c r="H39" i="10"/>
  <c r="I39" i="10"/>
  <c r="J39" i="10" s="1"/>
  <c r="G40" i="10"/>
  <c r="H40" i="10"/>
  <c r="I40" i="10"/>
  <c r="K40" i="10" s="1"/>
  <c r="G41" i="10"/>
  <c r="H41" i="10"/>
  <c r="I41" i="10"/>
  <c r="J41" i="10" s="1"/>
  <c r="G42" i="10"/>
  <c r="H42" i="10"/>
  <c r="I42" i="10"/>
  <c r="K42" i="10" s="1"/>
  <c r="G43" i="10"/>
  <c r="H43" i="10"/>
  <c r="I43" i="10"/>
  <c r="J43" i="10" s="1"/>
  <c r="G44" i="10"/>
  <c r="H44" i="10"/>
  <c r="I44" i="10"/>
  <c r="K44" i="10" s="1"/>
  <c r="G46" i="10"/>
  <c r="H46" i="10"/>
  <c r="I46" i="10"/>
  <c r="J46" i="10" s="1"/>
  <c r="G47" i="10"/>
  <c r="H47" i="10"/>
  <c r="I47" i="10"/>
  <c r="K47" i="10" s="1"/>
  <c r="G48" i="10"/>
  <c r="H48" i="10"/>
  <c r="I48" i="10"/>
  <c r="J48" i="10" s="1"/>
  <c r="G49" i="10"/>
  <c r="H49" i="10"/>
  <c r="I49" i="10"/>
  <c r="J49" i="10" s="1"/>
  <c r="G50" i="10"/>
  <c r="H50" i="10"/>
  <c r="I50" i="10"/>
  <c r="J50" i="10" s="1"/>
  <c r="G51" i="10"/>
  <c r="H51" i="10"/>
  <c r="I51" i="10"/>
  <c r="K51" i="10" s="1"/>
  <c r="G52" i="10"/>
  <c r="H52" i="10"/>
  <c r="I52" i="10"/>
  <c r="J52" i="10" s="1"/>
  <c r="G53" i="10"/>
  <c r="H53" i="10"/>
  <c r="I53" i="10"/>
  <c r="J53" i="10" s="1"/>
  <c r="G54" i="10"/>
  <c r="H54" i="10"/>
  <c r="I54" i="10"/>
  <c r="J54" i="10" s="1"/>
  <c r="G55" i="10"/>
  <c r="H55" i="10"/>
  <c r="I55" i="10"/>
  <c r="K55" i="10" s="1"/>
  <c r="G57" i="10"/>
  <c r="H57" i="10"/>
  <c r="I57" i="10"/>
  <c r="J57" i="10" s="1"/>
  <c r="G58" i="10"/>
  <c r="H58" i="10"/>
  <c r="I58" i="10"/>
  <c r="K58" i="10" s="1"/>
  <c r="G59" i="10"/>
  <c r="H59" i="10"/>
  <c r="I59" i="10"/>
  <c r="J59" i="10" s="1"/>
  <c r="G60" i="10"/>
  <c r="H60" i="10"/>
  <c r="I60" i="10"/>
  <c r="K60" i="10" s="1"/>
  <c r="G61" i="10"/>
  <c r="H61" i="10"/>
  <c r="I61" i="10"/>
  <c r="J61" i="10" s="1"/>
  <c r="G62" i="10"/>
  <c r="H62" i="10"/>
  <c r="I62" i="10"/>
  <c r="K62" i="10" s="1"/>
  <c r="G63" i="10"/>
  <c r="H63" i="10"/>
  <c r="I63" i="10"/>
  <c r="J63" i="10" s="1"/>
  <c r="G64" i="10"/>
  <c r="H64" i="10"/>
  <c r="I64" i="10"/>
  <c r="K64" i="10" s="1"/>
  <c r="G65" i="10"/>
  <c r="H65" i="10"/>
  <c r="I65" i="10"/>
  <c r="J65" i="10" s="1"/>
  <c r="G66" i="10"/>
  <c r="H66" i="10"/>
  <c r="I66" i="10"/>
  <c r="J66" i="10" s="1"/>
  <c r="G68" i="10"/>
  <c r="G78" i="10" s="1"/>
  <c r="H68" i="10"/>
  <c r="H78" i="10" s="1"/>
  <c r="I68" i="10"/>
  <c r="J68" i="10" s="1"/>
  <c r="G69" i="10"/>
  <c r="H69" i="10"/>
  <c r="I69" i="10"/>
  <c r="K69" i="10" s="1"/>
  <c r="G70" i="10"/>
  <c r="H70" i="10"/>
  <c r="I70" i="10"/>
  <c r="J70" i="10" s="1"/>
  <c r="G71" i="10"/>
  <c r="H71" i="10"/>
  <c r="I71" i="10"/>
  <c r="J71" i="10" s="1"/>
  <c r="G72" i="10"/>
  <c r="H72" i="10"/>
  <c r="I72" i="10"/>
  <c r="K72" i="10" s="1"/>
  <c r="G73" i="10"/>
  <c r="H73" i="10"/>
  <c r="I73" i="10"/>
  <c r="K73" i="10" s="1"/>
  <c r="G74" i="10"/>
  <c r="H74" i="10"/>
  <c r="I74" i="10"/>
  <c r="J74" i="10" s="1"/>
  <c r="G75" i="10"/>
  <c r="H75" i="10"/>
  <c r="I75" i="10"/>
  <c r="J75" i="10" s="1"/>
  <c r="G76" i="10"/>
  <c r="H76" i="10"/>
  <c r="I76" i="10"/>
  <c r="J76" i="10" s="1"/>
  <c r="G77" i="10"/>
  <c r="H77" i="10"/>
  <c r="I77" i="10"/>
  <c r="K77" i="10" s="1"/>
  <c r="G79" i="10"/>
  <c r="H79" i="10"/>
  <c r="I79" i="10"/>
  <c r="J79" i="10" s="1"/>
  <c r="G80" i="10"/>
  <c r="H80" i="10"/>
  <c r="I80" i="10"/>
  <c r="J80" i="10" s="1"/>
  <c r="G81" i="10"/>
  <c r="H81" i="10"/>
  <c r="I81" i="10"/>
  <c r="J81" i="10" s="1"/>
  <c r="G82" i="10"/>
  <c r="H82" i="10"/>
  <c r="I82" i="10"/>
  <c r="K82" i="10" s="1"/>
  <c r="G83" i="10"/>
  <c r="H83" i="10"/>
  <c r="I83" i="10"/>
  <c r="J83" i="10" s="1"/>
  <c r="G84" i="10"/>
  <c r="H84" i="10"/>
  <c r="I84" i="10"/>
  <c r="J84" i="10" s="1"/>
  <c r="G85" i="10"/>
  <c r="H85" i="10"/>
  <c r="I85" i="10"/>
  <c r="J85" i="10" s="1"/>
  <c r="G86" i="10"/>
  <c r="H86" i="10"/>
  <c r="I86" i="10"/>
  <c r="K86" i="10" s="1"/>
  <c r="G87" i="10"/>
  <c r="H87" i="10"/>
  <c r="I87" i="10"/>
  <c r="J87" i="10" s="1"/>
  <c r="G88" i="10"/>
  <c r="H88" i="10"/>
  <c r="I88" i="10"/>
  <c r="J88" i="10" s="1"/>
  <c r="G90" i="10"/>
  <c r="H90" i="10"/>
  <c r="I90" i="10"/>
  <c r="K90" i="10" s="1"/>
  <c r="G91" i="10"/>
  <c r="H91" i="10"/>
  <c r="I91" i="10"/>
  <c r="K91" i="10" s="1"/>
  <c r="G92" i="10"/>
  <c r="H92" i="10"/>
  <c r="I92" i="10"/>
  <c r="J92" i="10" s="1"/>
  <c r="G93" i="10"/>
  <c r="H93" i="10"/>
  <c r="I93" i="10"/>
  <c r="J93" i="10" s="1"/>
  <c r="G94" i="10"/>
  <c r="H94" i="10"/>
  <c r="I94" i="10"/>
  <c r="J94" i="10" s="1"/>
  <c r="G95" i="10"/>
  <c r="H95" i="10"/>
  <c r="I95" i="10"/>
  <c r="K95" i="10" s="1"/>
  <c r="G96" i="10"/>
  <c r="H96" i="10"/>
  <c r="I96" i="10"/>
  <c r="J96" i="10" s="1"/>
  <c r="G97" i="10"/>
  <c r="H97" i="10"/>
  <c r="I97" i="10"/>
  <c r="J97" i="10" s="1"/>
  <c r="G98" i="10"/>
  <c r="H98" i="10"/>
  <c r="I98" i="10"/>
  <c r="J98" i="10" s="1"/>
  <c r="G99" i="10"/>
  <c r="H99" i="10"/>
  <c r="I99" i="10"/>
  <c r="K99" i="10" s="1"/>
  <c r="I2" i="10"/>
  <c r="K2" i="10" s="1"/>
  <c r="H2" i="10"/>
  <c r="G2" i="10"/>
  <c r="G100" i="9"/>
  <c r="H100" i="9"/>
  <c r="I100" i="9"/>
  <c r="J100" i="9"/>
  <c r="K100" i="9"/>
  <c r="D100" i="9"/>
  <c r="C100" i="9"/>
  <c r="G89" i="9"/>
  <c r="H89" i="9"/>
  <c r="I89" i="9"/>
  <c r="J89" i="9"/>
  <c r="K89" i="9"/>
  <c r="D89" i="9"/>
  <c r="C89" i="9"/>
  <c r="D78" i="9"/>
  <c r="C78" i="9"/>
  <c r="D67" i="9"/>
  <c r="C67" i="9"/>
  <c r="D56" i="9"/>
  <c r="C56" i="9"/>
  <c r="D45" i="9"/>
  <c r="C45" i="9"/>
  <c r="D34" i="9"/>
  <c r="C34" i="9"/>
  <c r="D23" i="9"/>
  <c r="C23" i="9"/>
  <c r="H3" i="9"/>
  <c r="H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1" i="9"/>
  <c r="H22" i="9"/>
  <c r="H24" i="9"/>
  <c r="H25" i="9"/>
  <c r="H26" i="9"/>
  <c r="H27" i="9"/>
  <c r="H28" i="9"/>
  <c r="H29" i="9"/>
  <c r="H30" i="9"/>
  <c r="H31" i="9"/>
  <c r="H32" i="9"/>
  <c r="H33" i="9"/>
  <c r="H35" i="9"/>
  <c r="H36" i="9"/>
  <c r="H37" i="9"/>
  <c r="H38" i="9"/>
  <c r="H39" i="9"/>
  <c r="H40" i="9"/>
  <c r="H41" i="9"/>
  <c r="H42" i="9"/>
  <c r="H43" i="9"/>
  <c r="H44" i="9"/>
  <c r="H46" i="9"/>
  <c r="H47" i="9"/>
  <c r="H48" i="9"/>
  <c r="H49" i="9"/>
  <c r="H50" i="9"/>
  <c r="H51" i="9"/>
  <c r="H52" i="9"/>
  <c r="H53" i="9"/>
  <c r="H54" i="9"/>
  <c r="H55" i="9"/>
  <c r="H57" i="9"/>
  <c r="H58" i="9"/>
  <c r="H59" i="9"/>
  <c r="H60" i="9"/>
  <c r="H61" i="9"/>
  <c r="H62" i="9"/>
  <c r="H63" i="9"/>
  <c r="H64" i="9"/>
  <c r="H65" i="9"/>
  <c r="H66" i="9"/>
  <c r="H68" i="9"/>
  <c r="H78" i="9" s="1"/>
  <c r="H69" i="9"/>
  <c r="H70" i="9"/>
  <c r="H71" i="9"/>
  <c r="H72" i="9"/>
  <c r="H73" i="9"/>
  <c r="H74" i="9"/>
  <c r="H75" i="9"/>
  <c r="H76" i="9"/>
  <c r="H77" i="9"/>
  <c r="H79" i="9"/>
  <c r="H80" i="9"/>
  <c r="H81" i="9"/>
  <c r="H82" i="9"/>
  <c r="H83" i="9"/>
  <c r="H84" i="9"/>
  <c r="H85" i="9"/>
  <c r="H86" i="9"/>
  <c r="H87" i="9"/>
  <c r="H88" i="9"/>
  <c r="H90" i="9"/>
  <c r="H91" i="9"/>
  <c r="H92" i="9"/>
  <c r="H93" i="9"/>
  <c r="H94" i="9"/>
  <c r="H95" i="9"/>
  <c r="H96" i="9"/>
  <c r="H97" i="9"/>
  <c r="H98" i="9"/>
  <c r="H99" i="9"/>
  <c r="H2" i="9"/>
  <c r="G2" i="9"/>
  <c r="D12" i="9"/>
  <c r="C12" i="9"/>
  <c r="G3" i="9"/>
  <c r="I3" i="9"/>
  <c r="J3" i="9" s="1"/>
  <c r="G4" i="9"/>
  <c r="I4" i="9"/>
  <c r="J4" i="9" s="1"/>
  <c r="G5" i="9"/>
  <c r="I5" i="9"/>
  <c r="J5" i="9" s="1"/>
  <c r="G6" i="9"/>
  <c r="I6" i="9"/>
  <c r="J6" i="9" s="1"/>
  <c r="G7" i="9"/>
  <c r="I7" i="9"/>
  <c r="K7" i="9" s="1"/>
  <c r="G8" i="9"/>
  <c r="I8" i="9"/>
  <c r="K8" i="9" s="1"/>
  <c r="G9" i="9"/>
  <c r="I9" i="9"/>
  <c r="J9" i="9" s="1"/>
  <c r="G10" i="9"/>
  <c r="I10" i="9"/>
  <c r="J10" i="9" s="1"/>
  <c r="G11" i="9"/>
  <c r="I11" i="9"/>
  <c r="J11" i="9" s="1"/>
  <c r="G13" i="9"/>
  <c r="I13" i="9"/>
  <c r="J13" i="9" s="1"/>
  <c r="G14" i="9"/>
  <c r="I14" i="9"/>
  <c r="J14" i="9" s="1"/>
  <c r="G15" i="9"/>
  <c r="I15" i="9"/>
  <c r="J15" i="9" s="1"/>
  <c r="G16" i="9"/>
  <c r="I16" i="9"/>
  <c r="K16" i="9" s="1"/>
  <c r="G17" i="9"/>
  <c r="I17" i="9"/>
  <c r="K17" i="9" s="1"/>
  <c r="G18" i="9"/>
  <c r="I18" i="9"/>
  <c r="K18" i="9" s="1"/>
  <c r="G19" i="9"/>
  <c r="I19" i="9"/>
  <c r="K19" i="9" s="1"/>
  <c r="G20" i="9"/>
  <c r="I20" i="9"/>
  <c r="J20" i="9" s="1"/>
  <c r="G21" i="9"/>
  <c r="I21" i="9"/>
  <c r="J21" i="9" s="1"/>
  <c r="G22" i="9"/>
  <c r="I22" i="9"/>
  <c r="J22" i="9" s="1"/>
  <c r="G24" i="9"/>
  <c r="I24" i="9"/>
  <c r="J24" i="9" s="1"/>
  <c r="G25" i="9"/>
  <c r="I25" i="9"/>
  <c r="K25" i="9" s="1"/>
  <c r="G26" i="9"/>
  <c r="I26" i="9"/>
  <c r="K26" i="9" s="1"/>
  <c r="G27" i="9"/>
  <c r="I27" i="9"/>
  <c r="J27" i="9" s="1"/>
  <c r="G28" i="9"/>
  <c r="I28" i="9"/>
  <c r="J28" i="9" s="1"/>
  <c r="G29" i="9"/>
  <c r="I29" i="9"/>
  <c r="J29" i="9" s="1"/>
  <c r="G30" i="9"/>
  <c r="I30" i="9"/>
  <c r="J30" i="9" s="1"/>
  <c r="G31" i="9"/>
  <c r="I31" i="9"/>
  <c r="J31" i="9" s="1"/>
  <c r="G32" i="9"/>
  <c r="I32" i="9"/>
  <c r="J32" i="9" s="1"/>
  <c r="G33" i="9"/>
  <c r="I33" i="9"/>
  <c r="K33" i="9" s="1"/>
  <c r="G35" i="9"/>
  <c r="I35" i="9"/>
  <c r="K35" i="9" s="1"/>
  <c r="G36" i="9"/>
  <c r="I36" i="9"/>
  <c r="K36" i="9" s="1"/>
  <c r="G37" i="9"/>
  <c r="I37" i="9"/>
  <c r="J37" i="9" s="1"/>
  <c r="G38" i="9"/>
  <c r="I38" i="9"/>
  <c r="J38" i="9" s="1"/>
  <c r="G39" i="9"/>
  <c r="I39" i="9"/>
  <c r="J39" i="9" s="1"/>
  <c r="G40" i="9"/>
  <c r="I40" i="9"/>
  <c r="J40" i="9" s="1"/>
  <c r="G41" i="9"/>
  <c r="I41" i="9"/>
  <c r="J41" i="9" s="1"/>
  <c r="G42" i="9"/>
  <c r="I42" i="9"/>
  <c r="K42" i="9" s="1"/>
  <c r="G43" i="9"/>
  <c r="I43" i="9"/>
  <c r="K43" i="9" s="1"/>
  <c r="G44" i="9"/>
  <c r="I44" i="9"/>
  <c r="J44" i="9" s="1"/>
  <c r="G46" i="9"/>
  <c r="I46" i="9"/>
  <c r="J46" i="9" s="1"/>
  <c r="G47" i="9"/>
  <c r="I47" i="9"/>
  <c r="J47" i="9" s="1"/>
  <c r="G48" i="9"/>
  <c r="I48" i="9"/>
  <c r="J48" i="9" s="1"/>
  <c r="G49" i="9"/>
  <c r="I49" i="9"/>
  <c r="J49" i="9" s="1"/>
  <c r="G50" i="9"/>
  <c r="I50" i="9"/>
  <c r="J50" i="9" s="1"/>
  <c r="G51" i="9"/>
  <c r="I51" i="9"/>
  <c r="J51" i="9" s="1"/>
  <c r="G52" i="9"/>
  <c r="I52" i="9"/>
  <c r="K52" i="9" s="1"/>
  <c r="G53" i="9"/>
  <c r="I53" i="9"/>
  <c r="K53" i="9" s="1"/>
  <c r="G54" i="9"/>
  <c r="I54" i="9"/>
  <c r="J54" i="9" s="1"/>
  <c r="G55" i="9"/>
  <c r="I55" i="9"/>
  <c r="J55" i="9" s="1"/>
  <c r="G57" i="9"/>
  <c r="I57" i="9"/>
  <c r="J57" i="9" s="1"/>
  <c r="G58" i="9"/>
  <c r="I58" i="9"/>
  <c r="J58" i="9" s="1"/>
  <c r="G59" i="9"/>
  <c r="I59" i="9"/>
  <c r="J59" i="9" s="1"/>
  <c r="G60" i="9"/>
  <c r="I60" i="9"/>
  <c r="J60" i="9" s="1"/>
  <c r="G61" i="9"/>
  <c r="I61" i="9"/>
  <c r="K61" i="9" s="1"/>
  <c r="G62" i="9"/>
  <c r="I62" i="9"/>
  <c r="K62" i="9" s="1"/>
  <c r="G63" i="9"/>
  <c r="I63" i="9"/>
  <c r="J63" i="9" s="1"/>
  <c r="G64" i="9"/>
  <c r="I64" i="9"/>
  <c r="J64" i="9" s="1"/>
  <c r="G65" i="9"/>
  <c r="I65" i="9"/>
  <c r="J65" i="9" s="1"/>
  <c r="G66" i="9"/>
  <c r="I66" i="9"/>
  <c r="J66" i="9" s="1"/>
  <c r="G68" i="9"/>
  <c r="G78" i="9" s="1"/>
  <c r="I68" i="9"/>
  <c r="J68" i="9" s="1"/>
  <c r="G69" i="9"/>
  <c r="I69" i="9"/>
  <c r="K69" i="9" s="1"/>
  <c r="G70" i="9"/>
  <c r="I70" i="9"/>
  <c r="K70" i="9" s="1"/>
  <c r="G71" i="9"/>
  <c r="I71" i="9"/>
  <c r="K71" i="9" s="1"/>
  <c r="G72" i="9"/>
  <c r="I72" i="9"/>
  <c r="J72" i="9" s="1"/>
  <c r="G73" i="9"/>
  <c r="I73" i="9"/>
  <c r="J73" i="9" s="1"/>
  <c r="G74" i="9"/>
  <c r="I74" i="9"/>
  <c r="J74" i="9" s="1"/>
  <c r="G75" i="9"/>
  <c r="I75" i="9"/>
  <c r="J75" i="9" s="1"/>
  <c r="G76" i="9"/>
  <c r="I76" i="9"/>
  <c r="J76" i="9" s="1"/>
  <c r="G77" i="9"/>
  <c r="I77" i="9"/>
  <c r="J77" i="9" s="1"/>
  <c r="G79" i="9"/>
  <c r="I79" i="9"/>
  <c r="K79" i="9" s="1"/>
  <c r="G80" i="9"/>
  <c r="I80" i="9"/>
  <c r="K80" i="9" s="1"/>
  <c r="G81" i="9"/>
  <c r="I81" i="9"/>
  <c r="J81" i="9" s="1"/>
  <c r="G82" i="9"/>
  <c r="I82" i="9"/>
  <c r="J82" i="9" s="1"/>
  <c r="G83" i="9"/>
  <c r="I83" i="9"/>
  <c r="J83" i="9" s="1"/>
  <c r="G84" i="9"/>
  <c r="I84" i="9"/>
  <c r="J84" i="9" s="1"/>
  <c r="G85" i="9"/>
  <c r="I85" i="9"/>
  <c r="J85" i="9" s="1"/>
  <c r="G86" i="9"/>
  <c r="I86" i="9"/>
  <c r="J86" i="9" s="1"/>
  <c r="G87" i="9"/>
  <c r="I87" i="9"/>
  <c r="K87" i="9" s="1"/>
  <c r="G88" i="9"/>
  <c r="I88" i="9"/>
  <c r="K88" i="9" s="1"/>
  <c r="G90" i="9"/>
  <c r="I90" i="9"/>
  <c r="J90" i="9" s="1"/>
  <c r="G91" i="9"/>
  <c r="I91" i="9"/>
  <c r="J91" i="9" s="1"/>
  <c r="G92" i="9"/>
  <c r="I92" i="9"/>
  <c r="J92" i="9" s="1"/>
  <c r="G93" i="9"/>
  <c r="I93" i="9"/>
  <c r="J93" i="9" s="1"/>
  <c r="G94" i="9"/>
  <c r="I94" i="9"/>
  <c r="J94" i="9" s="1"/>
  <c r="G95" i="9"/>
  <c r="I95" i="9"/>
  <c r="J95" i="9" s="1"/>
  <c r="G96" i="9"/>
  <c r="I96" i="9"/>
  <c r="K96" i="9" s="1"/>
  <c r="G97" i="9"/>
  <c r="I97" i="9"/>
  <c r="K97" i="9" s="1"/>
  <c r="G98" i="9"/>
  <c r="I98" i="9"/>
  <c r="J98" i="9" s="1"/>
  <c r="G99" i="9"/>
  <c r="I99" i="9"/>
  <c r="J99" i="9" s="1"/>
  <c r="I2" i="9"/>
  <c r="K2" i="9" s="1"/>
  <c r="G100" i="8"/>
  <c r="H100" i="8"/>
  <c r="I100" i="8"/>
  <c r="J100" i="8"/>
  <c r="K100" i="8"/>
  <c r="D100" i="8"/>
  <c r="C100" i="8"/>
  <c r="G89" i="8"/>
  <c r="H89" i="8"/>
  <c r="I89" i="8"/>
  <c r="J89" i="8"/>
  <c r="K89" i="8"/>
  <c r="D89" i="8"/>
  <c r="C89" i="8"/>
  <c r="C78" i="8"/>
  <c r="D78" i="8"/>
  <c r="D67" i="8"/>
  <c r="C67" i="8"/>
  <c r="D56" i="8"/>
  <c r="C56" i="8"/>
  <c r="D45" i="8"/>
  <c r="C45" i="8"/>
  <c r="D34" i="8"/>
  <c r="C34" i="8"/>
  <c r="D23" i="8"/>
  <c r="C23" i="8"/>
  <c r="D12" i="8"/>
  <c r="C12" i="8"/>
  <c r="G3" i="8"/>
  <c r="H3" i="8"/>
  <c r="I3" i="8"/>
  <c r="J3" i="8" s="1"/>
  <c r="G4" i="8"/>
  <c r="H4" i="8"/>
  <c r="I4" i="8"/>
  <c r="J4" i="8" s="1"/>
  <c r="G5" i="8"/>
  <c r="H5" i="8"/>
  <c r="I5" i="8"/>
  <c r="J5" i="8" s="1"/>
  <c r="G6" i="8"/>
  <c r="H6" i="8"/>
  <c r="I6" i="8"/>
  <c r="K6" i="8" s="1"/>
  <c r="G7" i="8"/>
  <c r="H7" i="8"/>
  <c r="I7" i="8"/>
  <c r="J7" i="8" s="1"/>
  <c r="G8" i="8"/>
  <c r="H8" i="8"/>
  <c r="I8" i="8"/>
  <c r="K8" i="8" s="1"/>
  <c r="G9" i="8"/>
  <c r="H9" i="8"/>
  <c r="I9" i="8"/>
  <c r="J9" i="8" s="1"/>
  <c r="G10" i="8"/>
  <c r="H10" i="8"/>
  <c r="I10" i="8"/>
  <c r="K10" i="8" s="1"/>
  <c r="G11" i="8"/>
  <c r="H11" i="8"/>
  <c r="I11" i="8"/>
  <c r="J11" i="8" s="1"/>
  <c r="G13" i="8"/>
  <c r="H13" i="8"/>
  <c r="I13" i="8"/>
  <c r="J13" i="8" s="1"/>
  <c r="G14" i="8"/>
  <c r="H14" i="8"/>
  <c r="I14" i="8"/>
  <c r="J14" i="8" s="1"/>
  <c r="G15" i="8"/>
  <c r="H15" i="8"/>
  <c r="I15" i="8"/>
  <c r="K15" i="8" s="1"/>
  <c r="G16" i="8"/>
  <c r="H16" i="8"/>
  <c r="I16" i="8"/>
  <c r="J16" i="8" s="1"/>
  <c r="G17" i="8"/>
  <c r="H17" i="8"/>
  <c r="I17" i="8"/>
  <c r="K17" i="8" s="1"/>
  <c r="G18" i="8"/>
  <c r="H18" i="8"/>
  <c r="I18" i="8"/>
  <c r="J18" i="8" s="1"/>
  <c r="G19" i="8"/>
  <c r="H19" i="8"/>
  <c r="I19" i="8"/>
  <c r="J19" i="8" s="1"/>
  <c r="G20" i="8"/>
  <c r="H20" i="8"/>
  <c r="I20" i="8"/>
  <c r="J20" i="8" s="1"/>
  <c r="G21" i="8"/>
  <c r="H21" i="8"/>
  <c r="I21" i="8"/>
  <c r="J21" i="8" s="1"/>
  <c r="G22" i="8"/>
  <c r="H22" i="8"/>
  <c r="I22" i="8"/>
  <c r="K22" i="8" s="1"/>
  <c r="G24" i="8"/>
  <c r="H24" i="8"/>
  <c r="I24" i="8"/>
  <c r="J24" i="8" s="1"/>
  <c r="G25" i="8"/>
  <c r="H25" i="8"/>
  <c r="I25" i="8"/>
  <c r="J25" i="8" s="1"/>
  <c r="G26" i="8"/>
  <c r="H26" i="8"/>
  <c r="I26" i="8"/>
  <c r="J26" i="8" s="1"/>
  <c r="G27" i="8"/>
  <c r="H27" i="8"/>
  <c r="I27" i="8"/>
  <c r="J27" i="8" s="1"/>
  <c r="G28" i="8"/>
  <c r="H28" i="8"/>
  <c r="I28" i="8"/>
  <c r="J28" i="8" s="1"/>
  <c r="G29" i="8"/>
  <c r="H29" i="8"/>
  <c r="I29" i="8"/>
  <c r="J29" i="8" s="1"/>
  <c r="G30" i="8"/>
  <c r="H30" i="8"/>
  <c r="I30" i="8"/>
  <c r="J30" i="8" s="1"/>
  <c r="G31" i="8"/>
  <c r="H31" i="8"/>
  <c r="I31" i="8"/>
  <c r="K31" i="8" s="1"/>
  <c r="G32" i="8"/>
  <c r="H32" i="8"/>
  <c r="I32" i="8"/>
  <c r="K32" i="8" s="1"/>
  <c r="G33" i="8"/>
  <c r="H33" i="8"/>
  <c r="I33" i="8"/>
  <c r="J33" i="8" s="1"/>
  <c r="G35" i="8"/>
  <c r="H35" i="8"/>
  <c r="I35" i="8"/>
  <c r="J35" i="8" s="1"/>
  <c r="G36" i="8"/>
  <c r="H36" i="8"/>
  <c r="I36" i="8"/>
  <c r="J36" i="8" s="1"/>
  <c r="G37" i="8"/>
  <c r="H37" i="8"/>
  <c r="I37" i="8"/>
  <c r="J37" i="8" s="1"/>
  <c r="G38" i="8"/>
  <c r="H38" i="8"/>
  <c r="I38" i="8"/>
  <c r="J38" i="8" s="1"/>
  <c r="G39" i="8"/>
  <c r="H39" i="8"/>
  <c r="I39" i="8"/>
  <c r="J39" i="8" s="1"/>
  <c r="G40" i="8"/>
  <c r="H40" i="8"/>
  <c r="I40" i="8"/>
  <c r="J40" i="8" s="1"/>
  <c r="G41" i="8"/>
  <c r="H41" i="8"/>
  <c r="I41" i="8"/>
  <c r="J41" i="8" s="1"/>
  <c r="G42" i="8"/>
  <c r="H42" i="8"/>
  <c r="I42" i="8"/>
  <c r="J42" i="8" s="1"/>
  <c r="G43" i="8"/>
  <c r="H43" i="8"/>
  <c r="I43" i="8"/>
  <c r="K43" i="8" s="1"/>
  <c r="G44" i="8"/>
  <c r="H44" i="8"/>
  <c r="I44" i="8"/>
  <c r="K44" i="8" s="1"/>
  <c r="G46" i="8"/>
  <c r="H46" i="8"/>
  <c r="I46" i="8"/>
  <c r="J46" i="8" s="1"/>
  <c r="G47" i="8"/>
  <c r="H47" i="8"/>
  <c r="I47" i="8"/>
  <c r="J47" i="8" s="1"/>
  <c r="G48" i="8"/>
  <c r="H48" i="8"/>
  <c r="I48" i="8"/>
  <c r="J48" i="8" s="1"/>
  <c r="G49" i="8"/>
  <c r="H49" i="8"/>
  <c r="I49" i="8"/>
  <c r="J49" i="8" s="1"/>
  <c r="G50" i="8"/>
  <c r="H50" i="8"/>
  <c r="I50" i="8"/>
  <c r="J50" i="8" s="1"/>
  <c r="G51" i="8"/>
  <c r="H51" i="8"/>
  <c r="I51" i="8"/>
  <c r="J51" i="8" s="1"/>
  <c r="G52" i="8"/>
  <c r="H52" i="8"/>
  <c r="I52" i="8"/>
  <c r="K52" i="8" s="1"/>
  <c r="G53" i="8"/>
  <c r="H53" i="8"/>
  <c r="I53" i="8"/>
  <c r="K53" i="8" s="1"/>
  <c r="G54" i="8"/>
  <c r="H54" i="8"/>
  <c r="I54" i="8"/>
  <c r="J54" i="8" s="1"/>
  <c r="G55" i="8"/>
  <c r="H55" i="8"/>
  <c r="I55" i="8"/>
  <c r="J55" i="8" s="1"/>
  <c r="G57" i="8"/>
  <c r="H57" i="8"/>
  <c r="I57" i="8"/>
  <c r="J57" i="8" s="1"/>
  <c r="G58" i="8"/>
  <c r="H58" i="8"/>
  <c r="I58" i="8"/>
  <c r="J58" i="8" s="1"/>
  <c r="G59" i="8"/>
  <c r="H59" i="8"/>
  <c r="I59" i="8"/>
  <c r="J59" i="8" s="1"/>
  <c r="G60" i="8"/>
  <c r="H60" i="8"/>
  <c r="I60" i="8"/>
  <c r="J60" i="8" s="1"/>
  <c r="G61" i="8"/>
  <c r="H61" i="8"/>
  <c r="I61" i="8"/>
  <c r="K61" i="8" s="1"/>
  <c r="G62" i="8"/>
  <c r="H62" i="8"/>
  <c r="I62" i="8"/>
  <c r="K62" i="8" s="1"/>
  <c r="G63" i="8"/>
  <c r="H63" i="8"/>
  <c r="I63" i="8"/>
  <c r="J63" i="8" s="1"/>
  <c r="G64" i="8"/>
  <c r="H64" i="8"/>
  <c r="I64" i="8"/>
  <c r="J64" i="8" s="1"/>
  <c r="G65" i="8"/>
  <c r="H65" i="8"/>
  <c r="I65" i="8"/>
  <c r="J65" i="8" s="1"/>
  <c r="G66" i="8"/>
  <c r="H66" i="8"/>
  <c r="I66" i="8"/>
  <c r="J66" i="8" s="1"/>
  <c r="G68" i="8"/>
  <c r="G78" i="8" s="1"/>
  <c r="H68" i="8"/>
  <c r="H78" i="8" s="1"/>
  <c r="I68" i="8"/>
  <c r="J68" i="8" s="1"/>
  <c r="G69" i="8"/>
  <c r="H69" i="8"/>
  <c r="I69" i="8"/>
  <c r="J69" i="8" s="1"/>
  <c r="G70" i="8"/>
  <c r="H70" i="8"/>
  <c r="I70" i="8"/>
  <c r="K70" i="8" s="1"/>
  <c r="G71" i="8"/>
  <c r="H71" i="8"/>
  <c r="I71" i="8"/>
  <c r="K71" i="8" s="1"/>
  <c r="G72" i="8"/>
  <c r="H72" i="8"/>
  <c r="I72" i="8"/>
  <c r="J72" i="8" s="1"/>
  <c r="G73" i="8"/>
  <c r="H73" i="8"/>
  <c r="I73" i="8"/>
  <c r="J73" i="8" s="1"/>
  <c r="G74" i="8"/>
  <c r="H74" i="8"/>
  <c r="I74" i="8"/>
  <c r="J74" i="8" s="1"/>
  <c r="G75" i="8"/>
  <c r="H75" i="8"/>
  <c r="I75" i="8"/>
  <c r="J75" i="8" s="1"/>
  <c r="G76" i="8"/>
  <c r="H76" i="8"/>
  <c r="I76" i="8"/>
  <c r="J76" i="8" s="1"/>
  <c r="G77" i="8"/>
  <c r="H77" i="8"/>
  <c r="I77" i="8"/>
  <c r="J77" i="8" s="1"/>
  <c r="G79" i="8"/>
  <c r="H79" i="8"/>
  <c r="I79" i="8"/>
  <c r="K79" i="8" s="1"/>
  <c r="G80" i="8"/>
  <c r="H80" i="8"/>
  <c r="I80" i="8"/>
  <c r="K80" i="8" s="1"/>
  <c r="G81" i="8"/>
  <c r="H81" i="8"/>
  <c r="I81" i="8"/>
  <c r="J81" i="8" s="1"/>
  <c r="G82" i="8"/>
  <c r="H82" i="8"/>
  <c r="I82" i="8"/>
  <c r="J82" i="8" s="1"/>
  <c r="G83" i="8"/>
  <c r="H83" i="8"/>
  <c r="I83" i="8"/>
  <c r="J83" i="8" s="1"/>
  <c r="G84" i="8"/>
  <c r="H84" i="8"/>
  <c r="I84" i="8"/>
  <c r="J84" i="8" s="1"/>
  <c r="G85" i="8"/>
  <c r="H85" i="8"/>
  <c r="I85" i="8"/>
  <c r="J85" i="8" s="1"/>
  <c r="G86" i="8"/>
  <c r="H86" i="8"/>
  <c r="I86" i="8"/>
  <c r="J86" i="8" s="1"/>
  <c r="G87" i="8"/>
  <c r="H87" i="8"/>
  <c r="I87" i="8"/>
  <c r="K87" i="8" s="1"/>
  <c r="G88" i="8"/>
  <c r="H88" i="8"/>
  <c r="I88" i="8"/>
  <c r="K88" i="8" s="1"/>
  <c r="G90" i="8"/>
  <c r="H90" i="8"/>
  <c r="I90" i="8"/>
  <c r="J90" i="8" s="1"/>
  <c r="G91" i="8"/>
  <c r="H91" i="8"/>
  <c r="I91" i="8"/>
  <c r="J91" i="8" s="1"/>
  <c r="G92" i="8"/>
  <c r="H92" i="8"/>
  <c r="I92" i="8"/>
  <c r="J92" i="8" s="1"/>
  <c r="G93" i="8"/>
  <c r="H93" i="8"/>
  <c r="I93" i="8"/>
  <c r="J93" i="8" s="1"/>
  <c r="G94" i="8"/>
  <c r="H94" i="8"/>
  <c r="I94" i="8"/>
  <c r="J94" i="8" s="1"/>
  <c r="G95" i="8"/>
  <c r="H95" i="8"/>
  <c r="I95" i="8"/>
  <c r="J95" i="8" s="1"/>
  <c r="G96" i="8"/>
  <c r="H96" i="8"/>
  <c r="I96" i="8"/>
  <c r="K96" i="8" s="1"/>
  <c r="G97" i="8"/>
  <c r="H97" i="8"/>
  <c r="I97" i="8"/>
  <c r="K97" i="8" s="1"/>
  <c r="G98" i="8"/>
  <c r="H98" i="8"/>
  <c r="I98" i="8"/>
  <c r="J98" i="8" s="1"/>
  <c r="G99" i="8"/>
  <c r="H99" i="8"/>
  <c r="I99" i="8"/>
  <c r="J99" i="8" s="1"/>
  <c r="G2" i="8"/>
  <c r="I2" i="8"/>
  <c r="K2" i="8" s="1"/>
  <c r="H2" i="8"/>
  <c r="H11" i="4"/>
  <c r="Y201" i="5"/>
  <c r="AD200" i="5"/>
  <c r="AE200" i="5" s="1"/>
  <c r="AC200" i="5"/>
  <c r="AB200" i="5"/>
  <c r="AD199" i="5"/>
  <c r="AE199" i="5" s="1"/>
  <c r="AC199" i="5"/>
  <c r="AB199" i="5"/>
  <c r="AD198" i="5"/>
  <c r="AE198" i="5" s="1"/>
  <c r="AC198" i="5"/>
  <c r="AF198" i="5" s="1"/>
  <c r="AB198" i="5"/>
  <c r="AD197" i="5"/>
  <c r="AE197" i="5" s="1"/>
  <c r="AC197" i="5"/>
  <c r="AB197" i="5"/>
  <c r="AD196" i="5"/>
  <c r="AE196" i="5" s="1"/>
  <c r="AC196" i="5"/>
  <c r="AF196" i="5" s="1"/>
  <c r="AB196" i="5"/>
  <c r="AD195" i="5"/>
  <c r="AE195" i="5" s="1"/>
  <c r="AC195" i="5"/>
  <c r="AF195" i="5" s="1"/>
  <c r="AB195" i="5"/>
  <c r="AD194" i="5"/>
  <c r="AE194" i="5" s="1"/>
  <c r="AC194" i="5"/>
  <c r="AB194" i="5"/>
  <c r="AD193" i="5"/>
  <c r="AF193" i="5" s="1"/>
  <c r="AC193" i="5"/>
  <c r="AB193" i="5"/>
  <c r="AE192" i="5"/>
  <c r="AD192" i="5"/>
  <c r="AC192" i="5"/>
  <c r="AF192" i="5" s="1"/>
  <c r="AB192" i="5"/>
  <c r="AD191" i="5"/>
  <c r="AC191" i="5"/>
  <c r="AC201" i="5" s="1"/>
  <c r="AB191" i="5"/>
  <c r="Y190" i="5"/>
  <c r="AE189" i="5"/>
  <c r="AD189" i="5"/>
  <c r="AC189" i="5"/>
  <c r="AB189" i="5"/>
  <c r="AD188" i="5"/>
  <c r="AE188" i="5" s="1"/>
  <c r="AC188" i="5"/>
  <c r="AF188" i="5" s="1"/>
  <c r="AB188" i="5"/>
  <c r="AE187" i="5"/>
  <c r="AD187" i="5"/>
  <c r="AC187" i="5"/>
  <c r="AF187" i="5" s="1"/>
  <c r="AB187" i="5"/>
  <c r="AD186" i="5"/>
  <c r="AE186" i="5" s="1"/>
  <c r="AC186" i="5"/>
  <c r="AF186" i="5" s="1"/>
  <c r="AB186" i="5"/>
  <c r="AD185" i="5"/>
  <c r="AE185" i="5" s="1"/>
  <c r="AC185" i="5"/>
  <c r="AF185" i="5" s="1"/>
  <c r="AB185" i="5"/>
  <c r="AD184" i="5"/>
  <c r="AE184" i="5" s="1"/>
  <c r="AC184" i="5"/>
  <c r="AF184" i="5" s="1"/>
  <c r="AB184" i="5"/>
  <c r="AD183" i="5"/>
  <c r="AE183" i="5" s="1"/>
  <c r="AC183" i="5"/>
  <c r="AF183" i="5" s="1"/>
  <c r="AB183" i="5"/>
  <c r="AD182" i="5"/>
  <c r="AE182" i="5" s="1"/>
  <c r="AC182" i="5"/>
  <c r="AF182" i="5" s="1"/>
  <c r="AB182" i="5"/>
  <c r="AD181" i="5"/>
  <c r="AE181" i="5" s="1"/>
  <c r="AC181" i="5"/>
  <c r="AF181" i="5" s="1"/>
  <c r="AB181" i="5"/>
  <c r="AD180" i="5"/>
  <c r="AC180" i="5"/>
  <c r="AB180" i="5"/>
  <c r="Y179" i="5"/>
  <c r="AD178" i="5"/>
  <c r="AE178" i="5" s="1"/>
  <c r="AC178" i="5"/>
  <c r="AF178" i="5" s="1"/>
  <c r="AB178" i="5"/>
  <c r="AD177" i="5"/>
  <c r="AE177" i="5" s="1"/>
  <c r="AC177" i="5"/>
  <c r="AB177" i="5"/>
  <c r="AD176" i="5"/>
  <c r="AE176" i="5" s="1"/>
  <c r="AC176" i="5"/>
  <c r="AF176" i="5" s="1"/>
  <c r="AB176" i="5"/>
  <c r="AD175" i="5"/>
  <c r="AE175" i="5" s="1"/>
  <c r="AC175" i="5"/>
  <c r="AB175" i="5"/>
  <c r="AD174" i="5"/>
  <c r="AE174" i="5" s="1"/>
  <c r="AC174" i="5"/>
  <c r="AB174" i="5"/>
  <c r="AF173" i="5"/>
  <c r="AD173" i="5"/>
  <c r="AE173" i="5" s="1"/>
  <c r="AC173" i="5"/>
  <c r="AB173" i="5"/>
  <c r="AD172" i="5"/>
  <c r="AE172" i="5" s="1"/>
  <c r="AC172" i="5"/>
  <c r="AF172" i="5" s="1"/>
  <c r="AB172" i="5"/>
  <c r="AF171" i="5"/>
  <c r="AE171" i="5"/>
  <c r="AD171" i="5"/>
  <c r="AC171" i="5"/>
  <c r="AB171" i="5"/>
  <c r="AD170" i="5"/>
  <c r="AE170" i="5" s="1"/>
  <c r="AC170" i="5"/>
  <c r="AB170" i="5"/>
  <c r="AD169" i="5"/>
  <c r="AD179" i="5" s="1"/>
  <c r="AC169" i="5"/>
  <c r="AB169" i="5"/>
  <c r="Y168" i="5"/>
  <c r="AD167" i="5"/>
  <c r="AE167" i="5" s="1"/>
  <c r="AC167" i="5"/>
  <c r="AB167" i="5"/>
  <c r="AD166" i="5"/>
  <c r="AE166" i="5" s="1"/>
  <c r="AC166" i="5"/>
  <c r="AB166" i="5"/>
  <c r="AD165" i="5"/>
  <c r="AE165" i="5" s="1"/>
  <c r="AC165" i="5"/>
  <c r="AF165" i="5" s="1"/>
  <c r="AB165" i="5"/>
  <c r="AD164" i="5"/>
  <c r="AE164" i="5" s="1"/>
  <c r="AC164" i="5"/>
  <c r="AB164" i="5"/>
  <c r="AD163" i="5"/>
  <c r="AE163" i="5" s="1"/>
  <c r="AC163" i="5"/>
  <c r="AF163" i="5" s="1"/>
  <c r="AB163" i="5"/>
  <c r="AD162" i="5"/>
  <c r="AE162" i="5" s="1"/>
  <c r="AC162" i="5"/>
  <c r="AF162" i="5" s="1"/>
  <c r="AB162" i="5"/>
  <c r="AD161" i="5"/>
  <c r="AE161" i="5" s="1"/>
  <c r="AC161" i="5"/>
  <c r="AF161" i="5" s="1"/>
  <c r="AB161" i="5"/>
  <c r="AF160" i="5"/>
  <c r="AD160" i="5"/>
  <c r="AE160" i="5" s="1"/>
  <c r="AC160" i="5"/>
  <c r="AB160" i="5"/>
  <c r="AD159" i="5"/>
  <c r="AE159" i="5" s="1"/>
  <c r="AC159" i="5"/>
  <c r="AF159" i="5" s="1"/>
  <c r="AB159" i="5"/>
  <c r="AD158" i="5"/>
  <c r="AC158" i="5"/>
  <c r="AB158" i="5"/>
  <c r="Y157" i="5"/>
  <c r="AD156" i="5"/>
  <c r="AE156" i="5" s="1"/>
  <c r="AC156" i="5"/>
  <c r="AB156" i="5"/>
  <c r="AD155" i="5"/>
  <c r="AE155" i="5" s="1"/>
  <c r="AC155" i="5"/>
  <c r="AF155" i="5" s="1"/>
  <c r="AB155" i="5"/>
  <c r="AF154" i="5"/>
  <c r="AD154" i="5"/>
  <c r="AE154" i="5" s="1"/>
  <c r="AC154" i="5"/>
  <c r="AB154" i="5"/>
  <c r="AD153" i="5"/>
  <c r="AE153" i="5" s="1"/>
  <c r="AC153" i="5"/>
  <c r="AF153" i="5" s="1"/>
  <c r="AB153" i="5"/>
  <c r="AD152" i="5"/>
  <c r="AE152" i="5" s="1"/>
  <c r="AC152" i="5"/>
  <c r="AB152" i="5"/>
  <c r="AD151" i="5"/>
  <c r="AE151" i="5" s="1"/>
  <c r="AC151" i="5"/>
  <c r="AF151" i="5" s="1"/>
  <c r="AB151" i="5"/>
  <c r="AD150" i="5"/>
  <c r="AE150" i="5" s="1"/>
  <c r="AC150" i="5"/>
  <c r="AB150" i="5"/>
  <c r="AF149" i="5"/>
  <c r="AD149" i="5"/>
  <c r="AE149" i="5" s="1"/>
  <c r="AC149" i="5"/>
  <c r="AB149" i="5"/>
  <c r="AD148" i="5"/>
  <c r="AE148" i="5" s="1"/>
  <c r="AC148" i="5"/>
  <c r="AB148" i="5"/>
  <c r="AD147" i="5"/>
  <c r="AC147" i="5"/>
  <c r="AB147" i="5"/>
  <c r="Y146" i="5"/>
  <c r="AD145" i="5"/>
  <c r="AE145" i="5" s="1"/>
  <c r="AC145" i="5"/>
  <c r="AB145" i="5"/>
  <c r="AD144" i="5"/>
  <c r="AE144" i="5" s="1"/>
  <c r="AC144" i="5"/>
  <c r="AB144" i="5"/>
  <c r="AD143" i="5"/>
  <c r="AE143" i="5" s="1"/>
  <c r="AC143" i="5"/>
  <c r="AF143" i="5" s="1"/>
  <c r="AB143" i="5"/>
  <c r="AD142" i="5"/>
  <c r="AE142" i="5" s="1"/>
  <c r="AC142" i="5"/>
  <c r="AB142" i="5"/>
  <c r="AD141" i="5"/>
  <c r="AE141" i="5" s="1"/>
  <c r="AC141" i="5"/>
  <c r="AB141" i="5"/>
  <c r="AD140" i="5"/>
  <c r="AE140" i="5" s="1"/>
  <c r="AC140" i="5"/>
  <c r="AF140" i="5" s="1"/>
  <c r="AB140" i="5"/>
  <c r="AD139" i="5"/>
  <c r="AE139" i="5" s="1"/>
  <c r="AC139" i="5"/>
  <c r="AB139" i="5"/>
  <c r="AF138" i="5"/>
  <c r="AD138" i="5"/>
  <c r="AE138" i="5" s="1"/>
  <c r="AC138" i="5"/>
  <c r="AB138" i="5"/>
  <c r="AD137" i="5"/>
  <c r="AE137" i="5" s="1"/>
  <c r="AC137" i="5"/>
  <c r="AB137" i="5"/>
  <c r="AD136" i="5"/>
  <c r="AD146" i="5" s="1"/>
  <c r="AC136" i="5"/>
  <c r="AB136" i="5"/>
  <c r="Y135" i="5"/>
  <c r="AE134" i="5"/>
  <c r="AD134" i="5"/>
  <c r="AC134" i="5"/>
  <c r="AB134" i="5"/>
  <c r="AD133" i="5"/>
  <c r="AE133" i="5" s="1"/>
  <c r="AC133" i="5"/>
  <c r="AB133" i="5"/>
  <c r="AF132" i="5"/>
  <c r="AE132" i="5"/>
  <c r="AD132" i="5"/>
  <c r="AC132" i="5"/>
  <c r="AB132" i="5"/>
  <c r="AD131" i="5"/>
  <c r="AE131" i="5" s="1"/>
  <c r="AC131" i="5"/>
  <c r="AB131" i="5"/>
  <c r="AD130" i="5"/>
  <c r="AE130" i="5" s="1"/>
  <c r="AC130" i="5"/>
  <c r="AF130" i="5" s="1"/>
  <c r="AB130" i="5"/>
  <c r="AD129" i="5"/>
  <c r="AE129" i="5" s="1"/>
  <c r="AC129" i="5"/>
  <c r="AF129" i="5" s="1"/>
  <c r="AB129" i="5"/>
  <c r="AD128" i="5"/>
  <c r="AE128" i="5" s="1"/>
  <c r="AC128" i="5"/>
  <c r="AF128" i="5" s="1"/>
  <c r="AB128" i="5"/>
  <c r="AD127" i="5"/>
  <c r="AE127" i="5" s="1"/>
  <c r="AC127" i="5"/>
  <c r="AF127" i="5" s="1"/>
  <c r="AB127" i="5"/>
  <c r="AD126" i="5"/>
  <c r="AE126" i="5" s="1"/>
  <c r="AC126" i="5"/>
  <c r="AF126" i="5" s="1"/>
  <c r="AB126" i="5"/>
  <c r="AD125" i="5"/>
  <c r="AC125" i="5"/>
  <c r="AB125" i="5"/>
  <c r="Y124" i="5"/>
  <c r="AD123" i="5"/>
  <c r="AE123" i="5" s="1"/>
  <c r="AC123" i="5"/>
  <c r="AB123" i="5"/>
  <c r="AD122" i="5"/>
  <c r="AE122" i="5" s="1"/>
  <c r="AC122" i="5"/>
  <c r="AB122" i="5"/>
  <c r="AE121" i="5"/>
  <c r="AD121" i="5"/>
  <c r="AC121" i="5"/>
  <c r="AF121" i="5" s="1"/>
  <c r="AB121" i="5"/>
  <c r="AD120" i="5"/>
  <c r="AE120" i="5" s="1"/>
  <c r="AC120" i="5"/>
  <c r="AF120" i="5" s="1"/>
  <c r="AB120" i="5"/>
  <c r="AD119" i="5"/>
  <c r="AE119" i="5" s="1"/>
  <c r="AC119" i="5"/>
  <c r="AF119" i="5" s="1"/>
  <c r="AB119" i="5"/>
  <c r="AD118" i="5"/>
  <c r="AE118" i="5" s="1"/>
  <c r="AC118" i="5"/>
  <c r="AB118" i="5"/>
  <c r="AD117" i="5"/>
  <c r="AE117" i="5" s="1"/>
  <c r="AC117" i="5"/>
  <c r="AF117" i="5" s="1"/>
  <c r="AB117" i="5"/>
  <c r="AD116" i="5"/>
  <c r="AE116" i="5" s="1"/>
  <c r="AC116" i="5"/>
  <c r="AF116" i="5" s="1"/>
  <c r="AB116" i="5"/>
  <c r="AD115" i="5"/>
  <c r="AE115" i="5" s="1"/>
  <c r="AC115" i="5"/>
  <c r="AF115" i="5" s="1"/>
  <c r="AB115" i="5"/>
  <c r="AD114" i="5"/>
  <c r="AC114" i="5"/>
  <c r="AB114" i="5"/>
  <c r="Y113" i="5"/>
  <c r="AD112" i="5"/>
  <c r="AE112" i="5" s="1"/>
  <c r="AC112" i="5"/>
  <c r="AF112" i="5" s="1"/>
  <c r="AB112" i="5"/>
  <c r="AE111" i="5"/>
  <c r="AD111" i="5"/>
  <c r="AC111" i="5"/>
  <c r="AB111" i="5"/>
  <c r="AD110" i="5"/>
  <c r="AE110" i="5" s="1"/>
  <c r="AC110" i="5"/>
  <c r="AF110" i="5" s="1"/>
  <c r="AB110" i="5"/>
  <c r="AD109" i="5"/>
  <c r="AE109" i="5" s="1"/>
  <c r="AC109" i="5"/>
  <c r="AB109" i="5"/>
  <c r="AD108" i="5"/>
  <c r="AE108" i="5" s="1"/>
  <c r="AC108" i="5"/>
  <c r="AB108" i="5"/>
  <c r="AD107" i="5"/>
  <c r="AE107" i="5" s="1"/>
  <c r="AC107" i="5"/>
  <c r="AF107" i="5" s="1"/>
  <c r="AB107" i="5"/>
  <c r="AD106" i="5"/>
  <c r="AE106" i="5" s="1"/>
  <c r="AC106" i="5"/>
  <c r="AF106" i="5" s="1"/>
  <c r="AB106" i="5"/>
  <c r="AD105" i="5"/>
  <c r="AE105" i="5" s="1"/>
  <c r="AC105" i="5"/>
  <c r="AB105" i="5"/>
  <c r="AD104" i="5"/>
  <c r="AE104" i="5" s="1"/>
  <c r="AC104" i="5"/>
  <c r="AF104" i="5" s="1"/>
  <c r="AB104" i="5"/>
  <c r="AD103" i="5"/>
  <c r="AE103" i="5" s="1"/>
  <c r="AC103" i="5"/>
  <c r="AB103" i="5"/>
  <c r="AB113" i="5" s="1"/>
  <c r="D89" i="5"/>
  <c r="G89" i="5"/>
  <c r="H89" i="5"/>
  <c r="I89" i="5"/>
  <c r="J89" i="5"/>
  <c r="K89" i="5"/>
  <c r="G78" i="5"/>
  <c r="H78" i="5"/>
  <c r="I78" i="5"/>
  <c r="J78" i="5"/>
  <c r="K78" i="5"/>
  <c r="G67" i="5"/>
  <c r="H67" i="5"/>
  <c r="I67" i="5"/>
  <c r="J67" i="5"/>
  <c r="K67" i="5"/>
  <c r="G56" i="5"/>
  <c r="H56" i="5"/>
  <c r="I56" i="5"/>
  <c r="J56" i="5"/>
  <c r="K56" i="5"/>
  <c r="G45" i="5"/>
  <c r="H45" i="5"/>
  <c r="I45" i="5"/>
  <c r="J45" i="5"/>
  <c r="K45" i="5"/>
  <c r="G34" i="5"/>
  <c r="H34" i="5"/>
  <c r="I34" i="5"/>
  <c r="J34" i="5"/>
  <c r="K34" i="5"/>
  <c r="G23" i="5"/>
  <c r="H23" i="5"/>
  <c r="I23" i="5"/>
  <c r="J23" i="5"/>
  <c r="K23" i="5"/>
  <c r="G12" i="5"/>
  <c r="H12" i="5"/>
  <c r="I12" i="5"/>
  <c r="J12" i="5"/>
  <c r="K12" i="5"/>
  <c r="G100" i="5"/>
  <c r="H100" i="5"/>
  <c r="I100" i="5"/>
  <c r="J100" i="5"/>
  <c r="K100" i="5"/>
  <c r="D100" i="5"/>
  <c r="G3" i="5"/>
  <c r="H3" i="5"/>
  <c r="I3" i="5"/>
  <c r="J3" i="5"/>
  <c r="K3" i="5"/>
  <c r="G4" i="5"/>
  <c r="H4" i="5"/>
  <c r="K4" i="5" s="1"/>
  <c r="I4" i="5"/>
  <c r="J4" i="5" s="1"/>
  <c r="G5" i="5"/>
  <c r="H5" i="5"/>
  <c r="K5" i="5" s="1"/>
  <c r="I5" i="5"/>
  <c r="J5" i="5" s="1"/>
  <c r="G6" i="5"/>
  <c r="H6" i="5"/>
  <c r="I6" i="5"/>
  <c r="J6" i="5"/>
  <c r="K6" i="5"/>
  <c r="G7" i="5"/>
  <c r="H7" i="5"/>
  <c r="I7" i="5"/>
  <c r="K7" i="5" s="1"/>
  <c r="J7" i="5"/>
  <c r="G8" i="5"/>
  <c r="H8" i="5"/>
  <c r="K8" i="5" s="1"/>
  <c r="I8" i="5"/>
  <c r="J8" i="5"/>
  <c r="G9" i="5"/>
  <c r="H9" i="5"/>
  <c r="K9" i="5" s="1"/>
  <c r="I9" i="5"/>
  <c r="J9" i="5" s="1"/>
  <c r="G10" i="5"/>
  <c r="H10" i="5"/>
  <c r="K10" i="5" s="1"/>
  <c r="I10" i="5"/>
  <c r="J10" i="5"/>
  <c r="G11" i="5"/>
  <c r="H11" i="5"/>
  <c r="I11" i="5"/>
  <c r="J11" i="5"/>
  <c r="K11" i="5"/>
  <c r="G13" i="5"/>
  <c r="H13" i="5"/>
  <c r="K13" i="5" s="1"/>
  <c r="I13" i="5"/>
  <c r="J13" i="5" s="1"/>
  <c r="G14" i="5"/>
  <c r="H14" i="5"/>
  <c r="I14" i="5"/>
  <c r="J14" i="5"/>
  <c r="K14" i="5"/>
  <c r="G15" i="5"/>
  <c r="H15" i="5"/>
  <c r="I15" i="5"/>
  <c r="J15" i="5"/>
  <c r="K15" i="5"/>
  <c r="G16" i="5"/>
  <c r="H16" i="5"/>
  <c r="K16" i="5" s="1"/>
  <c r="I16" i="5"/>
  <c r="J16" i="5"/>
  <c r="G17" i="5"/>
  <c r="H17" i="5"/>
  <c r="K17" i="5" s="1"/>
  <c r="I17" i="5"/>
  <c r="J17" i="5" s="1"/>
  <c r="G18" i="5"/>
  <c r="H18" i="5"/>
  <c r="K18" i="5" s="1"/>
  <c r="I18" i="5"/>
  <c r="J18" i="5"/>
  <c r="G19" i="5"/>
  <c r="H19" i="5"/>
  <c r="I19" i="5"/>
  <c r="J19" i="5"/>
  <c r="K19" i="5"/>
  <c r="G20" i="5"/>
  <c r="H20" i="5"/>
  <c r="K20" i="5" s="1"/>
  <c r="I20" i="5"/>
  <c r="J20" i="5" s="1"/>
  <c r="G21" i="5"/>
  <c r="H21" i="5"/>
  <c r="K21" i="5" s="1"/>
  <c r="I21" i="5"/>
  <c r="J21" i="5" s="1"/>
  <c r="G22" i="5"/>
  <c r="H22" i="5"/>
  <c r="I22" i="5"/>
  <c r="J22" i="5"/>
  <c r="K22" i="5"/>
  <c r="G24" i="5"/>
  <c r="H24" i="5"/>
  <c r="K24" i="5" s="1"/>
  <c r="I24" i="5"/>
  <c r="J24" i="5"/>
  <c r="G25" i="5"/>
  <c r="H25" i="5"/>
  <c r="K25" i="5" s="1"/>
  <c r="I25" i="5"/>
  <c r="J25" i="5" s="1"/>
  <c r="G26" i="5"/>
  <c r="H26" i="5"/>
  <c r="K26" i="5" s="1"/>
  <c r="I26" i="5"/>
  <c r="J26" i="5" s="1"/>
  <c r="G27" i="5"/>
  <c r="H27" i="5"/>
  <c r="I27" i="5"/>
  <c r="J27" i="5"/>
  <c r="K27" i="5"/>
  <c r="G28" i="5"/>
  <c r="H28" i="5"/>
  <c r="K28" i="5" s="1"/>
  <c r="I28" i="5"/>
  <c r="J28" i="5" s="1"/>
  <c r="G29" i="5"/>
  <c r="H29" i="5"/>
  <c r="K29" i="5" s="1"/>
  <c r="I29" i="5"/>
  <c r="J29" i="5" s="1"/>
  <c r="G30" i="5"/>
  <c r="H30" i="5"/>
  <c r="I30" i="5"/>
  <c r="J30" i="5"/>
  <c r="K30" i="5"/>
  <c r="G31" i="5"/>
  <c r="H31" i="5"/>
  <c r="I31" i="5"/>
  <c r="J31" i="5"/>
  <c r="K31" i="5"/>
  <c r="G32" i="5"/>
  <c r="H32" i="5"/>
  <c r="K32" i="5" s="1"/>
  <c r="I32" i="5"/>
  <c r="J32" i="5"/>
  <c r="G33" i="5"/>
  <c r="H33" i="5"/>
  <c r="K33" i="5" s="1"/>
  <c r="I33" i="5"/>
  <c r="J33" i="5" s="1"/>
  <c r="G35" i="5"/>
  <c r="H35" i="5"/>
  <c r="I35" i="5"/>
  <c r="J35" i="5"/>
  <c r="K35" i="5"/>
  <c r="G36" i="5"/>
  <c r="H36" i="5"/>
  <c r="K36" i="5" s="1"/>
  <c r="I36" i="5"/>
  <c r="J36" i="5" s="1"/>
  <c r="G37" i="5"/>
  <c r="H37" i="5"/>
  <c r="K37" i="5" s="1"/>
  <c r="I37" i="5"/>
  <c r="J37" i="5" s="1"/>
  <c r="G38" i="5"/>
  <c r="H38" i="5"/>
  <c r="I38" i="5"/>
  <c r="J38" i="5"/>
  <c r="K38" i="5"/>
  <c r="G39" i="5"/>
  <c r="H39" i="5"/>
  <c r="I39" i="5"/>
  <c r="J39" i="5"/>
  <c r="K39" i="5"/>
  <c r="G40" i="5"/>
  <c r="H40" i="5"/>
  <c r="K40" i="5" s="1"/>
  <c r="I40" i="5"/>
  <c r="J40" i="5"/>
  <c r="G41" i="5"/>
  <c r="H41" i="5"/>
  <c r="K41" i="5" s="1"/>
  <c r="I41" i="5"/>
  <c r="J41" i="5" s="1"/>
  <c r="G42" i="5"/>
  <c r="H42" i="5"/>
  <c r="K42" i="5" s="1"/>
  <c r="I42" i="5"/>
  <c r="J42" i="5" s="1"/>
  <c r="G43" i="5"/>
  <c r="H43" i="5"/>
  <c r="I43" i="5"/>
  <c r="J43" i="5"/>
  <c r="K43" i="5"/>
  <c r="G44" i="5"/>
  <c r="H44" i="5"/>
  <c r="K44" i="5" s="1"/>
  <c r="I44" i="5"/>
  <c r="J44" i="5" s="1"/>
  <c r="G46" i="5"/>
  <c r="H46" i="5"/>
  <c r="I46" i="5"/>
  <c r="J46" i="5"/>
  <c r="K46" i="5"/>
  <c r="G47" i="5"/>
  <c r="H47" i="5"/>
  <c r="I47" i="5"/>
  <c r="J47" i="5"/>
  <c r="K47" i="5"/>
  <c r="G48" i="5"/>
  <c r="H48" i="5"/>
  <c r="K48" i="5" s="1"/>
  <c r="I48" i="5"/>
  <c r="J48" i="5"/>
  <c r="G49" i="5"/>
  <c r="H49" i="5"/>
  <c r="K49" i="5" s="1"/>
  <c r="I49" i="5"/>
  <c r="J49" i="5" s="1"/>
  <c r="G50" i="5"/>
  <c r="H50" i="5"/>
  <c r="K50" i="5" s="1"/>
  <c r="I50" i="5"/>
  <c r="J50" i="5" s="1"/>
  <c r="G51" i="5"/>
  <c r="H51" i="5"/>
  <c r="I51" i="5"/>
  <c r="J51" i="5"/>
  <c r="K51" i="5"/>
  <c r="G52" i="5"/>
  <c r="H52" i="5"/>
  <c r="K52" i="5" s="1"/>
  <c r="I52" i="5"/>
  <c r="J52" i="5" s="1"/>
  <c r="G53" i="5"/>
  <c r="H53" i="5"/>
  <c r="K53" i="5" s="1"/>
  <c r="I53" i="5"/>
  <c r="J53" i="5" s="1"/>
  <c r="G54" i="5"/>
  <c r="H54" i="5"/>
  <c r="I54" i="5"/>
  <c r="J54" i="5"/>
  <c r="K54" i="5"/>
  <c r="G55" i="5"/>
  <c r="H55" i="5"/>
  <c r="I55" i="5"/>
  <c r="J55" i="5"/>
  <c r="K55" i="5"/>
  <c r="G57" i="5"/>
  <c r="H57" i="5"/>
  <c r="K57" i="5" s="1"/>
  <c r="I57" i="5"/>
  <c r="J57" i="5" s="1"/>
  <c r="G58" i="5"/>
  <c r="H58" i="5"/>
  <c r="K58" i="5" s="1"/>
  <c r="I58" i="5"/>
  <c r="J58" i="5" s="1"/>
  <c r="G59" i="5"/>
  <c r="H59" i="5"/>
  <c r="I59" i="5"/>
  <c r="J59" i="5"/>
  <c r="K59" i="5"/>
  <c r="G60" i="5"/>
  <c r="H60" i="5"/>
  <c r="K60" i="5" s="1"/>
  <c r="I60" i="5"/>
  <c r="J60" i="5" s="1"/>
  <c r="G61" i="5"/>
  <c r="H61" i="5"/>
  <c r="K61" i="5" s="1"/>
  <c r="I61" i="5"/>
  <c r="J61" i="5" s="1"/>
  <c r="G62" i="5"/>
  <c r="H62" i="5"/>
  <c r="I62" i="5"/>
  <c r="J62" i="5"/>
  <c r="K62" i="5"/>
  <c r="G63" i="5"/>
  <c r="H63" i="5"/>
  <c r="I63" i="5"/>
  <c r="J63" i="5"/>
  <c r="K63" i="5"/>
  <c r="G64" i="5"/>
  <c r="H64" i="5"/>
  <c r="K64" i="5" s="1"/>
  <c r="I64" i="5"/>
  <c r="J64" i="5"/>
  <c r="G65" i="5"/>
  <c r="H65" i="5"/>
  <c r="K65" i="5" s="1"/>
  <c r="I65" i="5"/>
  <c r="J65" i="5" s="1"/>
  <c r="G66" i="5"/>
  <c r="H66" i="5"/>
  <c r="K66" i="5" s="1"/>
  <c r="I66" i="5"/>
  <c r="J66" i="5" s="1"/>
  <c r="G68" i="5"/>
  <c r="H68" i="5"/>
  <c r="K68" i="5" s="1"/>
  <c r="I68" i="5"/>
  <c r="J68" i="5" s="1"/>
  <c r="G69" i="5"/>
  <c r="H69" i="5"/>
  <c r="K69" i="5" s="1"/>
  <c r="I69" i="5"/>
  <c r="J69" i="5" s="1"/>
  <c r="G70" i="5"/>
  <c r="H70" i="5"/>
  <c r="I70" i="5"/>
  <c r="J70" i="5"/>
  <c r="K70" i="5"/>
  <c r="G71" i="5"/>
  <c r="H71" i="5"/>
  <c r="I71" i="5"/>
  <c r="J71" i="5"/>
  <c r="K71" i="5"/>
  <c r="G72" i="5"/>
  <c r="H72" i="5"/>
  <c r="K72" i="5" s="1"/>
  <c r="I72" i="5"/>
  <c r="J72" i="5"/>
  <c r="G73" i="5"/>
  <c r="H73" i="5"/>
  <c r="K73" i="5" s="1"/>
  <c r="I73" i="5"/>
  <c r="J73" i="5" s="1"/>
  <c r="G74" i="5"/>
  <c r="H74" i="5"/>
  <c r="K74" i="5" s="1"/>
  <c r="I74" i="5"/>
  <c r="J74" i="5" s="1"/>
  <c r="G75" i="5"/>
  <c r="H75" i="5"/>
  <c r="I75" i="5"/>
  <c r="J75" i="5"/>
  <c r="K75" i="5"/>
  <c r="G76" i="5"/>
  <c r="H76" i="5"/>
  <c r="K76" i="5" s="1"/>
  <c r="I76" i="5"/>
  <c r="J76" i="5" s="1"/>
  <c r="G77" i="5"/>
  <c r="H77" i="5"/>
  <c r="K77" i="5" s="1"/>
  <c r="I77" i="5"/>
  <c r="J77" i="5" s="1"/>
  <c r="G79" i="5"/>
  <c r="H79" i="5"/>
  <c r="I79" i="5"/>
  <c r="J79" i="5"/>
  <c r="K79" i="5"/>
  <c r="G80" i="5"/>
  <c r="H80" i="5"/>
  <c r="K80" i="5" s="1"/>
  <c r="I80" i="5"/>
  <c r="J80" i="5"/>
  <c r="G81" i="5"/>
  <c r="H81" i="5"/>
  <c r="K81" i="5" s="1"/>
  <c r="I81" i="5"/>
  <c r="J81" i="5" s="1"/>
  <c r="G82" i="5"/>
  <c r="H82" i="5"/>
  <c r="K82" i="5" s="1"/>
  <c r="I82" i="5"/>
  <c r="J82" i="5" s="1"/>
  <c r="G83" i="5"/>
  <c r="H83" i="5"/>
  <c r="I83" i="5"/>
  <c r="J83" i="5"/>
  <c r="K83" i="5"/>
  <c r="G84" i="5"/>
  <c r="H84" i="5"/>
  <c r="K84" i="5" s="1"/>
  <c r="I84" i="5"/>
  <c r="J84" i="5" s="1"/>
  <c r="G85" i="5"/>
  <c r="H85" i="5"/>
  <c r="K85" i="5" s="1"/>
  <c r="I85" i="5"/>
  <c r="J85" i="5" s="1"/>
  <c r="G86" i="5"/>
  <c r="H86" i="5"/>
  <c r="I86" i="5"/>
  <c r="J86" i="5"/>
  <c r="K86" i="5"/>
  <c r="G87" i="5"/>
  <c r="H87" i="5"/>
  <c r="I87" i="5"/>
  <c r="J87" i="5"/>
  <c r="K87" i="5"/>
  <c r="G88" i="5"/>
  <c r="H88" i="5"/>
  <c r="K88" i="5" s="1"/>
  <c r="I88" i="5"/>
  <c r="J88" i="5"/>
  <c r="G90" i="5"/>
  <c r="H90" i="5"/>
  <c r="K90" i="5" s="1"/>
  <c r="I90" i="5"/>
  <c r="J90" i="5" s="1"/>
  <c r="G91" i="5"/>
  <c r="H91" i="5"/>
  <c r="I91" i="5"/>
  <c r="J91" i="5"/>
  <c r="K91" i="5"/>
  <c r="G92" i="5"/>
  <c r="H92" i="5"/>
  <c r="K92" i="5" s="1"/>
  <c r="I92" i="5"/>
  <c r="J92" i="5" s="1"/>
  <c r="G93" i="5"/>
  <c r="H93" i="5"/>
  <c r="K93" i="5" s="1"/>
  <c r="I93" i="5"/>
  <c r="J93" i="5" s="1"/>
  <c r="G94" i="5"/>
  <c r="H94" i="5"/>
  <c r="I94" i="5"/>
  <c r="J94" i="5"/>
  <c r="K94" i="5"/>
  <c r="G95" i="5"/>
  <c r="H95" i="5"/>
  <c r="I95" i="5"/>
  <c r="J95" i="5"/>
  <c r="K95" i="5"/>
  <c r="G96" i="5"/>
  <c r="H96" i="5"/>
  <c r="K96" i="5" s="1"/>
  <c r="I96" i="5"/>
  <c r="J96" i="5"/>
  <c r="G97" i="5"/>
  <c r="H97" i="5"/>
  <c r="K97" i="5" s="1"/>
  <c r="I97" i="5"/>
  <c r="J97" i="5" s="1"/>
  <c r="G98" i="5"/>
  <c r="H98" i="5"/>
  <c r="K98" i="5" s="1"/>
  <c r="I98" i="5"/>
  <c r="J98" i="5" s="1"/>
  <c r="G99" i="5"/>
  <c r="H99" i="5"/>
  <c r="I99" i="5"/>
  <c r="J99" i="5"/>
  <c r="K99" i="5"/>
  <c r="K101" i="5"/>
  <c r="K102" i="5"/>
  <c r="K105" i="5"/>
  <c r="K13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2" i="5"/>
  <c r="J101" i="5"/>
  <c r="J102" i="5"/>
  <c r="J114" i="5"/>
  <c r="J140" i="5"/>
  <c r="J2" i="5"/>
  <c r="D12" i="5"/>
  <c r="G101" i="5"/>
  <c r="H101" i="5"/>
  <c r="I101" i="5"/>
  <c r="G102" i="5"/>
  <c r="H102" i="5"/>
  <c r="I102" i="5"/>
  <c r="G103" i="5"/>
  <c r="H103" i="5"/>
  <c r="I103" i="5"/>
  <c r="J103" i="5" s="1"/>
  <c r="G104" i="5"/>
  <c r="H104" i="5"/>
  <c r="I104" i="5"/>
  <c r="J104" i="5" s="1"/>
  <c r="G105" i="5"/>
  <c r="H105" i="5"/>
  <c r="I105" i="5"/>
  <c r="J105" i="5" s="1"/>
  <c r="G106" i="5"/>
  <c r="H106" i="5"/>
  <c r="I106" i="5"/>
  <c r="K106" i="5" s="1"/>
  <c r="G107" i="5"/>
  <c r="H107" i="5"/>
  <c r="I107" i="5"/>
  <c r="J107" i="5" s="1"/>
  <c r="G108" i="5"/>
  <c r="H108" i="5"/>
  <c r="K108" i="5" s="1"/>
  <c r="I108" i="5"/>
  <c r="J108" i="5" s="1"/>
  <c r="G109" i="5"/>
  <c r="H109" i="5"/>
  <c r="K109" i="5" s="1"/>
  <c r="I109" i="5"/>
  <c r="J109" i="5" s="1"/>
  <c r="G110" i="5"/>
  <c r="H110" i="5"/>
  <c r="I110" i="5"/>
  <c r="J110" i="5" s="1"/>
  <c r="G111" i="5"/>
  <c r="H111" i="5"/>
  <c r="I111" i="5"/>
  <c r="J111" i="5" s="1"/>
  <c r="G112" i="5"/>
  <c r="H112" i="5"/>
  <c r="I112" i="5"/>
  <c r="J112" i="5" s="1"/>
  <c r="G113" i="5"/>
  <c r="H113" i="5"/>
  <c r="K113" i="5" s="1"/>
  <c r="I113" i="5"/>
  <c r="J113" i="5" s="1"/>
  <c r="G114" i="5"/>
  <c r="H114" i="5"/>
  <c r="K114" i="5" s="1"/>
  <c r="I114" i="5"/>
  <c r="G115" i="5"/>
  <c r="H115" i="5"/>
  <c r="I115" i="5"/>
  <c r="J115" i="5" s="1"/>
  <c r="G116" i="5"/>
  <c r="H116" i="5"/>
  <c r="I116" i="5"/>
  <c r="J116" i="5" s="1"/>
  <c r="G117" i="5"/>
  <c r="H117" i="5"/>
  <c r="I117" i="5"/>
  <c r="J117" i="5" s="1"/>
  <c r="G118" i="5"/>
  <c r="H118" i="5"/>
  <c r="I118" i="5"/>
  <c r="J118" i="5" s="1"/>
  <c r="G119" i="5"/>
  <c r="H119" i="5"/>
  <c r="K119" i="5" s="1"/>
  <c r="I119" i="5"/>
  <c r="J119" i="5" s="1"/>
  <c r="G120" i="5"/>
  <c r="H120" i="5"/>
  <c r="K120" i="5" s="1"/>
  <c r="I120" i="5"/>
  <c r="J120" i="5" s="1"/>
  <c r="G121" i="5"/>
  <c r="H121" i="5"/>
  <c r="K121" i="5" s="1"/>
  <c r="I121" i="5"/>
  <c r="J121" i="5" s="1"/>
  <c r="G122" i="5"/>
  <c r="H122" i="5"/>
  <c r="I122" i="5"/>
  <c r="J122" i="5" s="1"/>
  <c r="G123" i="5"/>
  <c r="H123" i="5"/>
  <c r="I123" i="5"/>
  <c r="J123" i="5" s="1"/>
  <c r="G124" i="5"/>
  <c r="H124" i="5"/>
  <c r="I124" i="5"/>
  <c r="J124" i="5" s="1"/>
  <c r="G125" i="5"/>
  <c r="H125" i="5"/>
  <c r="K125" i="5" s="1"/>
  <c r="I125" i="5"/>
  <c r="J125" i="5" s="1"/>
  <c r="G126" i="5"/>
  <c r="H126" i="5"/>
  <c r="I126" i="5"/>
  <c r="J126" i="5" s="1"/>
  <c r="G127" i="5"/>
  <c r="H127" i="5"/>
  <c r="I127" i="5"/>
  <c r="J127" i="5" s="1"/>
  <c r="G128" i="5"/>
  <c r="H128" i="5"/>
  <c r="I128" i="5"/>
  <c r="J128" i="5" s="1"/>
  <c r="G129" i="5"/>
  <c r="H129" i="5"/>
  <c r="I129" i="5"/>
  <c r="J129" i="5" s="1"/>
  <c r="G130" i="5"/>
  <c r="H130" i="5"/>
  <c r="I130" i="5"/>
  <c r="J130" i="5" s="1"/>
  <c r="G131" i="5"/>
  <c r="H131" i="5"/>
  <c r="I131" i="5"/>
  <c r="J131" i="5" s="1"/>
  <c r="G132" i="5"/>
  <c r="H132" i="5"/>
  <c r="K132" i="5" s="1"/>
  <c r="I132" i="5"/>
  <c r="J132" i="5" s="1"/>
  <c r="G133" i="5"/>
  <c r="H133" i="5"/>
  <c r="K133" i="5" s="1"/>
  <c r="I133" i="5"/>
  <c r="J133" i="5" s="1"/>
  <c r="G134" i="5"/>
  <c r="H134" i="5"/>
  <c r="I134" i="5"/>
  <c r="J134" i="5" s="1"/>
  <c r="G135" i="5"/>
  <c r="H135" i="5"/>
  <c r="I135" i="5"/>
  <c r="J135" i="5" s="1"/>
  <c r="G136" i="5"/>
  <c r="H136" i="5"/>
  <c r="K136" i="5" s="1"/>
  <c r="I136" i="5"/>
  <c r="J136" i="5" s="1"/>
  <c r="G137" i="5"/>
  <c r="H137" i="5"/>
  <c r="K137" i="5" s="1"/>
  <c r="I137" i="5"/>
  <c r="J137" i="5" s="1"/>
  <c r="G138" i="5"/>
  <c r="H138" i="5"/>
  <c r="I138" i="5"/>
  <c r="G139" i="5"/>
  <c r="H139" i="5"/>
  <c r="I139" i="5"/>
  <c r="J139" i="5" s="1"/>
  <c r="G140" i="5"/>
  <c r="H140" i="5"/>
  <c r="K140" i="5" s="1"/>
  <c r="I140" i="5"/>
  <c r="G141" i="5"/>
  <c r="H141" i="5"/>
  <c r="I141" i="5"/>
  <c r="J141" i="5" s="1"/>
  <c r="G142" i="5"/>
  <c r="H142" i="5"/>
  <c r="I142" i="5"/>
  <c r="J142" i="5" s="1"/>
  <c r="G143" i="5"/>
  <c r="H143" i="5"/>
  <c r="I143" i="5"/>
  <c r="J143" i="5" s="1"/>
  <c r="G144" i="5"/>
  <c r="H144" i="5"/>
  <c r="I144" i="5"/>
  <c r="G145" i="5"/>
  <c r="H145" i="5"/>
  <c r="K145" i="5" s="1"/>
  <c r="I145" i="5"/>
  <c r="H2" i="5"/>
  <c r="G2" i="5"/>
  <c r="D89" i="6"/>
  <c r="H78" i="6"/>
  <c r="G3" i="6"/>
  <c r="H3" i="6"/>
  <c r="I3" i="6"/>
  <c r="J3" i="6" s="1"/>
  <c r="G4" i="6"/>
  <c r="H4" i="6"/>
  <c r="I4" i="6"/>
  <c r="J4" i="6" s="1"/>
  <c r="G5" i="6"/>
  <c r="H5" i="6"/>
  <c r="I5" i="6"/>
  <c r="J5" i="6" s="1"/>
  <c r="G6" i="6"/>
  <c r="H6" i="6"/>
  <c r="I6" i="6"/>
  <c r="K6" i="6" s="1"/>
  <c r="G7" i="6"/>
  <c r="H7" i="6"/>
  <c r="I7" i="6"/>
  <c r="J7" i="6"/>
  <c r="K7" i="6"/>
  <c r="G8" i="6"/>
  <c r="H8" i="6"/>
  <c r="I8" i="6"/>
  <c r="K8" i="6" s="1"/>
  <c r="J8" i="6"/>
  <c r="G9" i="6"/>
  <c r="H9" i="6"/>
  <c r="I9" i="6"/>
  <c r="J9" i="6" s="1"/>
  <c r="G10" i="6"/>
  <c r="H10" i="6"/>
  <c r="I10" i="6"/>
  <c r="J10" i="6" s="1"/>
  <c r="K10" i="6"/>
  <c r="G11" i="6"/>
  <c r="H11" i="6"/>
  <c r="I11" i="6"/>
  <c r="J11" i="6" s="1"/>
  <c r="G13" i="6"/>
  <c r="H13" i="6"/>
  <c r="H23" i="6" s="1"/>
  <c r="I13" i="6"/>
  <c r="J13" i="6" s="1"/>
  <c r="G14" i="6"/>
  <c r="G23" i="6" s="1"/>
  <c r="H14" i="6"/>
  <c r="I14" i="6"/>
  <c r="J14" i="6"/>
  <c r="K14" i="6"/>
  <c r="G15" i="6"/>
  <c r="H15" i="6"/>
  <c r="I15" i="6"/>
  <c r="K15" i="6" s="1"/>
  <c r="J15" i="6"/>
  <c r="G16" i="6"/>
  <c r="H16" i="6"/>
  <c r="I16" i="6"/>
  <c r="K16" i="6" s="1"/>
  <c r="G17" i="6"/>
  <c r="H17" i="6"/>
  <c r="I17" i="6"/>
  <c r="J17" i="6" s="1"/>
  <c r="G18" i="6"/>
  <c r="H18" i="6"/>
  <c r="I18" i="6"/>
  <c r="J18" i="6" s="1"/>
  <c r="G19" i="6"/>
  <c r="H19" i="6"/>
  <c r="I19" i="6"/>
  <c r="J19" i="6" s="1"/>
  <c r="K19" i="6"/>
  <c r="G20" i="6"/>
  <c r="H20" i="6"/>
  <c r="I20" i="6"/>
  <c r="J20" i="6" s="1"/>
  <c r="G21" i="6"/>
  <c r="H21" i="6"/>
  <c r="I21" i="6"/>
  <c r="J21" i="6" s="1"/>
  <c r="G22" i="6"/>
  <c r="H22" i="6"/>
  <c r="I22" i="6"/>
  <c r="J22" i="6" s="1"/>
  <c r="G24" i="6"/>
  <c r="H24" i="6"/>
  <c r="H34" i="6" s="1"/>
  <c r="I24" i="6"/>
  <c r="K24" i="6" s="1"/>
  <c r="G25" i="6"/>
  <c r="H25" i="6"/>
  <c r="I25" i="6"/>
  <c r="J25" i="6" s="1"/>
  <c r="G26" i="6"/>
  <c r="H26" i="6"/>
  <c r="I26" i="6"/>
  <c r="J26" i="6" s="1"/>
  <c r="G27" i="6"/>
  <c r="H27" i="6"/>
  <c r="I27" i="6"/>
  <c r="J27" i="6" s="1"/>
  <c r="G28" i="6"/>
  <c r="H28" i="6"/>
  <c r="I28" i="6"/>
  <c r="J28" i="6" s="1"/>
  <c r="G29" i="6"/>
  <c r="H29" i="6"/>
  <c r="I29" i="6"/>
  <c r="J29" i="6" s="1"/>
  <c r="G30" i="6"/>
  <c r="H30" i="6"/>
  <c r="I30" i="6"/>
  <c r="K30" i="6" s="1"/>
  <c r="G31" i="6"/>
  <c r="G34" i="6" s="1"/>
  <c r="H31" i="6"/>
  <c r="I31" i="6"/>
  <c r="J31" i="6"/>
  <c r="K31" i="6"/>
  <c r="G32" i="6"/>
  <c r="H32" i="6"/>
  <c r="I32" i="6"/>
  <c r="K32" i="6" s="1"/>
  <c r="J32" i="6"/>
  <c r="G33" i="6"/>
  <c r="H33" i="6"/>
  <c r="I33" i="6"/>
  <c r="J33" i="6" s="1"/>
  <c r="G35" i="6"/>
  <c r="G45" i="6" s="1"/>
  <c r="H35" i="6"/>
  <c r="H45" i="6" s="1"/>
  <c r="I35" i="6"/>
  <c r="J35" i="6" s="1"/>
  <c r="G36" i="6"/>
  <c r="H36" i="6"/>
  <c r="I36" i="6"/>
  <c r="J36" i="6" s="1"/>
  <c r="G37" i="6"/>
  <c r="H37" i="6"/>
  <c r="I37" i="6"/>
  <c r="J37" i="6" s="1"/>
  <c r="G38" i="6"/>
  <c r="H38" i="6"/>
  <c r="I38" i="6"/>
  <c r="K38" i="6" s="1"/>
  <c r="J38" i="6"/>
  <c r="G39" i="6"/>
  <c r="H39" i="6"/>
  <c r="I39" i="6"/>
  <c r="J39" i="6" s="1"/>
  <c r="K39" i="6"/>
  <c r="G40" i="6"/>
  <c r="H40" i="6"/>
  <c r="I40" i="6"/>
  <c r="K40" i="6" s="1"/>
  <c r="G41" i="6"/>
  <c r="H41" i="6"/>
  <c r="I41" i="6"/>
  <c r="J41" i="6" s="1"/>
  <c r="K41" i="6"/>
  <c r="G42" i="6"/>
  <c r="H42" i="6"/>
  <c r="I42" i="6"/>
  <c r="J42" i="6" s="1"/>
  <c r="G43" i="6"/>
  <c r="H43" i="6"/>
  <c r="I43" i="6"/>
  <c r="J43" i="6" s="1"/>
  <c r="K43" i="6"/>
  <c r="G44" i="6"/>
  <c r="H44" i="6"/>
  <c r="I44" i="6"/>
  <c r="J44" i="6" s="1"/>
  <c r="G46" i="6"/>
  <c r="G56" i="6" s="1"/>
  <c r="H46" i="6"/>
  <c r="H56" i="6" s="1"/>
  <c r="I46" i="6"/>
  <c r="K46" i="6" s="1"/>
  <c r="J46" i="6"/>
  <c r="J56" i="6" s="1"/>
  <c r="G47" i="6"/>
  <c r="H47" i="6"/>
  <c r="I47" i="6"/>
  <c r="J47" i="6"/>
  <c r="K47" i="6"/>
  <c r="G48" i="6"/>
  <c r="H48" i="6"/>
  <c r="I48" i="6"/>
  <c r="K48" i="6" s="1"/>
  <c r="J48" i="6"/>
  <c r="G49" i="6"/>
  <c r="H49" i="6"/>
  <c r="I49" i="6"/>
  <c r="J49" i="6" s="1"/>
  <c r="G50" i="6"/>
  <c r="H50" i="6"/>
  <c r="I50" i="6"/>
  <c r="J50" i="6" s="1"/>
  <c r="K50" i="6"/>
  <c r="G51" i="6"/>
  <c r="H51" i="6"/>
  <c r="I51" i="6"/>
  <c r="J51" i="6" s="1"/>
  <c r="G52" i="6"/>
  <c r="H52" i="6"/>
  <c r="I52" i="6"/>
  <c r="J52" i="6" s="1"/>
  <c r="G53" i="6"/>
  <c r="H53" i="6"/>
  <c r="I53" i="6"/>
  <c r="J53" i="6" s="1"/>
  <c r="G54" i="6"/>
  <c r="H54" i="6"/>
  <c r="I54" i="6"/>
  <c r="K54" i="6" s="1"/>
  <c r="J54" i="6"/>
  <c r="G55" i="6"/>
  <c r="H55" i="6"/>
  <c r="I55" i="6"/>
  <c r="J55" i="6"/>
  <c r="K55" i="6"/>
  <c r="G57" i="6"/>
  <c r="G67" i="6" s="1"/>
  <c r="H57" i="6"/>
  <c r="H67" i="6" s="1"/>
  <c r="I57" i="6"/>
  <c r="I67" i="6" s="1"/>
  <c r="J57" i="6"/>
  <c r="J67" i="6" s="1"/>
  <c r="K57" i="6"/>
  <c r="G58" i="6"/>
  <c r="H58" i="6"/>
  <c r="I58" i="6"/>
  <c r="J58" i="6" s="1"/>
  <c r="G59" i="6"/>
  <c r="H59" i="6"/>
  <c r="I59" i="6"/>
  <c r="J59" i="6" s="1"/>
  <c r="K59" i="6"/>
  <c r="G60" i="6"/>
  <c r="H60" i="6"/>
  <c r="I60" i="6"/>
  <c r="J60" i="6" s="1"/>
  <c r="G61" i="6"/>
  <c r="H61" i="6"/>
  <c r="I61" i="6"/>
  <c r="J61" i="6" s="1"/>
  <c r="G62" i="6"/>
  <c r="H62" i="6"/>
  <c r="I62" i="6"/>
  <c r="K62" i="6" s="1"/>
  <c r="J62" i="6"/>
  <c r="G63" i="6"/>
  <c r="H63" i="6"/>
  <c r="I63" i="6"/>
  <c r="J63" i="6"/>
  <c r="K63" i="6"/>
  <c r="G64" i="6"/>
  <c r="H64" i="6"/>
  <c r="I64" i="6"/>
  <c r="K64" i="6" s="1"/>
  <c r="J64" i="6"/>
  <c r="G65" i="6"/>
  <c r="H65" i="6"/>
  <c r="I65" i="6"/>
  <c r="J65" i="6"/>
  <c r="K65" i="6"/>
  <c r="G66" i="6"/>
  <c r="H66" i="6"/>
  <c r="I66" i="6"/>
  <c r="J66" i="6" s="1"/>
  <c r="G68" i="6"/>
  <c r="G78" i="6" s="1"/>
  <c r="H68" i="6"/>
  <c r="I68" i="6"/>
  <c r="J68" i="6" s="1"/>
  <c r="J78" i="6" s="1"/>
  <c r="G69" i="6"/>
  <c r="H69" i="6"/>
  <c r="I69" i="6"/>
  <c r="J69" i="6" s="1"/>
  <c r="G70" i="6"/>
  <c r="H70" i="6"/>
  <c r="I70" i="6"/>
  <c r="K70" i="6" s="1"/>
  <c r="J70" i="6"/>
  <c r="G71" i="6"/>
  <c r="H71" i="6"/>
  <c r="I71" i="6"/>
  <c r="J71" i="6"/>
  <c r="K71" i="6"/>
  <c r="G72" i="6"/>
  <c r="H72" i="6"/>
  <c r="I72" i="6"/>
  <c r="K72" i="6" s="1"/>
  <c r="J72" i="6"/>
  <c r="G73" i="6"/>
  <c r="H73" i="6"/>
  <c r="I73" i="6"/>
  <c r="J73" i="6"/>
  <c r="K73" i="6"/>
  <c r="G74" i="6"/>
  <c r="H74" i="6"/>
  <c r="I74" i="6"/>
  <c r="J74" i="6" s="1"/>
  <c r="K74" i="6"/>
  <c r="G75" i="6"/>
  <c r="H75" i="6"/>
  <c r="I75" i="6"/>
  <c r="J75" i="6" s="1"/>
  <c r="G76" i="6"/>
  <c r="H76" i="6"/>
  <c r="I76" i="6"/>
  <c r="J76" i="6" s="1"/>
  <c r="G77" i="6"/>
  <c r="H77" i="6"/>
  <c r="I77" i="6"/>
  <c r="J77" i="6" s="1"/>
  <c r="G79" i="6"/>
  <c r="G89" i="6" s="1"/>
  <c r="H79" i="6"/>
  <c r="H89" i="6" s="1"/>
  <c r="I79" i="6"/>
  <c r="J79" i="6"/>
  <c r="J89" i="6" s="1"/>
  <c r="K79" i="6"/>
  <c r="G80" i="6"/>
  <c r="H80" i="6"/>
  <c r="I80" i="6"/>
  <c r="K80" i="6" s="1"/>
  <c r="J80" i="6"/>
  <c r="G81" i="6"/>
  <c r="H81" i="6"/>
  <c r="I81" i="6"/>
  <c r="J81" i="6" s="1"/>
  <c r="K81" i="6"/>
  <c r="G82" i="6"/>
  <c r="H82" i="6"/>
  <c r="I82" i="6"/>
  <c r="J82" i="6"/>
  <c r="K82" i="6"/>
  <c r="G83" i="6"/>
  <c r="H83" i="6"/>
  <c r="I83" i="6"/>
  <c r="J83" i="6" s="1"/>
  <c r="K83" i="6"/>
  <c r="G84" i="6"/>
  <c r="H84" i="6"/>
  <c r="I84" i="6"/>
  <c r="J84" i="6" s="1"/>
  <c r="G85" i="6"/>
  <c r="H85" i="6"/>
  <c r="I85" i="6"/>
  <c r="J85" i="6" s="1"/>
  <c r="G86" i="6"/>
  <c r="H86" i="6"/>
  <c r="I86" i="6"/>
  <c r="K86" i="6" s="1"/>
  <c r="J86" i="6"/>
  <c r="G87" i="6"/>
  <c r="H87" i="6"/>
  <c r="I87" i="6"/>
  <c r="J87" i="6"/>
  <c r="K87" i="6"/>
  <c r="G88" i="6"/>
  <c r="H88" i="6"/>
  <c r="I88" i="6"/>
  <c r="K88" i="6" s="1"/>
  <c r="J88" i="6"/>
  <c r="G90" i="6"/>
  <c r="G100" i="6" s="1"/>
  <c r="H90" i="6"/>
  <c r="H100" i="6" s="1"/>
  <c r="I90" i="6"/>
  <c r="I100" i="6" s="1"/>
  <c r="J90" i="6"/>
  <c r="J100" i="6" s="1"/>
  <c r="K90" i="6"/>
  <c r="G91" i="6"/>
  <c r="H91" i="6"/>
  <c r="I91" i="6"/>
  <c r="J91" i="6" s="1"/>
  <c r="G92" i="6"/>
  <c r="H92" i="6"/>
  <c r="I92" i="6"/>
  <c r="J92" i="6" s="1"/>
  <c r="G93" i="6"/>
  <c r="H93" i="6"/>
  <c r="I93" i="6"/>
  <c r="J93" i="6" s="1"/>
  <c r="G94" i="6"/>
  <c r="H94" i="6"/>
  <c r="I94" i="6"/>
  <c r="K94" i="6" s="1"/>
  <c r="J94" i="6"/>
  <c r="G95" i="6"/>
  <c r="H95" i="6"/>
  <c r="I95" i="6"/>
  <c r="J95" i="6"/>
  <c r="K95" i="6"/>
  <c r="G96" i="6"/>
  <c r="H96" i="6"/>
  <c r="I96" i="6"/>
  <c r="K96" i="6" s="1"/>
  <c r="J96" i="6"/>
  <c r="G97" i="6"/>
  <c r="H97" i="6"/>
  <c r="I97" i="6"/>
  <c r="J97" i="6" s="1"/>
  <c r="K97" i="6"/>
  <c r="G98" i="6"/>
  <c r="H98" i="6"/>
  <c r="I98" i="6"/>
  <c r="J98" i="6" s="1"/>
  <c r="K98" i="6"/>
  <c r="G99" i="6"/>
  <c r="H99" i="6"/>
  <c r="I99" i="6"/>
  <c r="J99" i="6" s="1"/>
  <c r="K99" i="6"/>
  <c r="H2" i="6"/>
  <c r="H12" i="6" s="1"/>
  <c r="G2" i="6"/>
  <c r="G12" i="6" s="1"/>
  <c r="G100" i="7"/>
  <c r="H100" i="7"/>
  <c r="I100" i="7"/>
  <c r="J100" i="7"/>
  <c r="K100" i="7"/>
  <c r="D100" i="7"/>
  <c r="C100" i="7"/>
  <c r="G89" i="7"/>
  <c r="H89" i="7"/>
  <c r="I89" i="7"/>
  <c r="J89" i="7"/>
  <c r="K89" i="7"/>
  <c r="D89" i="7"/>
  <c r="C89" i="7"/>
  <c r="D78" i="7"/>
  <c r="C78" i="7"/>
  <c r="D67" i="7"/>
  <c r="C67" i="7"/>
  <c r="D56" i="7"/>
  <c r="C56" i="7"/>
  <c r="D45" i="7"/>
  <c r="C45" i="7"/>
  <c r="D34" i="7"/>
  <c r="D12" i="7"/>
  <c r="G3" i="7"/>
  <c r="H3" i="7"/>
  <c r="I3" i="7"/>
  <c r="J3" i="7" s="1"/>
  <c r="G4" i="7"/>
  <c r="H4" i="7"/>
  <c r="I4" i="7"/>
  <c r="J4" i="7" s="1"/>
  <c r="G5" i="7"/>
  <c r="H5" i="7"/>
  <c r="I5" i="7"/>
  <c r="J5" i="7" s="1"/>
  <c r="G6" i="7"/>
  <c r="H6" i="7"/>
  <c r="I6" i="7"/>
  <c r="J6" i="7" s="1"/>
  <c r="G7" i="7"/>
  <c r="H7" i="7"/>
  <c r="I7" i="7"/>
  <c r="K7" i="7" s="1"/>
  <c r="G8" i="7"/>
  <c r="H8" i="7"/>
  <c r="I8" i="7"/>
  <c r="J8" i="7" s="1"/>
  <c r="K8" i="7"/>
  <c r="G9" i="7"/>
  <c r="H9" i="7"/>
  <c r="I9" i="7"/>
  <c r="J9" i="7" s="1"/>
  <c r="G10" i="7"/>
  <c r="H10" i="7"/>
  <c r="I10" i="7"/>
  <c r="K10" i="7" s="1"/>
  <c r="G11" i="7"/>
  <c r="H11" i="7"/>
  <c r="I11" i="7"/>
  <c r="J11" i="7" s="1"/>
  <c r="G13" i="7"/>
  <c r="H13" i="7"/>
  <c r="I13" i="7"/>
  <c r="J13" i="7" s="1"/>
  <c r="G14" i="7"/>
  <c r="H14" i="7"/>
  <c r="I14" i="7"/>
  <c r="K14" i="7" s="1"/>
  <c r="G15" i="7"/>
  <c r="H15" i="7"/>
  <c r="I15" i="7"/>
  <c r="K15" i="7" s="1"/>
  <c r="G16" i="7"/>
  <c r="H16" i="7"/>
  <c r="I16" i="7"/>
  <c r="J16" i="7" s="1"/>
  <c r="G17" i="7"/>
  <c r="H17" i="7"/>
  <c r="I17" i="7"/>
  <c r="K17" i="7" s="1"/>
  <c r="G18" i="7"/>
  <c r="H18" i="7"/>
  <c r="I18" i="7"/>
  <c r="K18" i="7" s="1"/>
  <c r="G19" i="7"/>
  <c r="H19" i="7"/>
  <c r="I19" i="7"/>
  <c r="J19" i="7" s="1"/>
  <c r="G20" i="7"/>
  <c r="H20" i="7"/>
  <c r="I20" i="7"/>
  <c r="J20" i="7" s="1"/>
  <c r="G21" i="7"/>
  <c r="H21" i="7"/>
  <c r="I21" i="7"/>
  <c r="K21" i="7" s="1"/>
  <c r="J21" i="7"/>
  <c r="G22" i="7"/>
  <c r="H22" i="7"/>
  <c r="I22" i="7"/>
  <c r="J22" i="7" s="1"/>
  <c r="G24" i="7"/>
  <c r="H24" i="7"/>
  <c r="I24" i="7"/>
  <c r="J24" i="7" s="1"/>
  <c r="G25" i="7"/>
  <c r="H25" i="7"/>
  <c r="I25" i="7"/>
  <c r="J25" i="7" s="1"/>
  <c r="G26" i="7"/>
  <c r="H26" i="7"/>
  <c r="I26" i="7"/>
  <c r="K26" i="7" s="1"/>
  <c r="G27" i="7"/>
  <c r="H27" i="7"/>
  <c r="I27" i="7"/>
  <c r="J27" i="7" s="1"/>
  <c r="G28" i="7"/>
  <c r="H28" i="7"/>
  <c r="I28" i="7"/>
  <c r="J28" i="7" s="1"/>
  <c r="G29" i="7"/>
  <c r="H29" i="7"/>
  <c r="I29" i="7"/>
  <c r="J29" i="7" s="1"/>
  <c r="G30" i="7"/>
  <c r="H30" i="7"/>
  <c r="I30" i="7"/>
  <c r="J30" i="7" s="1"/>
  <c r="G31" i="7"/>
  <c r="H31" i="7"/>
  <c r="I31" i="7"/>
  <c r="K31" i="7" s="1"/>
  <c r="G32" i="7"/>
  <c r="H32" i="7"/>
  <c r="I32" i="7"/>
  <c r="J32" i="7" s="1"/>
  <c r="G33" i="7"/>
  <c r="H33" i="7"/>
  <c r="I33" i="7"/>
  <c r="J33" i="7" s="1"/>
  <c r="G35" i="7"/>
  <c r="H35" i="7"/>
  <c r="I35" i="7"/>
  <c r="J35" i="7" s="1"/>
  <c r="G36" i="7"/>
  <c r="H36" i="7"/>
  <c r="I36" i="7"/>
  <c r="J36" i="7" s="1"/>
  <c r="G37" i="7"/>
  <c r="H37" i="7"/>
  <c r="I37" i="7"/>
  <c r="K37" i="7" s="1"/>
  <c r="G38" i="7"/>
  <c r="H38" i="7"/>
  <c r="I38" i="7"/>
  <c r="J38" i="7" s="1"/>
  <c r="G39" i="7"/>
  <c r="H39" i="7"/>
  <c r="I39" i="7"/>
  <c r="K39" i="7" s="1"/>
  <c r="G40" i="7"/>
  <c r="H40" i="7"/>
  <c r="I40" i="7"/>
  <c r="K40" i="7" s="1"/>
  <c r="G41" i="7"/>
  <c r="H41" i="7"/>
  <c r="I41" i="7"/>
  <c r="K41" i="7" s="1"/>
  <c r="G42" i="7"/>
  <c r="H42" i="7"/>
  <c r="I42" i="7"/>
  <c r="K42" i="7" s="1"/>
  <c r="G43" i="7"/>
  <c r="H43" i="7"/>
  <c r="I43" i="7"/>
  <c r="J43" i="7" s="1"/>
  <c r="G44" i="7"/>
  <c r="H44" i="7"/>
  <c r="I44" i="7"/>
  <c r="J44" i="7" s="1"/>
  <c r="G46" i="7"/>
  <c r="H46" i="7"/>
  <c r="I46" i="7"/>
  <c r="K46" i="7" s="1"/>
  <c r="G47" i="7"/>
  <c r="H47" i="7"/>
  <c r="I47" i="7"/>
  <c r="J47" i="7" s="1"/>
  <c r="G48" i="7"/>
  <c r="H48" i="7"/>
  <c r="I48" i="7"/>
  <c r="K48" i="7" s="1"/>
  <c r="G49" i="7"/>
  <c r="H49" i="7"/>
  <c r="I49" i="7"/>
  <c r="J49" i="7" s="1"/>
  <c r="G50" i="7"/>
  <c r="H50" i="7"/>
  <c r="I50" i="7"/>
  <c r="K50" i="7" s="1"/>
  <c r="G51" i="7"/>
  <c r="H51" i="7"/>
  <c r="I51" i="7"/>
  <c r="K51" i="7" s="1"/>
  <c r="G52" i="7"/>
  <c r="H52" i="7"/>
  <c r="I52" i="7"/>
  <c r="J52" i="7" s="1"/>
  <c r="G53" i="7"/>
  <c r="H53" i="7"/>
  <c r="I53" i="7"/>
  <c r="J53" i="7" s="1"/>
  <c r="G54" i="7"/>
  <c r="H54" i="7"/>
  <c r="I54" i="7"/>
  <c r="K54" i="7" s="1"/>
  <c r="G55" i="7"/>
  <c r="H55" i="7"/>
  <c r="I55" i="7"/>
  <c r="J55" i="7" s="1"/>
  <c r="G57" i="7"/>
  <c r="H57" i="7"/>
  <c r="I57" i="7"/>
  <c r="K57" i="7" s="1"/>
  <c r="G58" i="7"/>
  <c r="H58" i="7"/>
  <c r="I58" i="7"/>
  <c r="J58" i="7" s="1"/>
  <c r="G59" i="7"/>
  <c r="H59" i="7"/>
  <c r="I59" i="7"/>
  <c r="K59" i="7" s="1"/>
  <c r="G60" i="7"/>
  <c r="H60" i="7"/>
  <c r="I60" i="7"/>
  <c r="K60" i="7" s="1"/>
  <c r="G61" i="7"/>
  <c r="H61" i="7"/>
  <c r="I61" i="7"/>
  <c r="J61" i="7" s="1"/>
  <c r="G62" i="7"/>
  <c r="H62" i="7"/>
  <c r="I62" i="7"/>
  <c r="J62" i="7" s="1"/>
  <c r="G63" i="7"/>
  <c r="H63" i="7"/>
  <c r="I63" i="7"/>
  <c r="K63" i="7" s="1"/>
  <c r="G64" i="7"/>
  <c r="H64" i="7"/>
  <c r="I64" i="7"/>
  <c r="J64" i="7" s="1"/>
  <c r="G65" i="7"/>
  <c r="H65" i="7"/>
  <c r="I65" i="7"/>
  <c r="K65" i="7" s="1"/>
  <c r="G66" i="7"/>
  <c r="H66" i="7"/>
  <c r="I66" i="7"/>
  <c r="J66" i="7" s="1"/>
  <c r="G68" i="7"/>
  <c r="G78" i="7" s="1"/>
  <c r="H68" i="7"/>
  <c r="H78" i="7" s="1"/>
  <c r="I68" i="7"/>
  <c r="J68" i="7" s="1"/>
  <c r="G69" i="7"/>
  <c r="H69" i="7"/>
  <c r="I69" i="7"/>
  <c r="K69" i="7" s="1"/>
  <c r="G70" i="7"/>
  <c r="H70" i="7"/>
  <c r="I70" i="7"/>
  <c r="J70" i="7" s="1"/>
  <c r="G71" i="7"/>
  <c r="H71" i="7"/>
  <c r="I71" i="7"/>
  <c r="J71" i="7" s="1"/>
  <c r="G72" i="7"/>
  <c r="H72" i="7"/>
  <c r="I72" i="7"/>
  <c r="J72" i="7" s="1"/>
  <c r="G73" i="7"/>
  <c r="H73" i="7"/>
  <c r="I73" i="7"/>
  <c r="J73" i="7" s="1"/>
  <c r="G74" i="7"/>
  <c r="H74" i="7"/>
  <c r="I74" i="7"/>
  <c r="K74" i="7" s="1"/>
  <c r="G75" i="7"/>
  <c r="H75" i="7"/>
  <c r="I75" i="7"/>
  <c r="J75" i="7" s="1"/>
  <c r="G76" i="7"/>
  <c r="H76" i="7"/>
  <c r="I76" i="7"/>
  <c r="K76" i="7" s="1"/>
  <c r="G77" i="7"/>
  <c r="H77" i="7"/>
  <c r="I77" i="7"/>
  <c r="K77" i="7" s="1"/>
  <c r="G79" i="7"/>
  <c r="H79" i="7"/>
  <c r="I79" i="7"/>
  <c r="J79" i="7" s="1"/>
  <c r="G80" i="7"/>
  <c r="H80" i="7"/>
  <c r="I80" i="7"/>
  <c r="J80" i="7" s="1"/>
  <c r="G81" i="7"/>
  <c r="H81" i="7"/>
  <c r="I81" i="7"/>
  <c r="J81" i="7" s="1"/>
  <c r="G82" i="7"/>
  <c r="H82" i="7"/>
  <c r="I82" i="7"/>
  <c r="J82" i="7" s="1"/>
  <c r="G83" i="7"/>
  <c r="H83" i="7"/>
  <c r="I83" i="7"/>
  <c r="K83" i="7" s="1"/>
  <c r="G84" i="7"/>
  <c r="H84" i="7"/>
  <c r="I84" i="7"/>
  <c r="J84" i="7" s="1"/>
  <c r="G85" i="7"/>
  <c r="H85" i="7"/>
  <c r="I85" i="7"/>
  <c r="J85" i="7" s="1"/>
  <c r="G86" i="7"/>
  <c r="H86" i="7"/>
  <c r="I86" i="7"/>
  <c r="K86" i="7" s="1"/>
  <c r="G87" i="7"/>
  <c r="H87" i="7"/>
  <c r="I87" i="7"/>
  <c r="J87" i="7" s="1"/>
  <c r="G88" i="7"/>
  <c r="H88" i="7"/>
  <c r="I88" i="7"/>
  <c r="K88" i="7" s="1"/>
  <c r="G90" i="7"/>
  <c r="H90" i="7"/>
  <c r="I90" i="7"/>
  <c r="J90" i="7" s="1"/>
  <c r="G91" i="7"/>
  <c r="H91" i="7"/>
  <c r="I91" i="7"/>
  <c r="J91" i="7" s="1"/>
  <c r="G92" i="7"/>
  <c r="H92" i="7"/>
  <c r="I92" i="7"/>
  <c r="K92" i="7" s="1"/>
  <c r="G93" i="7"/>
  <c r="H93" i="7"/>
  <c r="I93" i="7"/>
  <c r="J93" i="7" s="1"/>
  <c r="K93" i="7"/>
  <c r="G94" i="7"/>
  <c r="H94" i="7"/>
  <c r="I94" i="7"/>
  <c r="J94" i="7" s="1"/>
  <c r="G95" i="7"/>
  <c r="H95" i="7"/>
  <c r="I95" i="7"/>
  <c r="K95" i="7" s="1"/>
  <c r="G96" i="7"/>
  <c r="H96" i="7"/>
  <c r="I96" i="7"/>
  <c r="J96" i="7" s="1"/>
  <c r="G97" i="7"/>
  <c r="H97" i="7"/>
  <c r="I97" i="7"/>
  <c r="K97" i="7" s="1"/>
  <c r="G98" i="7"/>
  <c r="H98" i="7"/>
  <c r="I98" i="7"/>
  <c r="J98" i="7" s="1"/>
  <c r="K98" i="7"/>
  <c r="G99" i="7"/>
  <c r="H99" i="7"/>
  <c r="I99" i="7"/>
  <c r="J99" i="7" s="1"/>
  <c r="H2" i="7"/>
  <c r="I2" i="7"/>
  <c r="J2" i="7" s="1"/>
  <c r="G2" i="7"/>
  <c r="C34" i="7"/>
  <c r="D23" i="7"/>
  <c r="C23" i="7"/>
  <c r="C12" i="7"/>
  <c r="D100" i="6"/>
  <c r="D78" i="6"/>
  <c r="D67" i="6"/>
  <c r="D56" i="6"/>
  <c r="D45" i="6"/>
  <c r="D34" i="6"/>
  <c r="D23" i="6"/>
  <c r="D12" i="6"/>
  <c r="I2" i="6"/>
  <c r="K2" i="6" s="1"/>
  <c r="D78" i="5"/>
  <c r="D67" i="5"/>
  <c r="D56" i="5"/>
  <c r="D45" i="5"/>
  <c r="D34" i="5"/>
  <c r="D23" i="5"/>
  <c r="I2" i="5"/>
  <c r="D89" i="4"/>
  <c r="D100" i="4"/>
  <c r="D78" i="4"/>
  <c r="D67" i="4"/>
  <c r="D56" i="4"/>
  <c r="D45" i="4"/>
  <c r="D34" i="4"/>
  <c r="D23" i="4"/>
  <c r="J3" i="4"/>
  <c r="K3" i="4" s="1"/>
  <c r="J4" i="4"/>
  <c r="L4" i="4" s="1"/>
  <c r="J5" i="4"/>
  <c r="K5" i="4" s="1"/>
  <c r="J6" i="4"/>
  <c r="K6" i="4" s="1"/>
  <c r="J7" i="4"/>
  <c r="K7" i="4" s="1"/>
  <c r="J8" i="4"/>
  <c r="L8" i="4" s="1"/>
  <c r="J9" i="4"/>
  <c r="K9" i="4" s="1"/>
  <c r="J10" i="4"/>
  <c r="K10" i="4" s="1"/>
  <c r="J11" i="4"/>
  <c r="K11" i="4" s="1"/>
  <c r="J13" i="4"/>
  <c r="J14" i="4"/>
  <c r="K14" i="4" s="1"/>
  <c r="J15" i="4"/>
  <c r="K15" i="4" s="1"/>
  <c r="J16" i="4"/>
  <c r="L16" i="4" s="1"/>
  <c r="J17" i="4"/>
  <c r="K17" i="4" s="1"/>
  <c r="J18" i="4"/>
  <c r="K18" i="4" s="1"/>
  <c r="J19" i="4"/>
  <c r="K19" i="4" s="1"/>
  <c r="J20" i="4"/>
  <c r="L20" i="4" s="1"/>
  <c r="J21" i="4"/>
  <c r="K21" i="4" s="1"/>
  <c r="J22" i="4"/>
  <c r="K22" i="4" s="1"/>
  <c r="J24" i="4"/>
  <c r="J34" i="4" s="1"/>
  <c r="J25" i="4"/>
  <c r="K25" i="4" s="1"/>
  <c r="J26" i="4"/>
  <c r="K26" i="4" s="1"/>
  <c r="J27" i="4"/>
  <c r="K27" i="4" s="1"/>
  <c r="J28" i="4"/>
  <c r="L28" i="4" s="1"/>
  <c r="J29" i="4"/>
  <c r="K29" i="4" s="1"/>
  <c r="J30" i="4"/>
  <c r="K30" i="4" s="1"/>
  <c r="J31" i="4"/>
  <c r="K31" i="4" s="1"/>
  <c r="J32" i="4"/>
  <c r="L32" i="4" s="1"/>
  <c r="J33" i="4"/>
  <c r="K33" i="4" s="1"/>
  <c r="J35" i="4"/>
  <c r="L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L43" i="4" s="1"/>
  <c r="J44" i="4"/>
  <c r="K44" i="4" s="1"/>
  <c r="J46" i="4"/>
  <c r="K46" i="4" s="1"/>
  <c r="J47" i="4"/>
  <c r="K47" i="4" s="1"/>
  <c r="J48" i="4"/>
  <c r="K48" i="4" s="1"/>
  <c r="J49" i="4"/>
  <c r="L49" i="4" s="1"/>
  <c r="J50" i="4"/>
  <c r="K50" i="4" s="1"/>
  <c r="J51" i="4"/>
  <c r="K51" i="4" s="1"/>
  <c r="J52" i="4"/>
  <c r="K52" i="4" s="1"/>
  <c r="J53" i="4"/>
  <c r="L53" i="4" s="1"/>
  <c r="J54" i="4"/>
  <c r="K54" i="4" s="1"/>
  <c r="J55" i="4"/>
  <c r="K55" i="4" s="1"/>
  <c r="J57" i="4"/>
  <c r="K57" i="4" s="1"/>
  <c r="J58" i="4"/>
  <c r="K58" i="4" s="1"/>
  <c r="J59" i="4"/>
  <c r="L59" i="4" s="1"/>
  <c r="J60" i="4"/>
  <c r="K60" i="4" s="1"/>
  <c r="J61" i="4"/>
  <c r="K61" i="4" s="1"/>
  <c r="J62" i="4"/>
  <c r="K62" i="4" s="1"/>
  <c r="J63" i="4"/>
  <c r="L63" i="4" s="1"/>
  <c r="J64" i="4"/>
  <c r="K64" i="4" s="1"/>
  <c r="J65" i="4"/>
  <c r="K65" i="4" s="1"/>
  <c r="J66" i="4"/>
  <c r="K66" i="4" s="1"/>
  <c r="J68" i="4"/>
  <c r="K68" i="4" s="1"/>
  <c r="J69" i="4"/>
  <c r="L69" i="4" s="1"/>
  <c r="J70" i="4"/>
  <c r="K70" i="4" s="1"/>
  <c r="J71" i="4"/>
  <c r="K71" i="4" s="1"/>
  <c r="J72" i="4"/>
  <c r="K72" i="4" s="1"/>
  <c r="J73" i="4"/>
  <c r="L73" i="4" s="1"/>
  <c r="J74" i="4"/>
  <c r="K74" i="4" s="1"/>
  <c r="J75" i="4"/>
  <c r="K75" i="4" s="1"/>
  <c r="J76" i="4"/>
  <c r="K76" i="4" s="1"/>
  <c r="J77" i="4"/>
  <c r="L77" i="4" s="1"/>
  <c r="J79" i="4"/>
  <c r="K79" i="4" s="1"/>
  <c r="J80" i="4"/>
  <c r="K80" i="4" s="1"/>
  <c r="J81" i="4"/>
  <c r="K81" i="4" s="1"/>
  <c r="J82" i="4"/>
  <c r="L82" i="4" s="1"/>
  <c r="J83" i="4"/>
  <c r="K83" i="4" s="1"/>
  <c r="J84" i="4"/>
  <c r="K84" i="4" s="1"/>
  <c r="J85" i="4"/>
  <c r="K85" i="4" s="1"/>
  <c r="J86" i="4"/>
  <c r="L86" i="4" s="1"/>
  <c r="J87" i="4"/>
  <c r="K87" i="4" s="1"/>
  <c r="J88" i="4"/>
  <c r="K88" i="4" s="1"/>
  <c r="J90" i="4"/>
  <c r="K90" i="4" s="1"/>
  <c r="J91" i="4"/>
  <c r="K91" i="4" s="1"/>
  <c r="J92" i="4"/>
  <c r="L92" i="4" s="1"/>
  <c r="J93" i="4"/>
  <c r="K93" i="4" s="1"/>
  <c r="J94" i="4"/>
  <c r="K94" i="4" s="1"/>
  <c r="J95" i="4"/>
  <c r="K95" i="4" s="1"/>
  <c r="J96" i="4"/>
  <c r="L96" i="4" s="1"/>
  <c r="J97" i="4"/>
  <c r="K97" i="4" s="1"/>
  <c r="J98" i="4"/>
  <c r="K98" i="4" s="1"/>
  <c r="J99" i="4"/>
  <c r="K99" i="4" s="1"/>
  <c r="D12" i="4"/>
  <c r="I13" i="4"/>
  <c r="I14" i="4"/>
  <c r="I15" i="4"/>
  <c r="I16" i="4"/>
  <c r="I17" i="4"/>
  <c r="I18" i="4"/>
  <c r="I19" i="4"/>
  <c r="I20" i="4"/>
  <c r="I21" i="4"/>
  <c r="I22" i="4"/>
  <c r="I24" i="4"/>
  <c r="I34" i="4" s="1"/>
  <c r="I25" i="4"/>
  <c r="I26" i="4"/>
  <c r="I27" i="4"/>
  <c r="I28" i="4"/>
  <c r="I29" i="4"/>
  <c r="I30" i="4"/>
  <c r="I31" i="4"/>
  <c r="I32" i="4"/>
  <c r="I33" i="4"/>
  <c r="I35" i="4"/>
  <c r="I45" i="4" s="1"/>
  <c r="I36" i="4"/>
  <c r="I37" i="4"/>
  <c r="I38" i="4"/>
  <c r="I39" i="4"/>
  <c r="I40" i="4"/>
  <c r="I41" i="4"/>
  <c r="I42" i="4"/>
  <c r="I43" i="4"/>
  <c r="I44" i="4"/>
  <c r="I46" i="4"/>
  <c r="I56" i="4" s="1"/>
  <c r="I47" i="4"/>
  <c r="I48" i="4"/>
  <c r="I49" i="4"/>
  <c r="I50" i="4"/>
  <c r="I51" i="4"/>
  <c r="I52" i="4"/>
  <c r="I53" i="4"/>
  <c r="I54" i="4"/>
  <c r="I55" i="4"/>
  <c r="I57" i="4"/>
  <c r="I67" i="4" s="1"/>
  <c r="I58" i="4"/>
  <c r="I59" i="4"/>
  <c r="I60" i="4"/>
  <c r="I61" i="4"/>
  <c r="I62" i="4"/>
  <c r="I63" i="4"/>
  <c r="I64" i="4"/>
  <c r="I65" i="4"/>
  <c r="I66" i="4"/>
  <c r="I68" i="4"/>
  <c r="I78" i="4" s="1"/>
  <c r="I69" i="4"/>
  <c r="I70" i="4"/>
  <c r="I71" i="4"/>
  <c r="I72" i="4"/>
  <c r="I73" i="4"/>
  <c r="I74" i="4"/>
  <c r="I75" i="4"/>
  <c r="I76" i="4"/>
  <c r="I77" i="4"/>
  <c r="I79" i="4"/>
  <c r="I89" i="4" s="1"/>
  <c r="I80" i="4"/>
  <c r="I81" i="4"/>
  <c r="I82" i="4"/>
  <c r="I83" i="4"/>
  <c r="I84" i="4"/>
  <c r="I85" i="4"/>
  <c r="I86" i="4"/>
  <c r="I87" i="4"/>
  <c r="I88" i="4"/>
  <c r="I90" i="4"/>
  <c r="I100" i="4" s="1"/>
  <c r="I91" i="4"/>
  <c r="I92" i="4"/>
  <c r="I93" i="4"/>
  <c r="I94" i="4"/>
  <c r="I95" i="4"/>
  <c r="I96" i="4"/>
  <c r="I97" i="4"/>
  <c r="I98" i="4"/>
  <c r="I99" i="4"/>
  <c r="H13" i="4"/>
  <c r="H14" i="4"/>
  <c r="H15" i="4"/>
  <c r="H16" i="4"/>
  <c r="H17" i="4"/>
  <c r="H18" i="4"/>
  <c r="H19" i="4"/>
  <c r="H20" i="4"/>
  <c r="H21" i="4"/>
  <c r="H22" i="4"/>
  <c r="H24" i="4"/>
  <c r="H34" i="4" s="1"/>
  <c r="H25" i="4"/>
  <c r="H26" i="4"/>
  <c r="H27" i="4"/>
  <c r="H28" i="4"/>
  <c r="H29" i="4"/>
  <c r="H30" i="4"/>
  <c r="H31" i="4"/>
  <c r="H32" i="4"/>
  <c r="H33" i="4"/>
  <c r="H35" i="4"/>
  <c r="H45" i="4" s="1"/>
  <c r="H36" i="4"/>
  <c r="H37" i="4"/>
  <c r="H38" i="4"/>
  <c r="H39" i="4"/>
  <c r="H40" i="4"/>
  <c r="H41" i="4"/>
  <c r="H42" i="4"/>
  <c r="H43" i="4"/>
  <c r="H44" i="4"/>
  <c r="H46" i="4"/>
  <c r="H56" i="4" s="1"/>
  <c r="H47" i="4"/>
  <c r="H48" i="4"/>
  <c r="H49" i="4"/>
  <c r="H50" i="4"/>
  <c r="H51" i="4"/>
  <c r="H52" i="4"/>
  <c r="H53" i="4"/>
  <c r="H54" i="4"/>
  <c r="H55" i="4"/>
  <c r="H57" i="4"/>
  <c r="H67" i="4" s="1"/>
  <c r="H58" i="4"/>
  <c r="H59" i="4"/>
  <c r="H60" i="4"/>
  <c r="H61" i="4"/>
  <c r="H62" i="4"/>
  <c r="H63" i="4"/>
  <c r="H64" i="4"/>
  <c r="H65" i="4"/>
  <c r="H66" i="4"/>
  <c r="H68" i="4"/>
  <c r="H78" i="4" s="1"/>
  <c r="H69" i="4"/>
  <c r="H70" i="4"/>
  <c r="H71" i="4"/>
  <c r="H72" i="4"/>
  <c r="H73" i="4"/>
  <c r="H74" i="4"/>
  <c r="H75" i="4"/>
  <c r="H76" i="4"/>
  <c r="H77" i="4"/>
  <c r="H79" i="4"/>
  <c r="H89" i="4" s="1"/>
  <c r="H80" i="4"/>
  <c r="H81" i="4"/>
  <c r="H82" i="4"/>
  <c r="H83" i="4"/>
  <c r="H84" i="4"/>
  <c r="H85" i="4"/>
  <c r="H86" i="4"/>
  <c r="H87" i="4"/>
  <c r="H88" i="4"/>
  <c r="H90" i="4"/>
  <c r="H100" i="4" s="1"/>
  <c r="H91" i="4"/>
  <c r="H92" i="4"/>
  <c r="H93" i="4"/>
  <c r="H94" i="4"/>
  <c r="H95" i="4"/>
  <c r="H96" i="4"/>
  <c r="H97" i="4"/>
  <c r="H98" i="4"/>
  <c r="H99" i="4"/>
  <c r="E125" i="2"/>
  <c r="D43" i="25"/>
  <c r="D69" i="25"/>
  <c r="D59" i="25"/>
  <c r="H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I11" i="4"/>
  <c r="I2" i="4"/>
  <c r="AA114" i="3"/>
  <c r="AE114" i="3" s="1"/>
  <c r="AI114" i="3" s="1"/>
  <c r="AB114" i="3"/>
  <c r="AF114" i="3" s="1"/>
  <c r="AJ114" i="3" s="1"/>
  <c r="AC114" i="3"/>
  <c r="AG114" i="3" s="1"/>
  <c r="AK114" i="3" s="1"/>
  <c r="S117" i="3"/>
  <c r="W117" i="3" s="1"/>
  <c r="AA117" i="3" s="1"/>
  <c r="AE117" i="3" s="1"/>
  <c r="AI117" i="3" s="1"/>
  <c r="T117" i="3"/>
  <c r="X117" i="3" s="1"/>
  <c r="AB117" i="3" s="1"/>
  <c r="AF117" i="3" s="1"/>
  <c r="AJ117" i="3" s="1"/>
  <c r="U117" i="3"/>
  <c r="Y117" i="3" s="1"/>
  <c r="AC117" i="3" s="1"/>
  <c r="AG117" i="3" s="1"/>
  <c r="AK117" i="3" s="1"/>
  <c r="AB237" i="3"/>
  <c r="X237" i="3" s="1"/>
  <c r="AC237" i="3"/>
  <c r="G264" i="3"/>
  <c r="H264" i="3"/>
  <c r="I264" i="3"/>
  <c r="K264" i="3"/>
  <c r="L264" i="3"/>
  <c r="M264" i="3"/>
  <c r="O264" i="3"/>
  <c r="P264" i="3"/>
  <c r="G267" i="3"/>
  <c r="H267" i="3"/>
  <c r="I267" i="3"/>
  <c r="K267" i="3"/>
  <c r="L267" i="3"/>
  <c r="M267" i="3"/>
  <c r="F40" i="3"/>
  <c r="J15" i="3"/>
  <c r="K15" i="3" s="1"/>
  <c r="L15" i="3" s="1"/>
  <c r="M15" i="3" s="1"/>
  <c r="N15" i="3" s="1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7" i="3"/>
  <c r="AK108" i="3"/>
  <c r="AK109" i="3"/>
  <c r="AK110" i="3"/>
  <c r="AK111" i="3"/>
  <c r="AK112" i="3"/>
  <c r="AK113" i="3"/>
  <c r="AK115" i="3"/>
  <c r="AK116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Q264" i="3" s="1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K56" i="3" s="1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4" i="3"/>
  <c r="AH95" i="3"/>
  <c r="AH96" i="3"/>
  <c r="AH97" i="3"/>
  <c r="AH98" i="3"/>
  <c r="AH100" i="3"/>
  <c r="AH101" i="3"/>
  <c r="AH103" i="3"/>
  <c r="AH105" i="3"/>
  <c r="AH107" i="3"/>
  <c r="AH108" i="3"/>
  <c r="AH109" i="3"/>
  <c r="AH110" i="3"/>
  <c r="AH111" i="3"/>
  <c r="AH112" i="3"/>
  <c r="AH113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A237" i="3" s="1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100" i="3"/>
  <c r="AD101" i="3"/>
  <c r="AD102" i="3"/>
  <c r="AD103" i="3"/>
  <c r="AD105" i="3"/>
  <c r="AD107" i="3"/>
  <c r="AD108" i="3"/>
  <c r="AD109" i="3"/>
  <c r="AD110" i="3"/>
  <c r="AD111" i="3"/>
  <c r="AD112" i="3"/>
  <c r="AD113" i="3"/>
  <c r="AD116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8" i="3"/>
  <c r="AD239" i="3"/>
  <c r="AD240" i="3"/>
  <c r="AD241" i="3"/>
  <c r="AD242" i="3"/>
  <c r="AD243" i="3"/>
  <c r="AD244" i="3"/>
  <c r="AD245" i="3"/>
  <c r="AD246" i="3"/>
  <c r="AD247" i="3"/>
  <c r="AD248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3" i="3"/>
  <c r="Z104" i="3"/>
  <c r="Z105" i="3"/>
  <c r="Z106" i="3"/>
  <c r="Z107" i="3"/>
  <c r="Z108" i="3"/>
  <c r="Z109" i="3"/>
  <c r="Z110" i="3"/>
  <c r="Z111" i="3"/>
  <c r="Z112" i="3"/>
  <c r="Z113" i="3"/>
  <c r="Z115" i="3"/>
  <c r="Z116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3" i="3"/>
  <c r="R104" i="3"/>
  <c r="R105" i="3"/>
  <c r="R106" i="3"/>
  <c r="R107" i="3"/>
  <c r="R108" i="3"/>
  <c r="R109" i="3"/>
  <c r="R110" i="3"/>
  <c r="R111" i="3"/>
  <c r="R112" i="3"/>
  <c r="R113" i="3"/>
  <c r="R115" i="3"/>
  <c r="R116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1" i="3"/>
  <c r="N52" i="3"/>
  <c r="N53" i="3"/>
  <c r="N54" i="3"/>
  <c r="N55" i="3"/>
  <c r="N56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5" i="3"/>
  <c r="N266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27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5" i="3"/>
  <c r="J266" i="3"/>
  <c r="J268" i="3"/>
  <c r="J269" i="3"/>
  <c r="J270" i="3"/>
  <c r="J271" i="3"/>
  <c r="J242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8" i="3"/>
  <c r="J239" i="3"/>
  <c r="J240" i="3"/>
  <c r="J241" i="3"/>
  <c r="J213" i="3"/>
  <c r="J21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18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5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22" i="3"/>
  <c r="J93" i="3"/>
  <c r="J94" i="3"/>
  <c r="J95" i="3"/>
  <c r="J96" i="3"/>
  <c r="J97" i="3"/>
  <c r="J98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5" i="3"/>
  <c r="J116" i="3"/>
  <c r="J117" i="3"/>
  <c r="J118" i="3"/>
  <c r="J119" i="3"/>
  <c r="J120" i="3"/>
  <c r="J121" i="3"/>
  <c r="J9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8" i="3"/>
  <c r="J89" i="3"/>
  <c r="J90" i="3"/>
  <c r="J91" i="3"/>
  <c r="J6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8" i="3"/>
  <c r="J59" i="3"/>
  <c r="J60" i="3"/>
  <c r="J61" i="3"/>
  <c r="J3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5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2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5" i="3"/>
  <c r="F116" i="3"/>
  <c r="F117" i="3"/>
  <c r="F118" i="3"/>
  <c r="F119" i="3"/>
  <c r="F120" i="3"/>
  <c r="F121" i="3"/>
  <c r="F9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J87" i="3" s="1"/>
  <c r="F88" i="3"/>
  <c r="F89" i="3"/>
  <c r="F90" i="3"/>
  <c r="F91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18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8" i="3"/>
  <c r="F239" i="3"/>
  <c r="F240" i="3"/>
  <c r="F241" i="3"/>
  <c r="F21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5" i="3"/>
  <c r="F266" i="3"/>
  <c r="F268" i="3"/>
  <c r="F269" i="3"/>
  <c r="F270" i="3"/>
  <c r="F271" i="3"/>
  <c r="F24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272" i="3"/>
  <c r="F62" i="3"/>
  <c r="F33" i="3"/>
  <c r="F34" i="3"/>
  <c r="F35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1" i="3"/>
  <c r="F52" i="3"/>
  <c r="F53" i="3"/>
  <c r="F54" i="3"/>
  <c r="F55" i="3"/>
  <c r="F56" i="3"/>
  <c r="F58" i="3"/>
  <c r="F59" i="3"/>
  <c r="F60" i="3"/>
  <c r="F61" i="3"/>
  <c r="F32" i="3"/>
  <c r="AK3" i="3"/>
  <c r="AK5" i="3"/>
  <c r="AK6" i="3"/>
  <c r="AK7" i="3"/>
  <c r="AK8" i="3"/>
  <c r="AK9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40" i="3"/>
  <c r="AK41" i="3"/>
  <c r="AK42" i="3"/>
  <c r="AK43" i="3"/>
  <c r="AK46" i="3"/>
  <c r="AK47" i="3"/>
  <c r="AK48" i="3"/>
  <c r="AK49" i="3"/>
  <c r="AK50" i="3"/>
  <c r="AK51" i="3"/>
  <c r="AK52" i="3"/>
  <c r="AK53" i="3"/>
  <c r="AK54" i="3"/>
  <c r="AK55" i="3"/>
  <c r="AK58" i="3"/>
  <c r="AK59" i="3"/>
  <c r="AK60" i="3"/>
  <c r="AK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K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2" i="3"/>
  <c r="R3" i="3"/>
  <c r="R5" i="3"/>
  <c r="R6" i="3"/>
  <c r="R7" i="3"/>
  <c r="R8" i="3"/>
  <c r="R9" i="3"/>
  <c r="R10" i="3"/>
  <c r="R11" i="3"/>
  <c r="R12" i="3"/>
  <c r="R13" i="3"/>
  <c r="R15" i="3"/>
  <c r="R16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2" i="3"/>
  <c r="N3" i="3"/>
  <c r="N5" i="3"/>
  <c r="N7" i="3"/>
  <c r="N8" i="3"/>
  <c r="N9" i="3"/>
  <c r="N12" i="3"/>
  <c r="N13" i="3"/>
  <c r="N16" i="3"/>
  <c r="N18" i="3"/>
  <c r="N19" i="3"/>
  <c r="N20" i="3"/>
  <c r="N22" i="3"/>
  <c r="N23" i="3"/>
  <c r="N24" i="3"/>
  <c r="N26" i="3"/>
  <c r="N27" i="3"/>
  <c r="N28" i="3"/>
  <c r="N29" i="3"/>
  <c r="N30" i="3"/>
  <c r="N31" i="3"/>
  <c r="N2" i="3"/>
  <c r="J14" i="3"/>
  <c r="J2" i="3"/>
  <c r="J7" i="3"/>
  <c r="J3" i="3"/>
  <c r="J5" i="3"/>
  <c r="J6" i="3"/>
  <c r="J8" i="3"/>
  <c r="J9" i="3"/>
  <c r="J10" i="3"/>
  <c r="J11" i="3"/>
  <c r="J12" i="3"/>
  <c r="J13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F3" i="3"/>
  <c r="F5" i="3"/>
  <c r="F7" i="3"/>
  <c r="F8" i="3"/>
  <c r="F9" i="3"/>
  <c r="F12" i="3"/>
  <c r="F13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2" i="3"/>
  <c r="E290" i="2"/>
  <c r="E291" i="2"/>
  <c r="E292" i="2"/>
  <c r="E293" i="2"/>
  <c r="E294" i="2"/>
  <c r="E295" i="2"/>
  <c r="E296" i="2"/>
  <c r="E297" i="2"/>
  <c r="E298" i="2"/>
  <c r="E299" i="2"/>
  <c r="E300" i="2"/>
  <c r="E301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7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18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42" i="2"/>
  <c r="E171" i="2"/>
  <c r="E172" i="2"/>
  <c r="E173" i="2"/>
  <c r="E174" i="2"/>
  <c r="E175" i="2"/>
  <c r="E176" i="2"/>
  <c r="E177" i="2"/>
  <c r="E178" i="2"/>
  <c r="E179" i="2"/>
  <c r="E180" i="2"/>
  <c r="E181" i="2"/>
  <c r="E170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52" i="2"/>
  <c r="E151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92" i="2"/>
  <c r="E123" i="2"/>
  <c r="E124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2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1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6" i="2"/>
  <c r="E87" i="2"/>
  <c r="E88" i="2"/>
  <c r="E89" i="2"/>
  <c r="E90" i="2"/>
  <c r="E91" i="2"/>
  <c r="E62" i="2"/>
  <c r="E50" i="2"/>
  <c r="E14" i="2"/>
  <c r="E10" i="2"/>
  <c r="E21" i="2"/>
  <c r="E22" i="2"/>
  <c r="E23" i="2"/>
  <c r="E24" i="2"/>
  <c r="E25" i="2"/>
  <c r="E26" i="2"/>
  <c r="E27" i="2"/>
  <c r="E28" i="2"/>
  <c r="E29" i="2"/>
  <c r="E30" i="2"/>
  <c r="E31" i="2"/>
  <c r="E2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1" i="2"/>
  <c r="E52" i="2"/>
  <c r="E53" i="2"/>
  <c r="E54" i="2"/>
  <c r="E55" i="2"/>
  <c r="E56" i="2"/>
  <c r="E57" i="2"/>
  <c r="E58" i="2"/>
  <c r="E59" i="2"/>
  <c r="E60" i="2"/>
  <c r="E61" i="2"/>
  <c r="E32" i="2"/>
  <c r="E3" i="2"/>
  <c r="E4" i="2"/>
  <c r="E5" i="2"/>
  <c r="E6" i="2"/>
  <c r="E7" i="2"/>
  <c r="E8" i="2"/>
  <c r="E9" i="2"/>
  <c r="E11" i="2"/>
  <c r="E12" i="2"/>
  <c r="E13" i="2"/>
  <c r="E15" i="2"/>
  <c r="E16" i="2"/>
  <c r="E17" i="2"/>
  <c r="E18" i="2"/>
  <c r="E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K100" i="4" l="1"/>
  <c r="L21" i="4"/>
  <c r="K73" i="4"/>
  <c r="K24" i="4"/>
  <c r="H23" i="4"/>
  <c r="I23" i="4"/>
  <c r="I12" i="4"/>
  <c r="L95" i="4"/>
  <c r="L71" i="4"/>
  <c r="L40" i="4"/>
  <c r="K20" i="4"/>
  <c r="J45" i="4"/>
  <c r="J56" i="4"/>
  <c r="J67" i="4"/>
  <c r="J78" i="4"/>
  <c r="J89" i="4"/>
  <c r="J100" i="4"/>
  <c r="K69" i="4"/>
  <c r="K78" i="4" s="1"/>
  <c r="L36" i="4"/>
  <c r="L17" i="4"/>
  <c r="J23" i="4"/>
  <c r="H12" i="4"/>
  <c r="L91" i="4"/>
  <c r="K63" i="4"/>
  <c r="K67" i="4" s="1"/>
  <c r="K35" i="4"/>
  <c r="K45" i="4" s="1"/>
  <c r="K59" i="4"/>
  <c r="K32" i="4"/>
  <c r="K16" i="4"/>
  <c r="J12" i="4"/>
  <c r="L85" i="4"/>
  <c r="K53" i="4"/>
  <c r="K56" i="4" s="1"/>
  <c r="K28" i="4"/>
  <c r="L13" i="4"/>
  <c r="K96" i="4"/>
  <c r="K92" i="4"/>
  <c r="L98" i="4"/>
  <c r="L94" i="4"/>
  <c r="L90" i="4"/>
  <c r="L97" i="4"/>
  <c r="L93" i="4"/>
  <c r="K86" i="4"/>
  <c r="K82" i="4"/>
  <c r="L88" i="4"/>
  <c r="L84" i="4"/>
  <c r="L80" i="4"/>
  <c r="L87" i="4"/>
  <c r="L83" i="4"/>
  <c r="L79" i="4"/>
  <c r="L76" i="4"/>
  <c r="L72" i="4"/>
  <c r="L68" i="4"/>
  <c r="L75" i="4"/>
  <c r="L74" i="4"/>
  <c r="L70" i="4"/>
  <c r="L66" i="4"/>
  <c r="L62" i="4"/>
  <c r="L58" i="4"/>
  <c r="L65" i="4"/>
  <c r="L61" i="4"/>
  <c r="L57" i="4"/>
  <c r="L64" i="4"/>
  <c r="L60" i="4"/>
  <c r="L52" i="4"/>
  <c r="L48" i="4"/>
  <c r="L55" i="4"/>
  <c r="L51" i="4"/>
  <c r="L47" i="4"/>
  <c r="L54" i="4"/>
  <c r="L50" i="4"/>
  <c r="L46" i="4"/>
  <c r="L39" i="4"/>
  <c r="L42" i="4"/>
  <c r="L38" i="4"/>
  <c r="L41" i="4"/>
  <c r="L37" i="4"/>
  <c r="L24" i="4"/>
  <c r="L31" i="4"/>
  <c r="L27" i="4"/>
  <c r="L30" i="4"/>
  <c r="L26" i="4"/>
  <c r="L33" i="4"/>
  <c r="L29" i="4"/>
  <c r="L25" i="4"/>
  <c r="K23" i="4"/>
  <c r="L19" i="4"/>
  <c r="L15" i="4"/>
  <c r="L22" i="4"/>
  <c r="L18" i="4"/>
  <c r="L14" i="4"/>
  <c r="L2" i="4"/>
  <c r="K8" i="4"/>
  <c r="K4" i="4"/>
  <c r="K12" i="4" s="1"/>
  <c r="L11" i="4"/>
  <c r="L7" i="4"/>
  <c r="L3" i="4"/>
  <c r="L10" i="4"/>
  <c r="L6" i="4"/>
  <c r="L9" i="4"/>
  <c r="L5" i="4"/>
  <c r="CD70" i="26"/>
  <c r="CE47" i="26"/>
  <c r="CE44" i="26"/>
  <c r="V35" i="26"/>
  <c r="CD2" i="26"/>
  <c r="AI72" i="26"/>
  <c r="BR3" i="26"/>
  <c r="CE88" i="26"/>
  <c r="CD7" i="26"/>
  <c r="BF2" i="26"/>
  <c r="W98" i="26"/>
  <c r="AU46" i="26"/>
  <c r="CD42" i="26"/>
  <c r="CD37" i="26"/>
  <c r="BG54" i="26"/>
  <c r="K54" i="26"/>
  <c r="K24" i="26"/>
  <c r="K26" i="26"/>
  <c r="AH75" i="26"/>
  <c r="AU9" i="26"/>
  <c r="BF11" i="26"/>
  <c r="BF33" i="26"/>
  <c r="K44" i="26"/>
  <c r="AU3" i="26"/>
  <c r="W70" i="26"/>
  <c r="AH91" i="26"/>
  <c r="BS72" i="26"/>
  <c r="BR55" i="26"/>
  <c r="K36" i="26"/>
  <c r="V16" i="26"/>
  <c r="W5" i="26"/>
  <c r="AT8" i="26"/>
  <c r="BS11" i="26"/>
  <c r="CD15" i="26"/>
  <c r="AH98" i="26"/>
  <c r="AI47" i="26"/>
  <c r="AI32" i="26"/>
  <c r="AT94" i="26"/>
  <c r="AU38" i="26"/>
  <c r="BF3" i="26"/>
  <c r="CD59" i="26"/>
  <c r="CD32" i="26"/>
  <c r="CD17" i="26"/>
  <c r="BG97" i="26"/>
  <c r="BF77" i="26"/>
  <c r="K94" i="26"/>
  <c r="K19" i="26"/>
  <c r="W22" i="26"/>
  <c r="AU55" i="26"/>
  <c r="AU11" i="26"/>
  <c r="AT7" i="26"/>
  <c r="BG32" i="26"/>
  <c r="BR96" i="26"/>
  <c r="BR91" i="26"/>
  <c r="BR52" i="26"/>
  <c r="BS47" i="26"/>
  <c r="CD96" i="26"/>
  <c r="CD77" i="26"/>
  <c r="CD52" i="26"/>
  <c r="CD24" i="26"/>
  <c r="K96" i="26"/>
  <c r="K35" i="26"/>
  <c r="AI79" i="26"/>
  <c r="AI22" i="26"/>
  <c r="BG46" i="26"/>
  <c r="BG18" i="26"/>
  <c r="CD26" i="26"/>
  <c r="CE10" i="26"/>
  <c r="K98" i="26"/>
  <c r="K64" i="26"/>
  <c r="W8" i="26"/>
  <c r="AI81" i="26"/>
  <c r="AH73" i="26"/>
  <c r="AT90" i="26"/>
  <c r="AU47" i="26"/>
  <c r="AU44" i="26"/>
  <c r="BF79" i="26"/>
  <c r="BG68" i="26"/>
  <c r="BF20" i="26"/>
  <c r="BR87" i="26"/>
  <c r="BS73" i="26"/>
  <c r="BS29" i="26"/>
  <c r="CD87" i="26"/>
  <c r="CD28" i="26"/>
  <c r="CE20" i="26"/>
  <c r="J90" i="26"/>
  <c r="J71" i="26"/>
  <c r="K6" i="26"/>
  <c r="V68" i="26"/>
  <c r="V58" i="26"/>
  <c r="V32" i="26"/>
  <c r="AI70" i="26"/>
  <c r="AH58" i="26"/>
  <c r="AH55" i="26"/>
  <c r="AI46" i="26"/>
  <c r="AH43" i="26"/>
  <c r="AH37" i="26"/>
  <c r="AH19" i="26"/>
  <c r="AH17" i="26"/>
  <c r="AH5" i="26"/>
  <c r="AH3" i="26"/>
  <c r="AT68" i="26"/>
  <c r="AU53" i="26"/>
  <c r="AU10" i="26"/>
  <c r="BF91" i="26"/>
  <c r="BF41" i="26"/>
  <c r="BF29" i="26"/>
  <c r="BG9" i="26"/>
  <c r="BS94" i="26"/>
  <c r="BR16" i="26"/>
  <c r="CE63" i="26"/>
  <c r="CD36" i="26"/>
  <c r="CD33" i="26"/>
  <c r="J86" i="26"/>
  <c r="K63" i="26"/>
  <c r="K61" i="26"/>
  <c r="K59" i="26"/>
  <c r="V97" i="26"/>
  <c r="W84" i="26"/>
  <c r="W79" i="26"/>
  <c r="W43" i="26"/>
  <c r="W9" i="26"/>
  <c r="AI90" i="26"/>
  <c r="AI87" i="26"/>
  <c r="AH64" i="26"/>
  <c r="AI40" i="26"/>
  <c r="AI38" i="26"/>
  <c r="AI14" i="26"/>
  <c r="AI11" i="26"/>
  <c r="AU98" i="26"/>
  <c r="AU85" i="26"/>
  <c r="AT77" i="26"/>
  <c r="AU64" i="26"/>
  <c r="AT43" i="26"/>
  <c r="AU41" i="26"/>
  <c r="AU37" i="26"/>
  <c r="AU27" i="26"/>
  <c r="AU15" i="26"/>
  <c r="BF70" i="26"/>
  <c r="BG50" i="26"/>
  <c r="BF38" i="26"/>
  <c r="BG24" i="26"/>
  <c r="BS81" i="26"/>
  <c r="BS50" i="26"/>
  <c r="CE73" i="26"/>
  <c r="CE54" i="26"/>
  <c r="CD6" i="26"/>
  <c r="J51" i="26"/>
  <c r="V86" i="26"/>
  <c r="W71" i="26"/>
  <c r="V62" i="26"/>
  <c r="W36" i="26"/>
  <c r="V27" i="26"/>
  <c r="AI96" i="26"/>
  <c r="AH66" i="26"/>
  <c r="AH52" i="26"/>
  <c r="AI28" i="26"/>
  <c r="AI20" i="26"/>
  <c r="AI6" i="26"/>
  <c r="AT96" i="26"/>
  <c r="AT87" i="26"/>
  <c r="AU80" i="26"/>
  <c r="AU62" i="26"/>
  <c r="AT60" i="26"/>
  <c r="AU50" i="26"/>
  <c r="AT29" i="26"/>
  <c r="AT25" i="26"/>
  <c r="AT17" i="26"/>
  <c r="BF82" i="26"/>
  <c r="BG64" i="26"/>
  <c r="BF62" i="26"/>
  <c r="BF60" i="26"/>
  <c r="BF42" i="26"/>
  <c r="BF16" i="26"/>
  <c r="BF6" i="26"/>
  <c r="J77" i="26"/>
  <c r="K70" i="26"/>
  <c r="K68" i="26"/>
  <c r="K15" i="26"/>
  <c r="V88" i="26"/>
  <c r="W75" i="26"/>
  <c r="V66" i="26"/>
  <c r="V51" i="26"/>
  <c r="W40" i="26"/>
  <c r="V31" i="26"/>
  <c r="AI84" i="26"/>
  <c r="AI82" i="26"/>
  <c r="AI61" i="26"/>
  <c r="AT52" i="26"/>
  <c r="BS85" i="26"/>
  <c r="BR77" i="26"/>
  <c r="BR70" i="26"/>
  <c r="BR60" i="26"/>
  <c r="BR33" i="26"/>
  <c r="CE3" i="26"/>
  <c r="K99" i="26"/>
  <c r="K80" i="26"/>
  <c r="J42" i="26"/>
  <c r="K32" i="26"/>
  <c r="J17" i="26"/>
  <c r="V53" i="26"/>
  <c r="W14" i="26"/>
  <c r="AI49" i="26"/>
  <c r="BS64" i="26"/>
  <c r="CE80" i="26"/>
  <c r="CE11" i="26"/>
  <c r="W63" i="26"/>
  <c r="W28" i="26"/>
  <c r="W18" i="26"/>
  <c r="AI99" i="26"/>
  <c r="AU91" i="26"/>
  <c r="AU63" i="26"/>
  <c r="AT42" i="26"/>
  <c r="AT33" i="26"/>
  <c r="BF99" i="26"/>
  <c r="BF86" i="26"/>
  <c r="BG73" i="26"/>
  <c r="BG71" i="26"/>
  <c r="BG37" i="26"/>
  <c r="BF25" i="26"/>
  <c r="BS82" i="26"/>
  <c r="BS41" i="26"/>
  <c r="BS6" i="26"/>
  <c r="CD72" i="26"/>
  <c r="CE38" i="26"/>
  <c r="CE29" i="26"/>
  <c r="CE18" i="26"/>
  <c r="CE9" i="26"/>
  <c r="K29" i="26"/>
  <c r="V93" i="26"/>
  <c r="W72" i="26"/>
  <c r="W37" i="26"/>
  <c r="AI68" i="26"/>
  <c r="AH53" i="26"/>
  <c r="AI35" i="26"/>
  <c r="AH27" i="26"/>
  <c r="AU97" i="26"/>
  <c r="AT95" i="26"/>
  <c r="AU81" i="26"/>
  <c r="AT73" i="26"/>
  <c r="AT61" i="26"/>
  <c r="AT36" i="26"/>
  <c r="AT26" i="26"/>
  <c r="BG88" i="26"/>
  <c r="BG63" i="26"/>
  <c r="BF61" i="26"/>
  <c r="BG59" i="26"/>
  <c r="BG27" i="26"/>
  <c r="BF15" i="26"/>
  <c r="BF7" i="26"/>
  <c r="BR99" i="26"/>
  <c r="BR43" i="26"/>
  <c r="BR25" i="26"/>
  <c r="BR8" i="26"/>
  <c r="CD27" i="26"/>
  <c r="CD25" i="26"/>
  <c r="CD16" i="26"/>
  <c r="J88" i="26"/>
  <c r="K82" i="26"/>
  <c r="J76" i="26"/>
  <c r="J53" i="26"/>
  <c r="K47" i="26"/>
  <c r="J41" i="26"/>
  <c r="K28" i="26"/>
  <c r="J7" i="26"/>
  <c r="V87" i="26"/>
  <c r="V85" i="26"/>
  <c r="V81" i="26"/>
  <c r="V69" i="26"/>
  <c r="V52" i="26"/>
  <c r="V50" i="26"/>
  <c r="V46" i="26"/>
  <c r="V33" i="26"/>
  <c r="V17" i="26"/>
  <c r="V15" i="26"/>
  <c r="V10" i="26"/>
  <c r="AH97" i="26"/>
  <c r="AH88" i="26"/>
  <c r="AH80" i="26"/>
  <c r="AH71" i="26"/>
  <c r="AH54" i="26"/>
  <c r="AI50" i="26"/>
  <c r="AH36" i="26"/>
  <c r="AH31" i="26"/>
  <c r="AH29" i="26"/>
  <c r="AH10" i="26"/>
  <c r="AH8" i="26"/>
  <c r="AU88" i="26"/>
  <c r="AT86" i="26"/>
  <c r="AT82" i="26"/>
  <c r="AT59" i="26"/>
  <c r="AT54" i="26"/>
  <c r="AT24" i="26"/>
  <c r="AT19" i="26"/>
  <c r="BF76" i="26"/>
  <c r="BF72" i="26"/>
  <c r="BR86" i="26"/>
  <c r="BS63" i="26"/>
  <c r="BR61" i="26"/>
  <c r="BS59" i="26"/>
  <c r="BR42" i="26"/>
  <c r="BR26" i="26"/>
  <c r="BS24" i="26"/>
  <c r="BR19" i="26"/>
  <c r="CE91" i="26"/>
  <c r="CD71" i="26"/>
  <c r="CD69" i="26"/>
  <c r="J2" i="26"/>
  <c r="K73" i="26"/>
  <c r="K38" i="26"/>
  <c r="K10" i="26"/>
  <c r="V95" i="26"/>
  <c r="V76" i="26"/>
  <c r="V60" i="26"/>
  <c r="V41" i="26"/>
  <c r="V25" i="26"/>
  <c r="V6" i="26"/>
  <c r="AH62" i="26"/>
  <c r="AI41" i="26"/>
  <c r="AU71" i="26"/>
  <c r="AT69" i="26"/>
  <c r="BF95" i="26"/>
  <c r="BG80" i="26"/>
  <c r="BF52" i="26"/>
  <c r="BF43" i="26"/>
  <c r="BF35" i="26"/>
  <c r="BG28" i="26"/>
  <c r="BF26" i="26"/>
  <c r="BG19" i="26"/>
  <c r="BF17" i="26"/>
  <c r="BG10" i="26"/>
  <c r="BF8" i="26"/>
  <c r="BR95" i="26"/>
  <c r="BR79" i="26"/>
  <c r="BS76" i="26"/>
  <c r="BR51" i="26"/>
  <c r="BR35" i="26"/>
  <c r="BS32" i="26"/>
  <c r="BS20" i="26"/>
  <c r="BR7" i="26"/>
  <c r="CE99" i="26"/>
  <c r="CE95" i="26"/>
  <c r="CD86" i="26"/>
  <c r="CD43" i="26"/>
  <c r="CD41" i="26"/>
  <c r="CD8" i="26"/>
  <c r="AT2" i="26"/>
  <c r="BS37" i="26"/>
  <c r="CD61" i="26"/>
  <c r="K87" i="26"/>
  <c r="K81" i="26"/>
  <c r="K52" i="26"/>
  <c r="K46" i="26"/>
  <c r="K27" i="26"/>
  <c r="W80" i="26"/>
  <c r="W49" i="26"/>
  <c r="W44" i="26"/>
  <c r="AH2" i="26"/>
  <c r="AU18" i="26"/>
  <c r="CE90" i="26"/>
  <c r="K97" i="26"/>
  <c r="K85" i="26"/>
  <c r="J69" i="26"/>
  <c r="K62" i="26"/>
  <c r="K50" i="26"/>
  <c r="J33" i="26"/>
  <c r="K20" i="26"/>
  <c r="K18" i="26"/>
  <c r="W96" i="26"/>
  <c r="W90" i="26"/>
  <c r="W61" i="26"/>
  <c r="W54" i="26"/>
  <c r="W26" i="26"/>
  <c r="W19" i="26"/>
  <c r="AI63" i="26"/>
  <c r="AI26" i="26"/>
  <c r="AI24" i="26"/>
  <c r="AU99" i="26"/>
  <c r="AT79" i="26"/>
  <c r="AU76" i="26"/>
  <c r="AU72" i="26"/>
  <c r="AT51" i="26"/>
  <c r="AT35" i="26"/>
  <c r="AU32" i="26"/>
  <c r="AU28" i="26"/>
  <c r="AT16" i="26"/>
  <c r="BG98" i="26"/>
  <c r="BG90" i="26"/>
  <c r="BG81" i="26"/>
  <c r="BF69" i="26"/>
  <c r="BG55" i="26"/>
  <c r="BG47" i="26"/>
  <c r="BR2" i="26"/>
  <c r="BS90" i="26"/>
  <c r="BR71" i="26"/>
  <c r="BR69" i="26"/>
  <c r="BS46" i="26"/>
  <c r="CD79" i="26"/>
  <c r="CE64" i="26"/>
  <c r="CE55" i="26"/>
  <c r="K91" i="26"/>
  <c r="K79" i="26"/>
  <c r="K72" i="26"/>
  <c r="K55" i="26"/>
  <c r="K43" i="26"/>
  <c r="K37" i="26"/>
  <c r="J25" i="26"/>
  <c r="K11" i="26"/>
  <c r="K9" i="26"/>
  <c r="V94" i="26"/>
  <c r="V77" i="26"/>
  <c r="V59" i="26"/>
  <c r="V42" i="26"/>
  <c r="V24" i="26"/>
  <c r="V7" i="26"/>
  <c r="AI59" i="26"/>
  <c r="AH44" i="26"/>
  <c r="AI15" i="26"/>
  <c r="AT70" i="26"/>
  <c r="BF96" i="26"/>
  <c r="BG94" i="26"/>
  <c r="BF87" i="26"/>
  <c r="BG85" i="26"/>
  <c r="BF51" i="26"/>
  <c r="BS38" i="26"/>
  <c r="BS10" i="26"/>
  <c r="CE98" i="26"/>
  <c r="CE62" i="26"/>
  <c r="CE53" i="26"/>
  <c r="J95" i="26"/>
  <c r="J60" i="26"/>
  <c r="J16" i="26"/>
  <c r="K3" i="26"/>
  <c r="BS98" i="26"/>
  <c r="BS54" i="26"/>
  <c r="BR17" i="26"/>
  <c r="BS15" i="26"/>
  <c r="CE82" i="26"/>
  <c r="CD60" i="26"/>
  <c r="CD51" i="26"/>
  <c r="CE93" i="26"/>
  <c r="CE84" i="26"/>
  <c r="CE75" i="26"/>
  <c r="CE66" i="26"/>
  <c r="CE58" i="26"/>
  <c r="CE49" i="26"/>
  <c r="CE40" i="26"/>
  <c r="CE31" i="26"/>
  <c r="CE22" i="26"/>
  <c r="CE14" i="26"/>
  <c r="CE5" i="26"/>
  <c r="CE94" i="26"/>
  <c r="CE85" i="26"/>
  <c r="CE76" i="26"/>
  <c r="CE68" i="26"/>
  <c r="CE50" i="26"/>
  <c r="CE97" i="26"/>
  <c r="CE92" i="26"/>
  <c r="CE83" i="26"/>
  <c r="CE74" i="26"/>
  <c r="CE65" i="26"/>
  <c r="CE57" i="26"/>
  <c r="CE48" i="26"/>
  <c r="CE39" i="26"/>
  <c r="CE30" i="26"/>
  <c r="CE21" i="26"/>
  <c r="CE13" i="26"/>
  <c r="CE4" i="26"/>
  <c r="BS93" i="26"/>
  <c r="BS84" i="26"/>
  <c r="BS75" i="26"/>
  <c r="BS66" i="26"/>
  <c r="BS58" i="26"/>
  <c r="BS49" i="26"/>
  <c r="BS40" i="26"/>
  <c r="BS31" i="26"/>
  <c r="BS22" i="26"/>
  <c r="BS14" i="26"/>
  <c r="BS5" i="26"/>
  <c r="BS97" i="26"/>
  <c r="BS88" i="26"/>
  <c r="BS80" i="26"/>
  <c r="BS53" i="26"/>
  <c r="BS44" i="26"/>
  <c r="BS36" i="26"/>
  <c r="BS27" i="26"/>
  <c r="BS18" i="26"/>
  <c r="BS9" i="26"/>
  <c r="BS92" i="26"/>
  <c r="BS83" i="26"/>
  <c r="BS74" i="26"/>
  <c r="BS65" i="26"/>
  <c r="BS57" i="26"/>
  <c r="BS48" i="26"/>
  <c r="BS39" i="26"/>
  <c r="BS30" i="26"/>
  <c r="BS21" i="26"/>
  <c r="BS13" i="26"/>
  <c r="BS4" i="26"/>
  <c r="BG93" i="26"/>
  <c r="BG84" i="26"/>
  <c r="BG75" i="26"/>
  <c r="BG66" i="26"/>
  <c r="BG58" i="26"/>
  <c r="BG49" i="26"/>
  <c r="BG40" i="26"/>
  <c r="BG31" i="26"/>
  <c r="BG22" i="26"/>
  <c r="BG14" i="26"/>
  <c r="BG5" i="26"/>
  <c r="BG53" i="26"/>
  <c r="BG44" i="26"/>
  <c r="BG36" i="26"/>
  <c r="BG92" i="26"/>
  <c r="BG83" i="26"/>
  <c r="BG74" i="26"/>
  <c r="BG65" i="26"/>
  <c r="BG57" i="26"/>
  <c r="BG48" i="26"/>
  <c r="BG39" i="26"/>
  <c r="BG30" i="26"/>
  <c r="BG21" i="26"/>
  <c r="BG13" i="26"/>
  <c r="BG4" i="26"/>
  <c r="AU93" i="26"/>
  <c r="AU84" i="26"/>
  <c r="AU75" i="26"/>
  <c r="AU66" i="26"/>
  <c r="AU58" i="26"/>
  <c r="AU49" i="26"/>
  <c r="AU40" i="26"/>
  <c r="AU31" i="26"/>
  <c r="AU22" i="26"/>
  <c r="AU14" i="26"/>
  <c r="AU5" i="26"/>
  <c r="AU92" i="26"/>
  <c r="AU83" i="26"/>
  <c r="AU74" i="26"/>
  <c r="AU65" i="26"/>
  <c r="AU57" i="26"/>
  <c r="AU48" i="26"/>
  <c r="AU39" i="26"/>
  <c r="AU30" i="26"/>
  <c r="AU21" i="26"/>
  <c r="AU13" i="26"/>
  <c r="AU4" i="26"/>
  <c r="AH95" i="26"/>
  <c r="AH86" i="26"/>
  <c r="AH77" i="26"/>
  <c r="AH69" i="26"/>
  <c r="AH60" i="26"/>
  <c r="AH51" i="26"/>
  <c r="AH42" i="26"/>
  <c r="AH33" i="26"/>
  <c r="AH25" i="26"/>
  <c r="AH16" i="26"/>
  <c r="AH7" i="26"/>
  <c r="AI94" i="26"/>
  <c r="AI85" i="26"/>
  <c r="AI76" i="26"/>
  <c r="AI18" i="26"/>
  <c r="AI9" i="26"/>
  <c r="AI92" i="26"/>
  <c r="AI83" i="26"/>
  <c r="AI74" i="26"/>
  <c r="AI65" i="26"/>
  <c r="AI57" i="26"/>
  <c r="AI48" i="26"/>
  <c r="AI39" i="26"/>
  <c r="AI30" i="26"/>
  <c r="AI21" i="26"/>
  <c r="AI13" i="26"/>
  <c r="AI4" i="26"/>
  <c r="W99" i="26"/>
  <c r="W91" i="26"/>
  <c r="W82" i="26"/>
  <c r="W73" i="26"/>
  <c r="W64" i="26"/>
  <c r="W55" i="26"/>
  <c r="W47" i="26"/>
  <c r="W38" i="26"/>
  <c r="W29" i="26"/>
  <c r="W20" i="26"/>
  <c r="W11" i="26"/>
  <c r="W3" i="26"/>
  <c r="W92" i="26"/>
  <c r="W83" i="26"/>
  <c r="W74" i="26"/>
  <c r="W65" i="26"/>
  <c r="W57" i="26"/>
  <c r="W48" i="26"/>
  <c r="W39" i="26"/>
  <c r="W30" i="26"/>
  <c r="W21" i="26"/>
  <c r="W13" i="26"/>
  <c r="W4" i="26"/>
  <c r="K93" i="26"/>
  <c r="K84" i="26"/>
  <c r="K75" i="26"/>
  <c r="K66" i="26"/>
  <c r="K58" i="26"/>
  <c r="K49" i="26"/>
  <c r="K40" i="26"/>
  <c r="K31" i="26"/>
  <c r="K22" i="26"/>
  <c r="K14" i="26"/>
  <c r="K5" i="26"/>
  <c r="K92" i="26"/>
  <c r="K83" i="26"/>
  <c r="K74" i="26"/>
  <c r="K65" i="26"/>
  <c r="K57" i="26"/>
  <c r="K48" i="26"/>
  <c r="K39" i="26"/>
  <c r="K30" i="26"/>
  <c r="K21" i="26"/>
  <c r="K13" i="26"/>
  <c r="K4" i="26"/>
  <c r="AP73" i="17"/>
  <c r="BB46" i="17"/>
  <c r="BM63" i="17"/>
  <c r="U3" i="17"/>
  <c r="BA96" i="17"/>
  <c r="BA91" i="17"/>
  <c r="BW35" i="17"/>
  <c r="BX29" i="17"/>
  <c r="T16" i="17"/>
  <c r="AQ22" i="17"/>
  <c r="BX17" i="17"/>
  <c r="CI75" i="17"/>
  <c r="U50" i="17"/>
  <c r="BW76" i="17"/>
  <c r="CH40" i="17"/>
  <c r="I66" i="17"/>
  <c r="J61" i="17"/>
  <c r="J55" i="17"/>
  <c r="I53" i="17"/>
  <c r="T69" i="17"/>
  <c r="T54" i="17"/>
  <c r="AF25" i="17"/>
  <c r="BW46" i="17"/>
  <c r="CH22" i="17"/>
  <c r="I88" i="17"/>
  <c r="J50" i="17"/>
  <c r="I44" i="17"/>
  <c r="T87" i="17"/>
  <c r="T82" i="17"/>
  <c r="AF99" i="17"/>
  <c r="AF91" i="17"/>
  <c r="AQ2" i="17"/>
  <c r="BA70" i="17"/>
  <c r="BB64" i="17"/>
  <c r="BL3" i="17"/>
  <c r="BW99" i="17"/>
  <c r="BW3" i="17"/>
  <c r="CH94" i="17"/>
  <c r="CS84" i="17"/>
  <c r="CS69" i="17"/>
  <c r="BM59" i="17"/>
  <c r="BL42" i="17"/>
  <c r="CT94" i="17"/>
  <c r="BM44" i="17"/>
  <c r="CI95" i="17"/>
  <c r="CH82" i="17"/>
  <c r="CI74" i="17"/>
  <c r="CI63" i="17"/>
  <c r="J70" i="17"/>
  <c r="U36" i="17"/>
  <c r="BA98" i="17"/>
  <c r="CH93" i="17"/>
  <c r="CH65" i="17"/>
  <c r="CS68" i="17"/>
  <c r="CT40" i="17"/>
  <c r="BB51" i="17"/>
  <c r="U63" i="17"/>
  <c r="AF7" i="17"/>
  <c r="BM37" i="17"/>
  <c r="I80" i="17"/>
  <c r="U84" i="17"/>
  <c r="U18" i="17"/>
  <c r="AF55" i="17"/>
  <c r="AP11" i="17"/>
  <c r="BB28" i="17"/>
  <c r="BA11" i="17"/>
  <c r="BL32" i="17"/>
  <c r="BW86" i="17"/>
  <c r="CI98" i="17"/>
  <c r="CI28" i="17"/>
  <c r="CT90" i="17"/>
  <c r="CS82" i="17"/>
  <c r="CS54" i="17"/>
  <c r="BL27" i="17"/>
  <c r="BL25" i="17"/>
  <c r="CT19" i="17"/>
  <c r="CT17" i="17"/>
  <c r="CT15" i="17"/>
  <c r="I14" i="17"/>
  <c r="I8" i="17"/>
  <c r="T68" i="17"/>
  <c r="AF81" i="17"/>
  <c r="AQ21" i="17"/>
  <c r="AQ19" i="17"/>
  <c r="BA99" i="17"/>
  <c r="BA97" i="17"/>
  <c r="BA87" i="17"/>
  <c r="BA82" i="17"/>
  <c r="BB38" i="17"/>
  <c r="BA36" i="17"/>
  <c r="BB25" i="17"/>
  <c r="BL98" i="17"/>
  <c r="BL79" i="17"/>
  <c r="BL43" i="17"/>
  <c r="BM41" i="17"/>
  <c r="BX96" i="17"/>
  <c r="BW50" i="17"/>
  <c r="BX9" i="17"/>
  <c r="CH25" i="17"/>
  <c r="CT72" i="17"/>
  <c r="CS59" i="17"/>
  <c r="I84" i="17"/>
  <c r="J68" i="17"/>
  <c r="AF86" i="17"/>
  <c r="AF72" i="17"/>
  <c r="AQ57" i="17"/>
  <c r="BM90" i="17"/>
  <c r="BM62" i="17"/>
  <c r="BW98" i="17"/>
  <c r="BW77" i="17"/>
  <c r="BW52" i="17"/>
  <c r="BW28" i="17"/>
  <c r="CT98" i="17"/>
  <c r="AQ39" i="17"/>
  <c r="AQ37" i="17"/>
  <c r="AQ10" i="17"/>
  <c r="BM36" i="17"/>
  <c r="BX85" i="17"/>
  <c r="CI7" i="17"/>
  <c r="CT63" i="17"/>
  <c r="I35" i="17"/>
  <c r="I24" i="17"/>
  <c r="I18" i="17"/>
  <c r="T77" i="17"/>
  <c r="T8" i="17"/>
  <c r="AF51" i="17"/>
  <c r="AP98" i="17"/>
  <c r="AQ93" i="17"/>
  <c r="AP64" i="17"/>
  <c r="AQ31" i="17"/>
  <c r="AQ5" i="17"/>
  <c r="BA53" i="17"/>
  <c r="BL72" i="17"/>
  <c r="BL28" i="17"/>
  <c r="BL26" i="17"/>
  <c r="BL6" i="17"/>
  <c r="BW60" i="17"/>
  <c r="BW32" i="17"/>
  <c r="BW25" i="17"/>
  <c r="CI68" i="17"/>
  <c r="CH60" i="17"/>
  <c r="CS95" i="17"/>
  <c r="CS77" i="17"/>
  <c r="CT66" i="17"/>
  <c r="CT38" i="17"/>
  <c r="I2" i="17"/>
  <c r="J82" i="17"/>
  <c r="J71" i="17"/>
  <c r="I32" i="17"/>
  <c r="J11" i="17"/>
  <c r="T2" i="17"/>
  <c r="T81" i="17"/>
  <c r="T79" i="17"/>
  <c r="U76" i="17"/>
  <c r="U71" i="17"/>
  <c r="AF2" i="17"/>
  <c r="AF90" i="17"/>
  <c r="AF54" i="17"/>
  <c r="AE25" i="17"/>
  <c r="BA2" i="17"/>
  <c r="BB7" i="17"/>
  <c r="BM91" i="17"/>
  <c r="BM73" i="17"/>
  <c r="BX82" i="17"/>
  <c r="BX68" i="17"/>
  <c r="BX24" i="17"/>
  <c r="CI69" i="17"/>
  <c r="CH47" i="17"/>
  <c r="CI39" i="17"/>
  <c r="CI33" i="17"/>
  <c r="CI14" i="17"/>
  <c r="CT2" i="17"/>
  <c r="CT93" i="17"/>
  <c r="CT41" i="17"/>
  <c r="T61" i="17"/>
  <c r="T25" i="17"/>
  <c r="AE86" i="17"/>
  <c r="AE81" i="17"/>
  <c r="AE51" i="17"/>
  <c r="AP3" i="17"/>
  <c r="BA80" i="17"/>
  <c r="BA55" i="17"/>
  <c r="BA9" i="17"/>
  <c r="BM88" i="17"/>
  <c r="BL86" i="17"/>
  <c r="BL71" i="17"/>
  <c r="BM55" i="17"/>
  <c r="BL51" i="17"/>
  <c r="BL20" i="17"/>
  <c r="BM9" i="17"/>
  <c r="BX91" i="17"/>
  <c r="BX84" i="17"/>
  <c r="BX72" i="17"/>
  <c r="BW42" i="17"/>
  <c r="BW16" i="17"/>
  <c r="BX8" i="17"/>
  <c r="CI2" i="17"/>
  <c r="CH66" i="17"/>
  <c r="CS99" i="17"/>
  <c r="CT76" i="17"/>
  <c r="CS73" i="17"/>
  <c r="CS51" i="17"/>
  <c r="CT46" i="17"/>
  <c r="CS33" i="17"/>
  <c r="CS16" i="17"/>
  <c r="U32" i="17"/>
  <c r="U19" i="17"/>
  <c r="AF16" i="17"/>
  <c r="AF6" i="17"/>
  <c r="AQ48" i="17"/>
  <c r="AP46" i="17"/>
  <c r="AQ40" i="17"/>
  <c r="BA42" i="17"/>
  <c r="BB19" i="17"/>
  <c r="BA17" i="17"/>
  <c r="BL53" i="17"/>
  <c r="BM38" i="17"/>
  <c r="BM29" i="17"/>
  <c r="BL7" i="17"/>
  <c r="BX47" i="17"/>
  <c r="CH31" i="17"/>
  <c r="CT85" i="17"/>
  <c r="CS60" i="17"/>
  <c r="CS55" i="17"/>
  <c r="CT49" i="17"/>
  <c r="CT5" i="17"/>
  <c r="CT3" i="17"/>
  <c r="J96" i="17"/>
  <c r="J52" i="17"/>
  <c r="T95" i="17"/>
  <c r="T90" i="17"/>
  <c r="T52" i="17"/>
  <c r="T35" i="17"/>
  <c r="T15" i="17"/>
  <c r="U9" i="17"/>
  <c r="T7" i="17"/>
  <c r="U5" i="17"/>
  <c r="AF94" i="17"/>
  <c r="AE91" i="17"/>
  <c r="AF77" i="17"/>
  <c r="AF64" i="17"/>
  <c r="AF59" i="17"/>
  <c r="AE55" i="17"/>
  <c r="AF46" i="17"/>
  <c r="AF42" i="17"/>
  <c r="AF37" i="17"/>
  <c r="AF10" i="17"/>
  <c r="AF3" i="17"/>
  <c r="AP99" i="17"/>
  <c r="AQ30" i="17"/>
  <c r="AP20" i="17"/>
  <c r="BA69" i="17"/>
  <c r="BL17" i="17"/>
  <c r="BW59" i="17"/>
  <c r="BX53" i="17"/>
  <c r="BX49" i="17"/>
  <c r="BX5" i="17"/>
  <c r="CH86" i="17"/>
  <c r="CH59" i="17"/>
  <c r="CH51" i="17"/>
  <c r="CH24" i="17"/>
  <c r="CT81" i="17"/>
  <c r="CS28" i="17"/>
  <c r="CS7" i="17"/>
  <c r="J85" i="17"/>
  <c r="J47" i="17"/>
  <c r="I36" i="17"/>
  <c r="J20" i="17"/>
  <c r="U47" i="17"/>
  <c r="U44" i="17"/>
  <c r="T24" i="17"/>
  <c r="AQ65" i="17"/>
  <c r="AP63" i="17"/>
  <c r="AQ58" i="17"/>
  <c r="AP27" i="17"/>
  <c r="BB20" i="17"/>
  <c r="BL2" i="17"/>
  <c r="BM54" i="17"/>
  <c r="BX90" i="17"/>
  <c r="BX81" i="17"/>
  <c r="BX41" i="17"/>
  <c r="CI32" i="17"/>
  <c r="CG16" i="17"/>
  <c r="CI16" i="17" s="1"/>
  <c r="CT50" i="17"/>
  <c r="CT32" i="17"/>
  <c r="I49" i="17"/>
  <c r="I22" i="17"/>
  <c r="U49" i="17"/>
  <c r="AF33" i="17"/>
  <c r="AF28" i="17"/>
  <c r="AP82" i="17"/>
  <c r="BA88" i="17"/>
  <c r="BA43" i="17"/>
  <c r="BA18" i="17"/>
  <c r="BB3" i="17"/>
  <c r="BL99" i="17"/>
  <c r="BM76" i="17"/>
  <c r="BL8" i="17"/>
  <c r="BX71" i="17"/>
  <c r="BX36" i="17"/>
  <c r="BX31" i="17"/>
  <c r="CH55" i="17"/>
  <c r="CH30" i="17"/>
  <c r="CS86" i="17"/>
  <c r="AF11" i="17"/>
  <c r="AE11" i="17"/>
  <c r="J94" i="17"/>
  <c r="I75" i="17"/>
  <c r="J59" i="17"/>
  <c r="I40" i="17"/>
  <c r="I38" i="17"/>
  <c r="I26" i="17"/>
  <c r="I6" i="17"/>
  <c r="U91" i="17"/>
  <c r="T88" i="17"/>
  <c r="U88" i="17"/>
  <c r="U51" i="17"/>
  <c r="T51" i="17"/>
  <c r="T20" i="17"/>
  <c r="U20" i="17"/>
  <c r="AP66" i="17"/>
  <c r="AQ66" i="17"/>
  <c r="AP13" i="17"/>
  <c r="AQ13" i="17"/>
  <c r="T66" i="17"/>
  <c r="U66" i="17"/>
  <c r="J97" i="17"/>
  <c r="I93" i="17"/>
  <c r="J76" i="17"/>
  <c r="J62" i="17"/>
  <c r="I58" i="17"/>
  <c r="J41" i="17"/>
  <c r="I27" i="17"/>
  <c r="I15" i="17"/>
  <c r="T27" i="17"/>
  <c r="U27" i="17"/>
  <c r="AQ72" i="17"/>
  <c r="AP72" i="17"/>
  <c r="AQ38" i="17"/>
  <c r="AP38" i="17"/>
  <c r="T85" i="17"/>
  <c r="U85" i="17"/>
  <c r="J99" i="17"/>
  <c r="J79" i="17"/>
  <c r="J64" i="17"/>
  <c r="J43" i="17"/>
  <c r="J29" i="17"/>
  <c r="I17" i="17"/>
  <c r="T97" i="17"/>
  <c r="U97" i="17"/>
  <c r="U70" i="17"/>
  <c r="T70" i="17"/>
  <c r="T37" i="17"/>
  <c r="U37" i="17"/>
  <c r="AP74" i="17"/>
  <c r="AQ74" i="17"/>
  <c r="T53" i="17"/>
  <c r="U53" i="17"/>
  <c r="T10" i="17"/>
  <c r="U10" i="17"/>
  <c r="T93" i="17"/>
  <c r="U93" i="17"/>
  <c r="CP47" i="17"/>
  <c r="CQ47" i="17"/>
  <c r="CR47" i="17"/>
  <c r="I9" i="17"/>
  <c r="J9" i="17"/>
  <c r="T72" i="17"/>
  <c r="U72" i="17"/>
  <c r="AF73" i="17"/>
  <c r="AE73" i="17"/>
  <c r="AF38" i="17"/>
  <c r="AE38" i="17"/>
  <c r="T22" i="17"/>
  <c r="U22" i="17"/>
  <c r="CM75" i="17"/>
  <c r="CP64" i="17"/>
  <c r="CQ64" i="17"/>
  <c r="CR64" i="17"/>
  <c r="J87" i="17"/>
  <c r="J73" i="17"/>
  <c r="U86" i="17"/>
  <c r="T86" i="17"/>
  <c r="T64" i="17"/>
  <c r="U64" i="17"/>
  <c r="AE69" i="17"/>
  <c r="AF69" i="17"/>
  <c r="U98" i="17"/>
  <c r="U94" i="17"/>
  <c r="U73" i="17"/>
  <c r="U59" i="17"/>
  <c r="U38" i="17"/>
  <c r="U28" i="17"/>
  <c r="U11" i="17"/>
  <c r="AF98" i="17"/>
  <c r="AF85" i="17"/>
  <c r="AF63" i="17"/>
  <c r="AF50" i="17"/>
  <c r="AF24" i="17"/>
  <c r="AP91" i="17"/>
  <c r="AQ83" i="17"/>
  <c r="AP54" i="17"/>
  <c r="AQ49" i="17"/>
  <c r="AQ28" i="17"/>
  <c r="BB73" i="17"/>
  <c r="BA62" i="17"/>
  <c r="BB60" i="17"/>
  <c r="BA26" i="17"/>
  <c r="BL96" i="17"/>
  <c r="BM94" i="17"/>
  <c r="BM81" i="17"/>
  <c r="BL60" i="17"/>
  <c r="BM47" i="17"/>
  <c r="BM18" i="17"/>
  <c r="BM11" i="17"/>
  <c r="BX93" i="17"/>
  <c r="BX79" i="17"/>
  <c r="BW69" i="17"/>
  <c r="BX64" i="17"/>
  <c r="BX54" i="17"/>
  <c r="BX37" i="17"/>
  <c r="BX19" i="17"/>
  <c r="BX14" i="17"/>
  <c r="BX11" i="17"/>
  <c r="BX6" i="17"/>
  <c r="CH91" i="17"/>
  <c r="CI84" i="17"/>
  <c r="CI77" i="17"/>
  <c r="CI72" i="17"/>
  <c r="CI49" i="17"/>
  <c r="CI42" i="17"/>
  <c r="CI37" i="17"/>
  <c r="CH20" i="17"/>
  <c r="CH11" i="17"/>
  <c r="CI5" i="17"/>
  <c r="CT37" i="17"/>
  <c r="CT24" i="17"/>
  <c r="CT14" i="17"/>
  <c r="CT11" i="17"/>
  <c r="U75" i="17"/>
  <c r="U40" i="17"/>
  <c r="U14" i="17"/>
  <c r="AF82" i="17"/>
  <c r="AF47" i="17"/>
  <c r="AF20" i="17"/>
  <c r="AP81" i="17"/>
  <c r="AQ75" i="17"/>
  <c r="AP47" i="17"/>
  <c r="AQ14" i="17"/>
  <c r="BA71" i="17"/>
  <c r="BB37" i="17"/>
  <c r="BA35" i="17"/>
  <c r="BL87" i="17"/>
  <c r="BM85" i="17"/>
  <c r="BL35" i="17"/>
  <c r="BL16" i="17"/>
  <c r="BX88" i="17"/>
  <c r="BX66" i="17"/>
  <c r="BX44" i="17"/>
  <c r="BX27" i="17"/>
  <c r="CI15" i="17"/>
  <c r="U46" i="17"/>
  <c r="T33" i="17"/>
  <c r="U29" i="17"/>
  <c r="AF95" i="17"/>
  <c r="AF60" i="17"/>
  <c r="AF32" i="17"/>
  <c r="AF15" i="17"/>
  <c r="AQ92" i="17"/>
  <c r="AQ4" i="17"/>
  <c r="BB95" i="17"/>
  <c r="BB86" i="17"/>
  <c r="BB54" i="17"/>
  <c r="BA52" i="17"/>
  <c r="BB29" i="17"/>
  <c r="BB16" i="17"/>
  <c r="BM97" i="17"/>
  <c r="BM82" i="17"/>
  <c r="BL70" i="17"/>
  <c r="BM68" i="17"/>
  <c r="BM24" i="17"/>
  <c r="BM19" i="17"/>
  <c r="BX94" i="17"/>
  <c r="BX70" i="17"/>
  <c r="BX58" i="17"/>
  <c r="BX55" i="17"/>
  <c r="BX40" i="17"/>
  <c r="BX38" i="17"/>
  <c r="BX22" i="17"/>
  <c r="BX20" i="17"/>
  <c r="BX15" i="17"/>
  <c r="CI92" i="17"/>
  <c r="CI85" i="17"/>
  <c r="CI57" i="17"/>
  <c r="CI50" i="17"/>
  <c r="CI21" i="17"/>
  <c r="CI13" i="17"/>
  <c r="CI6" i="17"/>
  <c r="U62" i="17"/>
  <c r="T60" i="17"/>
  <c r="U55" i="17"/>
  <c r="T43" i="17"/>
  <c r="U41" i="17"/>
  <c r="U31" i="17"/>
  <c r="T17" i="17"/>
  <c r="AE99" i="17"/>
  <c r="AF68" i="17"/>
  <c r="AE64" i="17"/>
  <c r="AF29" i="17"/>
  <c r="AF19" i="17"/>
  <c r="AP90" i="17"/>
  <c r="AQ84" i="17"/>
  <c r="AP55" i="17"/>
  <c r="AP29" i="17"/>
  <c r="AP18" i="17"/>
  <c r="BB63" i="17"/>
  <c r="BA61" i="17"/>
  <c r="BA27" i="17"/>
  <c r="BL95" i="17"/>
  <c r="BL61" i="17"/>
  <c r="BX80" i="17"/>
  <c r="BW7" i="17"/>
  <c r="CI90" i="17"/>
  <c r="CH73" i="17"/>
  <c r="CI54" i="17"/>
  <c r="CH38" i="17"/>
  <c r="CI19" i="17"/>
  <c r="CI10" i="17"/>
  <c r="CT31" i="17"/>
  <c r="CT29" i="17"/>
  <c r="CS25" i="17"/>
  <c r="U58" i="17"/>
  <c r="BB47" i="17"/>
  <c r="BB33" i="17"/>
  <c r="BM80" i="17"/>
  <c r="BM64" i="17"/>
  <c r="BM46" i="17"/>
  <c r="BM15" i="17"/>
  <c r="BM10" i="17"/>
  <c r="BX87" i="17"/>
  <c r="BX73" i="17"/>
  <c r="BX63" i="17"/>
  <c r="BX61" i="17"/>
  <c r="BX43" i="17"/>
  <c r="BX26" i="17"/>
  <c r="BX18" i="17"/>
  <c r="BX10" i="17"/>
  <c r="CI83" i="17"/>
  <c r="CI76" i="17"/>
  <c r="CI48" i="17"/>
  <c r="CI41" i="17"/>
  <c r="CI4" i="17"/>
  <c r="CT22" i="17"/>
  <c r="CT20" i="17"/>
  <c r="CT10" i="17"/>
  <c r="CT8" i="17"/>
  <c r="AF76" i="17"/>
  <c r="AF41" i="17"/>
  <c r="BB81" i="17"/>
  <c r="BA79" i="17"/>
  <c r="BA44" i="17"/>
  <c r="BB10" i="17"/>
  <c r="BA8" i="17"/>
  <c r="BL77" i="17"/>
  <c r="BL52" i="17"/>
  <c r="BM50" i="17"/>
  <c r="BX97" i="17"/>
  <c r="BX75" i="17"/>
  <c r="BW51" i="17"/>
  <c r="BW33" i="17"/>
  <c r="CH99" i="17"/>
  <c r="CI81" i="17"/>
  <c r="CH64" i="17"/>
  <c r="CI46" i="17"/>
  <c r="CH29" i="17"/>
  <c r="CT6" i="17"/>
  <c r="CT96" i="17"/>
  <c r="CT87" i="17"/>
  <c r="CT79" i="17"/>
  <c r="CT70" i="17"/>
  <c r="CT61" i="17"/>
  <c r="CT52" i="17"/>
  <c r="CT43" i="17"/>
  <c r="CT35" i="17"/>
  <c r="CT26" i="17"/>
  <c r="CT97" i="17"/>
  <c r="CT88" i="17"/>
  <c r="CT80" i="17"/>
  <c r="CT71" i="17"/>
  <c r="CT62" i="17"/>
  <c r="CT53" i="17"/>
  <c r="CT44" i="17"/>
  <c r="CT36" i="17"/>
  <c r="CT27" i="17"/>
  <c r="CT18" i="17"/>
  <c r="CT9" i="17"/>
  <c r="CT92" i="17"/>
  <c r="CT83" i="17"/>
  <c r="CT74" i="17"/>
  <c r="CT65" i="17"/>
  <c r="CT57" i="17"/>
  <c r="CT48" i="17"/>
  <c r="CT39" i="17"/>
  <c r="CT30" i="17"/>
  <c r="CT21" i="17"/>
  <c r="CT13" i="17"/>
  <c r="CT4" i="17"/>
  <c r="CI96" i="17"/>
  <c r="CI87" i="17"/>
  <c r="CI79" i="17"/>
  <c r="CI70" i="17"/>
  <c r="CI61" i="17"/>
  <c r="CI52" i="17"/>
  <c r="CI43" i="17"/>
  <c r="CI35" i="17"/>
  <c r="CI26" i="17"/>
  <c r="CI17" i="17"/>
  <c r="CI8" i="17"/>
  <c r="CI3" i="17"/>
  <c r="CI97" i="17"/>
  <c r="CI88" i="17"/>
  <c r="CI80" i="17"/>
  <c r="CI71" i="17"/>
  <c r="CI62" i="17"/>
  <c r="CI53" i="17"/>
  <c r="CI44" i="17"/>
  <c r="CI36" i="17"/>
  <c r="CI27" i="17"/>
  <c r="CI18" i="17"/>
  <c r="CI9" i="17"/>
  <c r="BX62" i="17"/>
  <c r="BX92" i="17"/>
  <c r="BX83" i="17"/>
  <c r="BX74" i="17"/>
  <c r="BX65" i="17"/>
  <c r="BX57" i="17"/>
  <c r="BX48" i="17"/>
  <c r="BX39" i="17"/>
  <c r="BX30" i="17"/>
  <c r="BX21" i="17"/>
  <c r="BX13" i="17"/>
  <c r="BX4" i="17"/>
  <c r="BM93" i="17"/>
  <c r="BM84" i="17"/>
  <c r="BM75" i="17"/>
  <c r="BM66" i="17"/>
  <c r="BM58" i="17"/>
  <c r="BM49" i="17"/>
  <c r="BM40" i="17"/>
  <c r="BM31" i="17"/>
  <c r="BM22" i="17"/>
  <c r="BM14" i="17"/>
  <c r="BM5" i="17"/>
  <c r="BM92" i="17"/>
  <c r="BM83" i="17"/>
  <c r="BM74" i="17"/>
  <c r="BM65" i="17"/>
  <c r="BM57" i="17"/>
  <c r="BM48" i="17"/>
  <c r="BM39" i="17"/>
  <c r="BM30" i="17"/>
  <c r="BM21" i="17"/>
  <c r="BM13" i="17"/>
  <c r="BM4" i="17"/>
  <c r="BB93" i="17"/>
  <c r="BB84" i="17"/>
  <c r="BB75" i="17"/>
  <c r="BB66" i="17"/>
  <c r="BB58" i="17"/>
  <c r="BB49" i="17"/>
  <c r="BB40" i="17"/>
  <c r="BB31" i="17"/>
  <c r="BB22" i="17"/>
  <c r="BB14" i="17"/>
  <c r="BB5" i="17"/>
  <c r="BB94" i="17"/>
  <c r="BB85" i="17"/>
  <c r="BB76" i="17"/>
  <c r="BB68" i="17"/>
  <c r="BB59" i="17"/>
  <c r="BB50" i="17"/>
  <c r="BB41" i="17"/>
  <c r="BB32" i="17"/>
  <c r="BB24" i="17"/>
  <c r="BB15" i="17"/>
  <c r="BB6" i="17"/>
  <c r="BB92" i="17"/>
  <c r="BB83" i="17"/>
  <c r="BB74" i="17"/>
  <c r="BB65" i="17"/>
  <c r="BB57" i="17"/>
  <c r="BB48" i="17"/>
  <c r="BB39" i="17"/>
  <c r="BB30" i="17"/>
  <c r="BB21" i="17"/>
  <c r="BB13" i="17"/>
  <c r="BB4" i="17"/>
  <c r="AP95" i="17"/>
  <c r="AP86" i="17"/>
  <c r="AP77" i="17"/>
  <c r="AP69" i="17"/>
  <c r="AP60" i="17"/>
  <c r="AP51" i="17"/>
  <c r="AP42" i="17"/>
  <c r="AP33" i="17"/>
  <c r="AP25" i="17"/>
  <c r="AP16" i="17"/>
  <c r="AP7" i="17"/>
  <c r="AQ96" i="17"/>
  <c r="AQ87" i="17"/>
  <c r="AQ79" i="17"/>
  <c r="AQ70" i="17"/>
  <c r="AQ61" i="17"/>
  <c r="AQ52" i="17"/>
  <c r="AQ43" i="17"/>
  <c r="AQ35" i="17"/>
  <c r="AQ26" i="17"/>
  <c r="AQ17" i="17"/>
  <c r="AQ8" i="17"/>
  <c r="AQ94" i="17"/>
  <c r="AQ85" i="17"/>
  <c r="AQ76" i="17"/>
  <c r="AQ68" i="17"/>
  <c r="AQ59" i="17"/>
  <c r="AQ50" i="17"/>
  <c r="AQ41" i="17"/>
  <c r="AQ32" i="17"/>
  <c r="AQ24" i="17"/>
  <c r="AQ15" i="17"/>
  <c r="AQ6" i="17"/>
  <c r="AQ97" i="17"/>
  <c r="AQ88" i="17"/>
  <c r="AQ80" i="17"/>
  <c r="AQ71" i="17"/>
  <c r="AQ62" i="17"/>
  <c r="AQ53" i="17"/>
  <c r="AQ44" i="17"/>
  <c r="AQ36" i="17"/>
  <c r="AQ9" i="17"/>
  <c r="AF93" i="17"/>
  <c r="AF84" i="17"/>
  <c r="AF75" i="17"/>
  <c r="AF66" i="17"/>
  <c r="AF58" i="17"/>
  <c r="AF49" i="17"/>
  <c r="AF40" i="17"/>
  <c r="AF31" i="17"/>
  <c r="AF22" i="17"/>
  <c r="AF14" i="17"/>
  <c r="AF5" i="17"/>
  <c r="AF96" i="17"/>
  <c r="AF87" i="17"/>
  <c r="AF79" i="17"/>
  <c r="AF70" i="17"/>
  <c r="AF61" i="17"/>
  <c r="AF52" i="17"/>
  <c r="AF43" i="17"/>
  <c r="AF35" i="17"/>
  <c r="AF26" i="17"/>
  <c r="AF17" i="17"/>
  <c r="AF8" i="17"/>
  <c r="AF97" i="17"/>
  <c r="AF88" i="17"/>
  <c r="AF80" i="17"/>
  <c r="AF71" i="17"/>
  <c r="AF62" i="17"/>
  <c r="AF53" i="17"/>
  <c r="AF44" i="17"/>
  <c r="AF36" i="17"/>
  <c r="AF27" i="17"/>
  <c r="AF18" i="17"/>
  <c r="AF9" i="17"/>
  <c r="AF92" i="17"/>
  <c r="AF83" i="17"/>
  <c r="AF74" i="17"/>
  <c r="AF65" i="17"/>
  <c r="AF57" i="17"/>
  <c r="AF48" i="17"/>
  <c r="AF39" i="17"/>
  <c r="AF30" i="17"/>
  <c r="AF21" i="17"/>
  <c r="AF13" i="17"/>
  <c r="AF4" i="17"/>
  <c r="U96" i="17"/>
  <c r="U26" i="17"/>
  <c r="U92" i="17"/>
  <c r="U83" i="17"/>
  <c r="U74" i="17"/>
  <c r="U65" i="17"/>
  <c r="U57" i="17"/>
  <c r="U48" i="17"/>
  <c r="U39" i="17"/>
  <c r="U30" i="17"/>
  <c r="U21" i="17"/>
  <c r="U13" i="17"/>
  <c r="U4" i="17"/>
  <c r="J98" i="17"/>
  <c r="I95" i="17"/>
  <c r="J90" i="17"/>
  <c r="I86" i="17"/>
  <c r="J81" i="17"/>
  <c r="I77" i="17"/>
  <c r="J72" i="17"/>
  <c r="I69" i="17"/>
  <c r="J63" i="17"/>
  <c r="I60" i="17"/>
  <c r="J54" i="17"/>
  <c r="I51" i="17"/>
  <c r="J46" i="17"/>
  <c r="I42" i="17"/>
  <c r="J37" i="17"/>
  <c r="I33" i="17"/>
  <c r="J28" i="17"/>
  <c r="I25" i="17"/>
  <c r="J19" i="17"/>
  <c r="I16" i="17"/>
  <c r="J10" i="17"/>
  <c r="I7" i="17"/>
  <c r="J5" i="17"/>
  <c r="J3" i="17"/>
  <c r="J92" i="17"/>
  <c r="J83" i="17"/>
  <c r="J74" i="17"/>
  <c r="J65" i="17"/>
  <c r="J57" i="17"/>
  <c r="J48" i="17"/>
  <c r="J39" i="17"/>
  <c r="J30" i="17"/>
  <c r="J21" i="17"/>
  <c r="J13" i="17"/>
  <c r="J4" i="17"/>
  <c r="AI46" i="11"/>
  <c r="AI17" i="11"/>
  <c r="BG85" i="11"/>
  <c r="BF69" i="11"/>
  <c r="BR95" i="11"/>
  <c r="BS90" i="11"/>
  <c r="BR71" i="11"/>
  <c r="BS53" i="11"/>
  <c r="J69" i="11"/>
  <c r="K63" i="11"/>
  <c r="AI16" i="11"/>
  <c r="AU20" i="11"/>
  <c r="BR55" i="11"/>
  <c r="J60" i="11"/>
  <c r="K54" i="11"/>
  <c r="J79" i="11"/>
  <c r="K73" i="11"/>
  <c r="V96" i="11"/>
  <c r="BF96" i="11"/>
  <c r="BQ34" i="11"/>
  <c r="BR60" i="11"/>
  <c r="J62" i="11"/>
  <c r="K47" i="11"/>
  <c r="V77" i="11"/>
  <c r="W72" i="11"/>
  <c r="AI82" i="11"/>
  <c r="AI52" i="11"/>
  <c r="AQ23" i="11"/>
  <c r="BR47" i="11"/>
  <c r="J95" i="11"/>
  <c r="W54" i="11"/>
  <c r="AU22" i="11"/>
  <c r="AH46" i="11"/>
  <c r="AT69" i="11"/>
  <c r="BG59" i="11"/>
  <c r="BS18" i="11"/>
  <c r="BE34" i="11"/>
  <c r="BR15" i="11"/>
  <c r="J17" i="11"/>
  <c r="BG98" i="11"/>
  <c r="BS63" i="11"/>
  <c r="BR42" i="11"/>
  <c r="BS37" i="11"/>
  <c r="AQ34" i="11"/>
  <c r="J33" i="11"/>
  <c r="H34" i="11"/>
  <c r="T34" i="11"/>
  <c r="V25" i="11"/>
  <c r="AI25" i="11"/>
  <c r="AU46" i="11"/>
  <c r="AU43" i="11"/>
  <c r="BS59" i="11"/>
  <c r="G34" i="11"/>
  <c r="W85" i="11"/>
  <c r="AH43" i="11"/>
  <c r="AI38" i="11"/>
  <c r="AI36" i="11"/>
  <c r="AT85" i="11"/>
  <c r="AU71" i="11"/>
  <c r="AR34" i="11"/>
  <c r="BG38" i="11"/>
  <c r="I34" i="11"/>
  <c r="BP34" i="11"/>
  <c r="BD34" i="11"/>
  <c r="AE34" i="11"/>
  <c r="AF34" i="11"/>
  <c r="AF23" i="11"/>
  <c r="BC34" i="11"/>
  <c r="BO34" i="11"/>
  <c r="BP23" i="11"/>
  <c r="K29" i="11"/>
  <c r="K10" i="11"/>
  <c r="W59" i="11"/>
  <c r="W3" i="11"/>
  <c r="AI64" i="11"/>
  <c r="AI20" i="11"/>
  <c r="AT5" i="11"/>
  <c r="BF28" i="11"/>
  <c r="BS85" i="11"/>
  <c r="BR77" i="11"/>
  <c r="J88" i="11"/>
  <c r="V70" i="11"/>
  <c r="V42" i="11"/>
  <c r="V28" i="11"/>
  <c r="S34" i="11"/>
  <c r="AI47" i="11"/>
  <c r="BG86" i="11"/>
  <c r="BF68" i="11"/>
  <c r="BF10" i="11"/>
  <c r="BR64" i="11"/>
  <c r="BR19" i="11"/>
  <c r="W64" i="11"/>
  <c r="AE23" i="11"/>
  <c r="AI9" i="11"/>
  <c r="AT54" i="11"/>
  <c r="AT33" i="11"/>
  <c r="BF72" i="11"/>
  <c r="BF43" i="11"/>
  <c r="BG24" i="11"/>
  <c r="BF16" i="11"/>
  <c r="BF6" i="11"/>
  <c r="BR99" i="11"/>
  <c r="BS68" i="11"/>
  <c r="BS44" i="11"/>
  <c r="BS24" i="11"/>
  <c r="BO23" i="11"/>
  <c r="J86" i="11"/>
  <c r="V87" i="11"/>
  <c r="V52" i="11"/>
  <c r="W50" i="11"/>
  <c r="W29" i="11"/>
  <c r="V10" i="11"/>
  <c r="AI79" i="11"/>
  <c r="AI60" i="11"/>
  <c r="AI54" i="11"/>
  <c r="AT95" i="11"/>
  <c r="AU93" i="11"/>
  <c r="AT87" i="11"/>
  <c r="AU41" i="11"/>
  <c r="BG46" i="11"/>
  <c r="BG33" i="11"/>
  <c r="BF24" i="11"/>
  <c r="BS81" i="11"/>
  <c r="BR24" i="11"/>
  <c r="J36" i="11"/>
  <c r="K28" i="11"/>
  <c r="J26" i="11"/>
  <c r="J34" i="11" s="1"/>
  <c r="V37" i="11"/>
  <c r="V24" i="11"/>
  <c r="AE12" i="11"/>
  <c r="AI90" i="11"/>
  <c r="AI8" i="11"/>
  <c r="AU72" i="11"/>
  <c r="AU70" i="11"/>
  <c r="AU10" i="11"/>
  <c r="AU8" i="11"/>
  <c r="AU6" i="11"/>
  <c r="BS94" i="11"/>
  <c r="BS62" i="11"/>
  <c r="K46" i="11"/>
  <c r="J43" i="11"/>
  <c r="K38" i="11"/>
  <c r="V73" i="11"/>
  <c r="W55" i="11"/>
  <c r="V15" i="11"/>
  <c r="T23" i="11"/>
  <c r="AU64" i="11"/>
  <c r="BC12" i="11"/>
  <c r="BF81" i="11"/>
  <c r="BF63" i="11"/>
  <c r="BG55" i="11"/>
  <c r="BG42" i="11"/>
  <c r="BF25" i="11"/>
  <c r="BG15" i="11"/>
  <c r="BF7" i="11"/>
  <c r="BS98" i="11"/>
  <c r="BR73" i="11"/>
  <c r="BR69" i="11"/>
  <c r="BS46" i="11"/>
  <c r="BS41" i="11"/>
  <c r="AS34" i="11"/>
  <c r="H23" i="11"/>
  <c r="W81" i="11"/>
  <c r="V63" i="11"/>
  <c r="V51" i="11"/>
  <c r="S23" i="11"/>
  <c r="AI63" i="11"/>
  <c r="AI10" i="11"/>
  <c r="AU81" i="11"/>
  <c r="AU79" i="11"/>
  <c r="AU76" i="11"/>
  <c r="AT40" i="11"/>
  <c r="AU29" i="11"/>
  <c r="BD12" i="11"/>
  <c r="BG47" i="11"/>
  <c r="BF35" i="11"/>
  <c r="BG32" i="11"/>
  <c r="BD23" i="11"/>
  <c r="BS80" i="11"/>
  <c r="AG34" i="11"/>
  <c r="G23" i="11"/>
  <c r="W68" i="11"/>
  <c r="V46" i="11"/>
  <c r="V43" i="11"/>
  <c r="W41" i="11"/>
  <c r="AI61" i="11"/>
  <c r="AH47" i="11"/>
  <c r="AR12" i="11"/>
  <c r="AR23" i="11"/>
  <c r="BG95" i="11"/>
  <c r="BF77" i="11"/>
  <c r="BF60" i="11"/>
  <c r="BG37" i="11"/>
  <c r="BF19" i="11"/>
  <c r="BC23" i="11"/>
  <c r="BP12" i="11"/>
  <c r="BR91" i="11"/>
  <c r="BR86" i="11"/>
  <c r="BS54" i="11"/>
  <c r="BS50" i="11"/>
  <c r="BR38" i="11"/>
  <c r="U34" i="11"/>
  <c r="BQ23" i="11"/>
  <c r="G12" i="11"/>
  <c r="K90" i="11"/>
  <c r="S12" i="11"/>
  <c r="AF12" i="11"/>
  <c r="BS10" i="11"/>
  <c r="BS6" i="11"/>
  <c r="BE23" i="11"/>
  <c r="J87" i="11"/>
  <c r="T12" i="11"/>
  <c r="W90" i="11"/>
  <c r="W82" i="11"/>
  <c r="V61" i="11"/>
  <c r="W47" i="11"/>
  <c r="W38" i="11"/>
  <c r="W6" i="11"/>
  <c r="AI2" i="11"/>
  <c r="AI95" i="11"/>
  <c r="AI87" i="11"/>
  <c r="AI77" i="11"/>
  <c r="AI37" i="11"/>
  <c r="AI35" i="11"/>
  <c r="AI29" i="11"/>
  <c r="AI19" i="11"/>
  <c r="AU75" i="11"/>
  <c r="AU55" i="11"/>
  <c r="AU53" i="11"/>
  <c r="AU35" i="11"/>
  <c r="AT25" i="11"/>
  <c r="AU99" i="11"/>
  <c r="BG54" i="11"/>
  <c r="BF52" i="11"/>
  <c r="BG41" i="11"/>
  <c r="BG3" i="11"/>
  <c r="AS23" i="11"/>
  <c r="H12" i="11"/>
  <c r="V33" i="11"/>
  <c r="V19" i="11"/>
  <c r="V17" i="11"/>
  <c r="V8" i="11"/>
  <c r="AI99" i="11"/>
  <c r="AH16" i="11"/>
  <c r="AH8" i="11"/>
  <c r="AI3" i="11"/>
  <c r="AU91" i="11"/>
  <c r="AU88" i="11"/>
  <c r="AT60" i="11"/>
  <c r="AU58" i="11"/>
  <c r="AU37" i="11"/>
  <c r="AT16" i="11"/>
  <c r="AT23" i="11" s="1"/>
  <c r="BF79" i="11"/>
  <c r="BF70" i="11"/>
  <c r="BF61" i="11"/>
  <c r="BG50" i="11"/>
  <c r="BG29" i="11"/>
  <c r="BG20" i="11"/>
  <c r="BG11" i="11"/>
  <c r="BQ12" i="11"/>
  <c r="I23" i="11"/>
  <c r="AG23" i="11"/>
  <c r="J2" i="11"/>
  <c r="J61" i="11"/>
  <c r="U23" i="11"/>
  <c r="J18" i="11"/>
  <c r="J16" i="11"/>
  <c r="J8" i="11"/>
  <c r="K3" i="11"/>
  <c r="W94" i="11"/>
  <c r="V79" i="11"/>
  <c r="W76" i="11"/>
  <c r="AI55" i="11"/>
  <c r="AU97" i="11"/>
  <c r="AU31" i="11"/>
  <c r="K81" i="11"/>
  <c r="W20" i="11"/>
  <c r="W11" i="11"/>
  <c r="AI98" i="11"/>
  <c r="AI81" i="11"/>
  <c r="AI73" i="11"/>
  <c r="AU52" i="11"/>
  <c r="AU50" i="11"/>
  <c r="AU19" i="11"/>
  <c r="AU17" i="11"/>
  <c r="BG94" i="11"/>
  <c r="BG51" i="11"/>
  <c r="BO12" i="11"/>
  <c r="BS9" i="11"/>
  <c r="W98" i="11"/>
  <c r="V35" i="11"/>
  <c r="W32" i="11"/>
  <c r="W18" i="11"/>
  <c r="V16" i="11"/>
  <c r="AI96" i="11"/>
  <c r="AI91" i="11"/>
  <c r="AH52" i="11"/>
  <c r="AH25" i="11"/>
  <c r="AH17" i="11"/>
  <c r="AI7" i="11"/>
  <c r="AQ12" i="11"/>
  <c r="AT90" i="11"/>
  <c r="AT59" i="11"/>
  <c r="AT38" i="11"/>
  <c r="AU15" i="11"/>
  <c r="BG73" i="11"/>
  <c r="BG64" i="11"/>
  <c r="BF26" i="11"/>
  <c r="BF17" i="11"/>
  <c r="BF8" i="11"/>
  <c r="BR33" i="11"/>
  <c r="J98" i="11"/>
  <c r="K91" i="11"/>
  <c r="J72" i="11"/>
  <c r="K64" i="11"/>
  <c r="J51" i="11"/>
  <c r="J37" i="11"/>
  <c r="J35" i="11"/>
  <c r="J20" i="11"/>
  <c r="J9" i="11"/>
  <c r="J7" i="11"/>
  <c r="V99" i="11"/>
  <c r="V97" i="11"/>
  <c r="V95" i="11"/>
  <c r="V26" i="11"/>
  <c r="AH99" i="11"/>
  <c r="AH95" i="11"/>
  <c r="AH79" i="11"/>
  <c r="AH64" i="11"/>
  <c r="AH60" i="11"/>
  <c r="AI53" i="11"/>
  <c r="AI51" i="11"/>
  <c r="AH28" i="11"/>
  <c r="AI26" i="11"/>
  <c r="AH9" i="11"/>
  <c r="AH7" i="11"/>
  <c r="AT96" i="11"/>
  <c r="AT77" i="11"/>
  <c r="AU73" i="11"/>
  <c r="AT61" i="11"/>
  <c r="AT49" i="11"/>
  <c r="AT42" i="11"/>
  <c r="AT28" i="11"/>
  <c r="AT26" i="11"/>
  <c r="AU24" i="11"/>
  <c r="AT7" i="11"/>
  <c r="BR27" i="11"/>
  <c r="BR16" i="11"/>
  <c r="BR7" i="11"/>
  <c r="I12" i="11"/>
  <c r="BS32" i="11"/>
  <c r="BS28" i="11"/>
  <c r="BE12" i="11"/>
  <c r="U12" i="11"/>
  <c r="K99" i="11"/>
  <c r="AI69" i="11"/>
  <c r="AU66" i="11"/>
  <c r="AU62" i="11"/>
  <c r="BF2" i="11"/>
  <c r="BR2" i="11"/>
  <c r="AS12" i="11"/>
  <c r="AT2" i="11"/>
  <c r="AG12" i="11"/>
  <c r="V2" i="11"/>
  <c r="AH2" i="11"/>
  <c r="BG99" i="11"/>
  <c r="BG82" i="11"/>
  <c r="K82" i="11"/>
  <c r="J77" i="11"/>
  <c r="K55" i="11"/>
  <c r="J44" i="11"/>
  <c r="J42" i="11"/>
  <c r="K11" i="11"/>
  <c r="W91" i="11"/>
  <c r="V80" i="11"/>
  <c r="V71" i="11"/>
  <c r="V69" i="11"/>
  <c r="V62" i="11"/>
  <c r="V60" i="11"/>
  <c r="V53" i="11"/>
  <c r="W9" i="11"/>
  <c r="V7" i="11"/>
  <c r="AI72" i="11"/>
  <c r="AI33" i="11"/>
  <c r="AI11" i="11"/>
  <c r="AU98" i="11"/>
  <c r="AT86" i="11"/>
  <c r="AU82" i="11"/>
  <c r="AU68" i="11"/>
  <c r="AU63" i="11"/>
  <c r="AT51" i="11"/>
  <c r="AU32" i="11"/>
  <c r="AU14" i="11"/>
  <c r="AU11" i="11"/>
  <c r="BS36" i="11"/>
  <c r="BS20" i="11"/>
  <c r="J96" i="11"/>
  <c r="J70" i="11"/>
  <c r="J53" i="11"/>
  <c r="V88" i="11"/>
  <c r="V86" i="11"/>
  <c r="AI86" i="11"/>
  <c r="AI70" i="11"/>
  <c r="AH53" i="11"/>
  <c r="AH51" i="11"/>
  <c r="AI44" i="11"/>
  <c r="AI42" i="11"/>
  <c r="AH26" i="11"/>
  <c r="AU84" i="11"/>
  <c r="AU80" i="11"/>
  <c r="AU44" i="11"/>
  <c r="BR25" i="11"/>
  <c r="BR11" i="11"/>
  <c r="BR3" i="11"/>
  <c r="BS93" i="11"/>
  <c r="BS84" i="11"/>
  <c r="BS75" i="11"/>
  <c r="BS66" i="11"/>
  <c r="BS58" i="11"/>
  <c r="BS49" i="11"/>
  <c r="BS40" i="11"/>
  <c r="BS31" i="11"/>
  <c r="BS22" i="11"/>
  <c r="BS14" i="11"/>
  <c r="BS5" i="11"/>
  <c r="BS96" i="11"/>
  <c r="BS87" i="11"/>
  <c r="BS79" i="11"/>
  <c r="BS70" i="11"/>
  <c r="BS61" i="11"/>
  <c r="BS52" i="11"/>
  <c r="BS43" i="11"/>
  <c r="BS35" i="11"/>
  <c r="BS26" i="11"/>
  <c r="BS17" i="11"/>
  <c r="BS8" i="11"/>
  <c r="BS92" i="11"/>
  <c r="BS83" i="11"/>
  <c r="BS74" i="11"/>
  <c r="BS65" i="11"/>
  <c r="BS57" i="11"/>
  <c r="BS48" i="11"/>
  <c r="BS39" i="11"/>
  <c r="BS30" i="11"/>
  <c r="BS21" i="11"/>
  <c r="BS13" i="11"/>
  <c r="BS4" i="11"/>
  <c r="BG93" i="11"/>
  <c r="BG84" i="11"/>
  <c r="BG75" i="11"/>
  <c r="BG66" i="11"/>
  <c r="BG58" i="11"/>
  <c r="BG49" i="11"/>
  <c r="BG40" i="11"/>
  <c r="BG31" i="11"/>
  <c r="BG22" i="11"/>
  <c r="BG14" i="11"/>
  <c r="BG5" i="11"/>
  <c r="BG97" i="11"/>
  <c r="BG88" i="11"/>
  <c r="BG80" i="11"/>
  <c r="BG71" i="11"/>
  <c r="BG62" i="11"/>
  <c r="BG53" i="11"/>
  <c r="BG44" i="11"/>
  <c r="BG36" i="11"/>
  <c r="BG27" i="11"/>
  <c r="BG18" i="11"/>
  <c r="BG9" i="11"/>
  <c r="BG92" i="11"/>
  <c r="BG83" i="11"/>
  <c r="BG74" i="11"/>
  <c r="BG65" i="11"/>
  <c r="BG57" i="11"/>
  <c r="BG48" i="11"/>
  <c r="BG39" i="11"/>
  <c r="BG30" i="11"/>
  <c r="BG21" i="11"/>
  <c r="BG13" i="11"/>
  <c r="BG4" i="11"/>
  <c r="AU47" i="11"/>
  <c r="AU3" i="11"/>
  <c r="AU36" i="11"/>
  <c r="AU27" i="11"/>
  <c r="AU18" i="11"/>
  <c r="AU9" i="11"/>
  <c r="AU92" i="11"/>
  <c r="AU83" i="11"/>
  <c r="AU74" i="11"/>
  <c r="AU65" i="11"/>
  <c r="AU57" i="11"/>
  <c r="AU48" i="11"/>
  <c r="AU39" i="11"/>
  <c r="AU30" i="11"/>
  <c r="AU21" i="11"/>
  <c r="AU13" i="11"/>
  <c r="AU4" i="11"/>
  <c r="AI93" i="11"/>
  <c r="AI84" i="11"/>
  <c r="AI75" i="11"/>
  <c r="AI66" i="11"/>
  <c r="AI58" i="11"/>
  <c r="AI49" i="11"/>
  <c r="AI40" i="11"/>
  <c r="AI31" i="11"/>
  <c r="AI22" i="11"/>
  <c r="AI14" i="11"/>
  <c r="AI5" i="11"/>
  <c r="AI94" i="11"/>
  <c r="AI85" i="11"/>
  <c r="AI76" i="11"/>
  <c r="AI68" i="11"/>
  <c r="AI59" i="11"/>
  <c r="AI50" i="11"/>
  <c r="AI41" i="11"/>
  <c r="AI32" i="11"/>
  <c r="AI24" i="11"/>
  <c r="AI15" i="11"/>
  <c r="AI6" i="11"/>
  <c r="AI97" i="11"/>
  <c r="AI88" i="11"/>
  <c r="AI80" i="11"/>
  <c r="AI71" i="11"/>
  <c r="AI62" i="11"/>
  <c r="AI27" i="11"/>
  <c r="AI18" i="11"/>
  <c r="AI92" i="11"/>
  <c r="AI83" i="11"/>
  <c r="AI74" i="11"/>
  <c r="AI65" i="11"/>
  <c r="AI57" i="11"/>
  <c r="AI48" i="11"/>
  <c r="AI39" i="11"/>
  <c r="AI30" i="11"/>
  <c r="AI21" i="11"/>
  <c r="AI13" i="11"/>
  <c r="AI4" i="11"/>
  <c r="W93" i="11"/>
  <c r="W84" i="11"/>
  <c r="W75" i="11"/>
  <c r="W66" i="11"/>
  <c r="W58" i="11"/>
  <c r="W49" i="11"/>
  <c r="W40" i="11"/>
  <c r="W31" i="11"/>
  <c r="W22" i="11"/>
  <c r="W14" i="11"/>
  <c r="W5" i="11"/>
  <c r="W36" i="11"/>
  <c r="W27" i="11"/>
  <c r="W92" i="11"/>
  <c r="W83" i="11"/>
  <c r="W74" i="11"/>
  <c r="W65" i="11"/>
  <c r="W57" i="11"/>
  <c r="W48" i="11"/>
  <c r="W39" i="11"/>
  <c r="W30" i="11"/>
  <c r="W21" i="11"/>
  <c r="W13" i="11"/>
  <c r="W4" i="11"/>
  <c r="K93" i="11"/>
  <c r="K84" i="11"/>
  <c r="K75" i="11"/>
  <c r="K66" i="11"/>
  <c r="K58" i="11"/>
  <c r="K49" i="11"/>
  <c r="K40" i="11"/>
  <c r="K31" i="11"/>
  <c r="K22" i="11"/>
  <c r="K14" i="11"/>
  <c r="K5" i="11"/>
  <c r="K94" i="11"/>
  <c r="K85" i="11"/>
  <c r="K76" i="11"/>
  <c r="K68" i="11"/>
  <c r="K59" i="11"/>
  <c r="K50" i="11"/>
  <c r="K41" i="11"/>
  <c r="K32" i="11"/>
  <c r="K24" i="11"/>
  <c r="K15" i="11"/>
  <c r="K6" i="11"/>
  <c r="K97" i="11"/>
  <c r="K80" i="11"/>
  <c r="K71" i="11"/>
  <c r="K92" i="11"/>
  <c r="K83" i="11"/>
  <c r="K74" i="11"/>
  <c r="K65" i="11"/>
  <c r="K57" i="11"/>
  <c r="K48" i="11"/>
  <c r="K39" i="11"/>
  <c r="K30" i="11"/>
  <c r="K21" i="11"/>
  <c r="K13" i="11"/>
  <c r="K4" i="11"/>
  <c r="H67" i="10"/>
  <c r="G67" i="10"/>
  <c r="I78" i="10"/>
  <c r="G56" i="10"/>
  <c r="H56" i="10"/>
  <c r="I67" i="10"/>
  <c r="K63" i="10"/>
  <c r="K10" i="10"/>
  <c r="G45" i="10"/>
  <c r="H45" i="10"/>
  <c r="I56" i="10"/>
  <c r="G34" i="10"/>
  <c r="I45" i="10"/>
  <c r="H34" i="10"/>
  <c r="J11" i="10"/>
  <c r="K36" i="10"/>
  <c r="I34" i="10"/>
  <c r="H12" i="10"/>
  <c r="H23" i="10" s="1"/>
  <c r="J90" i="10"/>
  <c r="J18" i="10"/>
  <c r="J72" i="10"/>
  <c r="J40" i="10"/>
  <c r="G12" i="10"/>
  <c r="G23" i="10" s="1"/>
  <c r="J64" i="10"/>
  <c r="J62" i="10"/>
  <c r="K37" i="10"/>
  <c r="K24" i="10"/>
  <c r="K85" i="10"/>
  <c r="K80" i="10"/>
  <c r="K59" i="10"/>
  <c r="J69" i="10"/>
  <c r="J78" i="10" s="1"/>
  <c r="J28" i="10"/>
  <c r="J15" i="10"/>
  <c r="J7" i="10"/>
  <c r="J2" i="10"/>
  <c r="K75" i="10"/>
  <c r="J44" i="10"/>
  <c r="J99" i="10"/>
  <c r="K68" i="10"/>
  <c r="J58" i="10"/>
  <c r="J47" i="10"/>
  <c r="J29" i="10"/>
  <c r="K6" i="10"/>
  <c r="J51" i="10"/>
  <c r="J33" i="10"/>
  <c r="I12" i="10"/>
  <c r="I23" i="10" s="1"/>
  <c r="K5" i="10"/>
  <c r="K97" i="10"/>
  <c r="J95" i="10"/>
  <c r="K93" i="10"/>
  <c r="J91" i="10"/>
  <c r="K54" i="10"/>
  <c r="K31" i="10"/>
  <c r="K88" i="10"/>
  <c r="J86" i="10"/>
  <c r="K84" i="10"/>
  <c r="J82" i="10"/>
  <c r="K50" i="10"/>
  <c r="K46" i="10"/>
  <c r="K27" i="10"/>
  <c r="J25" i="10"/>
  <c r="K22" i="10"/>
  <c r="J20" i="10"/>
  <c r="J77" i="10"/>
  <c r="J73" i="10"/>
  <c r="K41" i="10"/>
  <c r="J16" i="10"/>
  <c r="K98" i="10"/>
  <c r="K71" i="10"/>
  <c r="K66" i="10"/>
  <c r="K32" i="10"/>
  <c r="K14" i="10"/>
  <c r="K9" i="10"/>
  <c r="K94" i="10"/>
  <c r="J60" i="10"/>
  <c r="J55" i="10"/>
  <c r="K81" i="10"/>
  <c r="K53" i="10"/>
  <c r="K49" i="10"/>
  <c r="K19" i="10"/>
  <c r="K76" i="10"/>
  <c r="J42" i="10"/>
  <c r="J38" i="10"/>
  <c r="K96" i="10"/>
  <c r="K87" i="10"/>
  <c r="K79" i="10"/>
  <c r="K70" i="10"/>
  <c r="K61" i="10"/>
  <c r="K52" i="10"/>
  <c r="K43" i="10"/>
  <c r="K35" i="10"/>
  <c r="K26" i="10"/>
  <c r="K17" i="10"/>
  <c r="K8" i="10"/>
  <c r="K3" i="10"/>
  <c r="K92" i="10"/>
  <c r="K83" i="10"/>
  <c r="K74" i="10"/>
  <c r="K65" i="10"/>
  <c r="K57" i="10"/>
  <c r="K48" i="10"/>
  <c r="K39" i="10"/>
  <c r="K30" i="10"/>
  <c r="K21" i="10"/>
  <c r="K13" i="10"/>
  <c r="K4" i="10"/>
  <c r="H67" i="9"/>
  <c r="I78" i="9"/>
  <c r="G67" i="9"/>
  <c r="G56" i="9"/>
  <c r="I67" i="9"/>
  <c r="H56" i="9"/>
  <c r="G45" i="9"/>
  <c r="H45" i="9"/>
  <c r="I56" i="9"/>
  <c r="G34" i="9"/>
  <c r="H34" i="9"/>
  <c r="K64" i="9"/>
  <c r="I45" i="9"/>
  <c r="H23" i="9"/>
  <c r="I34" i="9"/>
  <c r="K60" i="9"/>
  <c r="J16" i="9"/>
  <c r="G23" i="9"/>
  <c r="K99" i="9"/>
  <c r="K95" i="9"/>
  <c r="K47" i="9"/>
  <c r="I23" i="9"/>
  <c r="J17" i="9"/>
  <c r="K82" i="9"/>
  <c r="J70" i="9"/>
  <c r="K20" i="9"/>
  <c r="G12" i="9"/>
  <c r="K77" i="9"/>
  <c r="K28" i="9"/>
  <c r="J8" i="9"/>
  <c r="H12" i="9"/>
  <c r="J96" i="9"/>
  <c r="J79" i="9"/>
  <c r="J61" i="9"/>
  <c r="J43" i="9"/>
  <c r="J36" i="9"/>
  <c r="J18" i="9"/>
  <c r="K98" i="9"/>
  <c r="J88" i="9"/>
  <c r="K81" i="9"/>
  <c r="K63" i="9"/>
  <c r="J53" i="9"/>
  <c r="K46" i="9"/>
  <c r="J25" i="9"/>
  <c r="K10" i="9"/>
  <c r="K3" i="9"/>
  <c r="K27" i="9"/>
  <c r="I12" i="9"/>
  <c r="J97" i="9"/>
  <c r="K91" i="9"/>
  <c r="J80" i="9"/>
  <c r="J62" i="9"/>
  <c r="K55" i="9"/>
  <c r="K44" i="9"/>
  <c r="K37" i="9"/>
  <c r="J33" i="9"/>
  <c r="K72" i="9"/>
  <c r="J69" i="9"/>
  <c r="J78" i="9" s="1"/>
  <c r="K29" i="9"/>
  <c r="J19" i="9"/>
  <c r="K90" i="9"/>
  <c r="J87" i="9"/>
  <c r="K73" i="9"/>
  <c r="J71" i="9"/>
  <c r="K54" i="9"/>
  <c r="J52" i="9"/>
  <c r="K38" i="9"/>
  <c r="J42" i="9"/>
  <c r="J26" i="9"/>
  <c r="K11" i="9"/>
  <c r="J2" i="9"/>
  <c r="K86" i="9"/>
  <c r="K51" i="9"/>
  <c r="K9" i="9"/>
  <c r="J35" i="9"/>
  <c r="J7" i="9"/>
  <c r="K93" i="9"/>
  <c r="K84" i="9"/>
  <c r="K75" i="9"/>
  <c r="K66" i="9"/>
  <c r="K58" i="9"/>
  <c r="K49" i="9"/>
  <c r="K40" i="9"/>
  <c r="K31" i="9"/>
  <c r="K22" i="9"/>
  <c r="K14" i="9"/>
  <c r="K5" i="9"/>
  <c r="K94" i="9"/>
  <c r="K85" i="9"/>
  <c r="K76" i="9"/>
  <c r="K68" i="9"/>
  <c r="K59" i="9"/>
  <c r="K50" i="9"/>
  <c r="K41" i="9"/>
  <c r="K32" i="9"/>
  <c r="K24" i="9"/>
  <c r="K15" i="9"/>
  <c r="K6" i="9"/>
  <c r="K92" i="9"/>
  <c r="K83" i="9"/>
  <c r="K74" i="9"/>
  <c r="K65" i="9"/>
  <c r="K57" i="9"/>
  <c r="K48" i="9"/>
  <c r="K39" i="9"/>
  <c r="K30" i="9"/>
  <c r="K21" i="9"/>
  <c r="K13" i="9"/>
  <c r="K4" i="9"/>
  <c r="H67" i="8"/>
  <c r="I78" i="8"/>
  <c r="G67" i="8"/>
  <c r="J80" i="8"/>
  <c r="H56" i="8"/>
  <c r="I67" i="8"/>
  <c r="G56" i="8"/>
  <c r="H45" i="8"/>
  <c r="G45" i="8"/>
  <c r="J53" i="8"/>
  <c r="I56" i="8"/>
  <c r="K49" i="8"/>
  <c r="G34" i="8"/>
  <c r="H34" i="8"/>
  <c r="J87" i="8"/>
  <c r="I45" i="8"/>
  <c r="K95" i="8"/>
  <c r="G23" i="8"/>
  <c r="J62" i="8"/>
  <c r="J22" i="8"/>
  <c r="J15" i="8"/>
  <c r="H23" i="8"/>
  <c r="K19" i="8"/>
  <c r="J97" i="8"/>
  <c r="K58" i="8"/>
  <c r="I34" i="8"/>
  <c r="K60" i="8"/>
  <c r="J44" i="8"/>
  <c r="H12" i="8"/>
  <c r="J70" i="8"/>
  <c r="J78" i="8" s="1"/>
  <c r="J32" i="8"/>
  <c r="G12" i="8"/>
  <c r="K77" i="8"/>
  <c r="K66" i="8"/>
  <c r="K51" i="8"/>
  <c r="K24" i="8"/>
  <c r="I23" i="8"/>
  <c r="J31" i="8"/>
  <c r="K84" i="8"/>
  <c r="K42" i="8"/>
  <c r="K35" i="8"/>
  <c r="J96" i="8"/>
  <c r="J88" i="8"/>
  <c r="K86" i="8"/>
  <c r="J79" i="8"/>
  <c r="J71" i="8"/>
  <c r="K69" i="8"/>
  <c r="J61" i="8"/>
  <c r="J67" i="8" s="1"/>
  <c r="K37" i="8"/>
  <c r="J6" i="8"/>
  <c r="K93" i="8"/>
  <c r="K75" i="8"/>
  <c r="J43" i="8"/>
  <c r="K14" i="8"/>
  <c r="I12" i="8"/>
  <c r="J52" i="8"/>
  <c r="J56" i="8" s="1"/>
  <c r="J10" i="8"/>
  <c r="K41" i="8"/>
  <c r="K26" i="8"/>
  <c r="J2" i="8"/>
  <c r="K28" i="8"/>
  <c r="J17" i="8"/>
  <c r="J8" i="8"/>
  <c r="K33" i="8"/>
  <c r="K40" i="8"/>
  <c r="K25" i="8"/>
  <c r="K16" i="8"/>
  <c r="K7" i="8"/>
  <c r="K98" i="8"/>
  <c r="K90" i="8"/>
  <c r="K81" i="8"/>
  <c r="K72" i="8"/>
  <c r="K63" i="8"/>
  <c r="K54" i="8"/>
  <c r="K46" i="8"/>
  <c r="K5" i="8"/>
  <c r="K99" i="8"/>
  <c r="K91" i="8"/>
  <c r="K82" i="8"/>
  <c r="K73" i="8"/>
  <c r="K64" i="8"/>
  <c r="K55" i="8"/>
  <c r="K47" i="8"/>
  <c r="K38" i="8"/>
  <c r="K29" i="8"/>
  <c r="K20" i="8"/>
  <c r="K11" i="8"/>
  <c r="K3" i="8"/>
  <c r="K94" i="8"/>
  <c r="K85" i="8"/>
  <c r="K76" i="8"/>
  <c r="K68" i="8"/>
  <c r="K59" i="8"/>
  <c r="K50" i="8"/>
  <c r="K36" i="8"/>
  <c r="K27" i="8"/>
  <c r="K18" i="8"/>
  <c r="K9" i="8"/>
  <c r="K92" i="8"/>
  <c r="K83" i="8"/>
  <c r="K74" i="8"/>
  <c r="K65" i="8"/>
  <c r="K57" i="8"/>
  <c r="K48" i="8"/>
  <c r="K39" i="8"/>
  <c r="K30" i="8"/>
  <c r="K21" i="8"/>
  <c r="K13" i="8"/>
  <c r="K4" i="8"/>
  <c r="AF197" i="5"/>
  <c r="AF199" i="5"/>
  <c r="AB201" i="5"/>
  <c r="AD201" i="5"/>
  <c r="AE193" i="5"/>
  <c r="AF200" i="5"/>
  <c r="AF194" i="5"/>
  <c r="AB190" i="5"/>
  <c r="AC190" i="5"/>
  <c r="AD190" i="5"/>
  <c r="AF189" i="5"/>
  <c r="AF170" i="5"/>
  <c r="AF174" i="5"/>
  <c r="AF175" i="5"/>
  <c r="AF177" i="5"/>
  <c r="AB179" i="5"/>
  <c r="AC179" i="5"/>
  <c r="AB168" i="5"/>
  <c r="AC168" i="5"/>
  <c r="AD168" i="5"/>
  <c r="AF167" i="5"/>
  <c r="AF164" i="5"/>
  <c r="AF166" i="5"/>
  <c r="AB157" i="5"/>
  <c r="AC157" i="5"/>
  <c r="AF156" i="5"/>
  <c r="AD157" i="5"/>
  <c r="AF152" i="5"/>
  <c r="AF148" i="5"/>
  <c r="AF150" i="5"/>
  <c r="K142" i="5"/>
  <c r="AF141" i="5"/>
  <c r="AF137" i="5"/>
  <c r="AF139" i="5"/>
  <c r="K141" i="5"/>
  <c r="AF142" i="5"/>
  <c r="AF144" i="5"/>
  <c r="AB146" i="5"/>
  <c r="AC146" i="5"/>
  <c r="AF145" i="5"/>
  <c r="K127" i="5"/>
  <c r="AB135" i="5"/>
  <c r="AC135" i="5"/>
  <c r="AF134" i="5"/>
  <c r="AD135" i="5"/>
  <c r="K131" i="5"/>
  <c r="AF131" i="5"/>
  <c r="AF133" i="5"/>
  <c r="K117" i="5"/>
  <c r="K122" i="5"/>
  <c r="AF122" i="5"/>
  <c r="AB124" i="5"/>
  <c r="AC124" i="5"/>
  <c r="AF123" i="5"/>
  <c r="AD124" i="5"/>
  <c r="AF118" i="5"/>
  <c r="AE114" i="5"/>
  <c r="AE124" i="5" s="1"/>
  <c r="AF105" i="5"/>
  <c r="AD113" i="5"/>
  <c r="AF108" i="5"/>
  <c r="AF111" i="5"/>
  <c r="AF109" i="5"/>
  <c r="K112" i="5"/>
  <c r="AC113" i="5"/>
  <c r="AE113" i="5"/>
  <c r="AE125" i="5"/>
  <c r="AE135" i="5" s="1"/>
  <c r="AE136" i="5"/>
  <c r="AE146" i="5" s="1"/>
  <c r="AE147" i="5"/>
  <c r="AE157" i="5" s="1"/>
  <c r="AE158" i="5"/>
  <c r="AE168" i="5" s="1"/>
  <c r="AE169" i="5"/>
  <c r="AE179" i="5" s="1"/>
  <c r="AE180" i="5"/>
  <c r="AE190" i="5" s="1"/>
  <c r="AE191" i="5"/>
  <c r="AE201" i="5" s="1"/>
  <c r="AF103" i="5"/>
  <c r="AF114" i="5"/>
  <c r="AF125" i="5"/>
  <c r="AF136" i="5"/>
  <c r="AF147" i="5"/>
  <c r="AF158" i="5"/>
  <c r="AF169" i="5"/>
  <c r="AF179" i="5" s="1"/>
  <c r="AF180" i="5"/>
  <c r="AF191" i="5"/>
  <c r="AF201" i="5" s="1"/>
  <c r="K107" i="5"/>
  <c r="K104" i="5"/>
  <c r="K111" i="5"/>
  <c r="K103" i="5"/>
  <c r="J106" i="5"/>
  <c r="K124" i="5"/>
  <c r="K116" i="5"/>
  <c r="K118" i="5"/>
  <c r="K123" i="5"/>
  <c r="K115" i="5"/>
  <c r="K129" i="5"/>
  <c r="K134" i="5"/>
  <c r="K126" i="5"/>
  <c r="K128" i="5"/>
  <c r="K130" i="5"/>
  <c r="K139" i="5"/>
  <c r="K144" i="5"/>
  <c r="K138" i="5"/>
  <c r="K143" i="5"/>
  <c r="J138" i="5"/>
  <c r="K110" i="5"/>
  <c r="K89" i="6"/>
  <c r="J23" i="6"/>
  <c r="I23" i="6"/>
  <c r="I56" i="6"/>
  <c r="I89" i="6"/>
  <c r="K35" i="6"/>
  <c r="K26" i="6"/>
  <c r="J24" i="6"/>
  <c r="K17" i="6"/>
  <c r="I78" i="6"/>
  <c r="I45" i="6"/>
  <c r="J30" i="6"/>
  <c r="J6" i="6"/>
  <c r="I12" i="6"/>
  <c r="J2" i="6"/>
  <c r="J12" i="6" s="1"/>
  <c r="K18" i="6"/>
  <c r="K33" i="6"/>
  <c r="K27" i="6"/>
  <c r="K25" i="6"/>
  <c r="K34" i="6" s="1"/>
  <c r="K22" i="6"/>
  <c r="J16" i="6"/>
  <c r="K3" i="6"/>
  <c r="K12" i="6" s="1"/>
  <c r="I34" i="6"/>
  <c r="K91" i="6"/>
  <c r="K100" i="6" s="1"/>
  <c r="K75" i="6"/>
  <c r="K66" i="6"/>
  <c r="K58" i="6"/>
  <c r="K67" i="6" s="1"/>
  <c r="K51" i="6"/>
  <c r="K56" i="6" s="1"/>
  <c r="K49" i="6"/>
  <c r="K42" i="6"/>
  <c r="J40" i="6"/>
  <c r="J45" i="6" s="1"/>
  <c r="K11" i="6"/>
  <c r="K93" i="6"/>
  <c r="K85" i="6"/>
  <c r="K77" i="6"/>
  <c r="K69" i="6"/>
  <c r="K61" i="6"/>
  <c r="K53" i="6"/>
  <c r="K37" i="6"/>
  <c r="K29" i="6"/>
  <c r="K21" i="6"/>
  <c r="K13" i="6"/>
  <c r="K5" i="6"/>
  <c r="K9" i="6"/>
  <c r="K92" i="6"/>
  <c r="K84" i="6"/>
  <c r="K76" i="6"/>
  <c r="K68" i="6"/>
  <c r="K60" i="6"/>
  <c r="K52" i="6"/>
  <c r="K44" i="6"/>
  <c r="K36" i="6"/>
  <c r="K28" i="6"/>
  <c r="K20" i="6"/>
  <c r="K4" i="6"/>
  <c r="J76" i="7"/>
  <c r="H67" i="7"/>
  <c r="G67" i="7"/>
  <c r="I78" i="7"/>
  <c r="H56" i="7"/>
  <c r="I67" i="7"/>
  <c r="G23" i="7"/>
  <c r="G56" i="7"/>
  <c r="J40" i="7"/>
  <c r="G12" i="7"/>
  <c r="K90" i="7"/>
  <c r="K81" i="7"/>
  <c r="I56" i="7"/>
  <c r="H45" i="7"/>
  <c r="K49" i="7"/>
  <c r="K56" i="7" s="1"/>
  <c r="G45" i="7"/>
  <c r="J88" i="7"/>
  <c r="K66" i="7"/>
  <c r="J26" i="7"/>
  <c r="I34" i="7"/>
  <c r="K16" i="7"/>
  <c r="K71" i="7"/>
  <c r="K58" i="7"/>
  <c r="H34" i="7"/>
  <c r="J77" i="7"/>
  <c r="G34" i="7"/>
  <c r="K20" i="7"/>
  <c r="H12" i="7"/>
  <c r="K68" i="7"/>
  <c r="I23" i="7"/>
  <c r="I45" i="7"/>
  <c r="J97" i="7"/>
  <c r="K72" i="7"/>
  <c r="K32" i="7"/>
  <c r="J17" i="7"/>
  <c r="H23" i="7"/>
  <c r="K9" i="7"/>
  <c r="K84" i="7"/>
  <c r="J63" i="7"/>
  <c r="J59" i="7"/>
  <c r="J54" i="7"/>
  <c r="J50" i="7"/>
  <c r="J46" i="7"/>
  <c r="J41" i="7"/>
  <c r="J37" i="7"/>
  <c r="K28" i="7"/>
  <c r="K24" i="7"/>
  <c r="K13" i="7"/>
  <c r="J10" i="7"/>
  <c r="K4" i="7"/>
  <c r="K2" i="7"/>
  <c r="K94" i="7"/>
  <c r="K85" i="7"/>
  <c r="I12" i="7"/>
  <c r="J60" i="7"/>
  <c r="J51" i="7"/>
  <c r="J42" i="7"/>
  <c r="K33" i="7"/>
  <c r="K29" i="7"/>
  <c r="K25" i="7"/>
  <c r="K5" i="7"/>
  <c r="J69" i="7"/>
  <c r="J78" i="7" s="1"/>
  <c r="K62" i="7"/>
  <c r="K53" i="7"/>
  <c r="K44" i="7"/>
  <c r="K36" i="7"/>
  <c r="J18" i="7"/>
  <c r="J14" i="7"/>
  <c r="J95" i="7"/>
  <c r="J86" i="7"/>
  <c r="K80" i="7"/>
  <c r="K75" i="7"/>
  <c r="J92" i="7"/>
  <c r="J83" i="7"/>
  <c r="J74" i="7"/>
  <c r="J65" i="7"/>
  <c r="J57" i="7"/>
  <c r="J48" i="7"/>
  <c r="J39" i="7"/>
  <c r="J31" i="7"/>
  <c r="J15" i="7"/>
  <c r="J7" i="7"/>
  <c r="K96" i="7"/>
  <c r="K87" i="7"/>
  <c r="K79" i="7"/>
  <c r="K70" i="7"/>
  <c r="K61" i="7"/>
  <c r="K52" i="7"/>
  <c r="K43" i="7"/>
  <c r="K35" i="7"/>
  <c r="K27" i="7"/>
  <c r="K19" i="7"/>
  <c r="K11" i="7"/>
  <c r="K3" i="7"/>
  <c r="K99" i="7"/>
  <c r="K91" i="7"/>
  <c r="K82" i="7"/>
  <c r="K73" i="7"/>
  <c r="K64" i="7"/>
  <c r="K55" i="7"/>
  <c r="K47" i="7"/>
  <c r="K38" i="7"/>
  <c r="K30" i="7"/>
  <c r="K22" i="7"/>
  <c r="K6" i="7"/>
  <c r="Z102" i="3"/>
  <c r="R102" i="3"/>
  <c r="AH93" i="3"/>
  <c r="AH102" i="3"/>
  <c r="F267" i="3"/>
  <c r="N100" i="3"/>
  <c r="J99" i="3"/>
  <c r="N99" i="3" s="1"/>
  <c r="R264" i="3"/>
  <c r="F264" i="3" s="1"/>
  <c r="AK10" i="3"/>
  <c r="J267" i="3"/>
  <c r="AK39" i="3"/>
  <c r="N25" i="3"/>
  <c r="N6" i="3"/>
  <c r="N50" i="3"/>
  <c r="J50" i="3" s="1"/>
  <c r="F50" i="3" s="1"/>
  <c r="J264" i="3"/>
  <c r="N267" i="3"/>
  <c r="AD115" i="3"/>
  <c r="AH115" i="3" s="1"/>
  <c r="AH116" i="3"/>
  <c r="AK45" i="3"/>
  <c r="AK44" i="3"/>
  <c r="AK4" i="3"/>
  <c r="AD249" i="3"/>
  <c r="R117" i="3"/>
  <c r="V117" i="3" s="1"/>
  <c r="Z117" i="3" s="1"/>
  <c r="AD117" i="3" s="1"/>
  <c r="AH117" i="3" s="1"/>
  <c r="Z114" i="3"/>
  <c r="AD114" i="3" s="1"/>
  <c r="AH114" i="3" s="1"/>
  <c r="N264" i="3"/>
  <c r="N11" i="3"/>
  <c r="N10" i="3"/>
  <c r="R14" i="3"/>
  <c r="N21" i="3"/>
  <c r="F21" i="3" s="1"/>
  <c r="AD237" i="3"/>
  <c r="Z237" i="3" s="1"/>
  <c r="V237" i="3" s="1"/>
  <c r="T237" i="3"/>
  <c r="Y237" i="3"/>
  <c r="U237" i="3" s="1"/>
  <c r="Q237" i="3" s="1"/>
  <c r="G2" i="1"/>
  <c r="M2" i="1" s="1"/>
  <c r="L34" i="4" l="1"/>
  <c r="L67" i="4"/>
  <c r="K34" i="4"/>
  <c r="L78" i="4"/>
  <c r="L45" i="4"/>
  <c r="K89" i="4"/>
  <c r="L23" i="4"/>
  <c r="L89" i="4"/>
  <c r="L56" i="4"/>
  <c r="L100" i="4"/>
  <c r="L12" i="4"/>
  <c r="CH16" i="17"/>
  <c r="CT64" i="17"/>
  <c r="CS64" i="17"/>
  <c r="CT47" i="17"/>
  <c r="CS47" i="17"/>
  <c r="CQ75" i="17"/>
  <c r="CR75" i="17"/>
  <c r="CP75" i="17"/>
  <c r="BF23" i="11"/>
  <c r="AT12" i="11"/>
  <c r="V23" i="11"/>
  <c r="AH34" i="11"/>
  <c r="BR23" i="11"/>
  <c r="AH23" i="11"/>
  <c r="J23" i="11"/>
  <c r="AT34" i="11"/>
  <c r="W34" i="11"/>
  <c r="K34" i="11"/>
  <c r="BR34" i="11"/>
  <c r="BG34" i="11"/>
  <c r="AU34" i="11"/>
  <c r="BF34" i="11"/>
  <c r="K23" i="11"/>
  <c r="W23" i="11"/>
  <c r="AI23" i="11"/>
  <c r="V34" i="11"/>
  <c r="BS34" i="11"/>
  <c r="AI34" i="11"/>
  <c r="V12" i="11"/>
  <c r="AU12" i="11"/>
  <c r="W12" i="11"/>
  <c r="AI12" i="11"/>
  <c r="BS12" i="11"/>
  <c r="J12" i="11"/>
  <c r="AU23" i="11"/>
  <c r="BG12" i="11"/>
  <c r="BR12" i="11"/>
  <c r="BG23" i="11"/>
  <c r="BF12" i="11"/>
  <c r="BS23" i="11"/>
  <c r="K12" i="11"/>
  <c r="AH12" i="11"/>
  <c r="K78" i="10"/>
  <c r="J56" i="10"/>
  <c r="J67" i="10"/>
  <c r="K67" i="10"/>
  <c r="J45" i="10"/>
  <c r="K56" i="10"/>
  <c r="J34" i="10"/>
  <c r="K45" i="10"/>
  <c r="K34" i="10"/>
  <c r="J12" i="10"/>
  <c r="J23" i="10" s="1"/>
  <c r="K12" i="10"/>
  <c r="K23" i="10" s="1"/>
  <c r="K78" i="9"/>
  <c r="J67" i="9"/>
  <c r="J56" i="9"/>
  <c r="K67" i="9"/>
  <c r="J45" i="9"/>
  <c r="K56" i="9"/>
  <c r="K45" i="9"/>
  <c r="J34" i="9"/>
  <c r="K34" i="9"/>
  <c r="J23" i="9"/>
  <c r="J12" i="9"/>
  <c r="K12" i="9"/>
  <c r="K23" i="9"/>
  <c r="K78" i="8"/>
  <c r="K67" i="8"/>
  <c r="J45" i="8"/>
  <c r="K56" i="8"/>
  <c r="J34" i="8"/>
  <c r="K45" i="8"/>
  <c r="J23" i="8"/>
  <c r="K34" i="8"/>
  <c r="K23" i="8"/>
  <c r="J12" i="8"/>
  <c r="K12" i="8"/>
  <c r="AF190" i="5"/>
  <c r="AF168" i="5"/>
  <c r="AF157" i="5"/>
  <c r="AF146" i="5"/>
  <c r="AF135" i="5"/>
  <c r="AF124" i="5"/>
  <c r="AF113" i="5"/>
  <c r="K23" i="6"/>
  <c r="K78" i="6"/>
  <c r="J34" i="6"/>
  <c r="K45" i="6"/>
  <c r="K78" i="7"/>
  <c r="K67" i="7"/>
  <c r="J67" i="7"/>
  <c r="J45" i="7"/>
  <c r="J56" i="7"/>
  <c r="J12" i="7"/>
  <c r="K12" i="7"/>
  <c r="K45" i="7"/>
  <c r="J23" i="7"/>
  <c r="J34" i="7"/>
  <c r="K23" i="7"/>
  <c r="K34" i="7"/>
  <c r="M237" i="3"/>
  <c r="W237" i="3"/>
  <c r="S237" i="3" s="1"/>
  <c r="O237" i="3" s="1"/>
  <c r="R237" i="3"/>
  <c r="CS75" i="17" l="1"/>
  <c r="CT75" i="17"/>
  <c r="P237" i="3"/>
  <c r="L237" i="3" s="1"/>
  <c r="H237" i="3" s="1"/>
  <c r="N237" i="3"/>
  <c r="J237" i="3" s="1"/>
  <c r="F237" i="3" s="1"/>
  <c r="K237" i="3"/>
  <c r="I237" i="3" l="1"/>
  <c r="G237" i="3"/>
</calcChain>
</file>

<file path=xl/sharedStrings.xml><?xml version="1.0" encoding="utf-8"?>
<sst xmlns="http://schemas.openxmlformats.org/spreadsheetml/2006/main" count="7596" uniqueCount="128">
  <si>
    <t>Corruption</t>
  </si>
  <si>
    <t>Colony</t>
  </si>
  <si>
    <t>Oil</t>
  </si>
  <si>
    <t>Pop</t>
  </si>
  <si>
    <t>Country</t>
  </si>
  <si>
    <t>ID</t>
  </si>
  <si>
    <t>Year</t>
  </si>
  <si>
    <t>Afghanistan</t>
  </si>
  <si>
    <t>1996-1998</t>
  </si>
  <si>
    <t>1999-2001</t>
  </si>
  <si>
    <t>2002-2004</t>
  </si>
  <si>
    <t>2005-2007</t>
  </si>
  <si>
    <t>2008-2010</t>
  </si>
  <si>
    <t>2011-2013</t>
  </si>
  <si>
    <t>2014-2016</t>
  </si>
  <si>
    <t>2017-2019</t>
  </si>
  <si>
    <t>2020-2022</t>
  </si>
  <si>
    <t>Bangladesh</t>
  </si>
  <si>
    <t>Burkina Faso</t>
  </si>
  <si>
    <t>Cambodia</t>
  </si>
  <si>
    <t>Chad</t>
  </si>
  <si>
    <t>Democratic Republic of Congo</t>
  </si>
  <si>
    <t>Ethiopia</t>
  </si>
  <si>
    <t>Ghana</t>
  </si>
  <si>
    <t>Haiti</t>
  </si>
  <si>
    <t>Honduras</t>
  </si>
  <si>
    <t>Kenya</t>
  </si>
  <si>
    <t>Lao PDR</t>
  </si>
  <si>
    <t>Liberia</t>
  </si>
  <si>
    <t>Madagascar</t>
  </si>
  <si>
    <t>Malawi</t>
  </si>
  <si>
    <t>Mali</t>
  </si>
  <si>
    <t>Mozambique</t>
  </si>
  <si>
    <t>Myanmar</t>
  </si>
  <si>
    <t>Nepal</t>
  </si>
  <si>
    <t>Niger</t>
  </si>
  <si>
    <t>Nigeria</t>
  </si>
  <si>
    <t>Pakistan</t>
  </si>
  <si>
    <t>Papua New Guinea</t>
  </si>
  <si>
    <t>Rwanda</t>
  </si>
  <si>
    <t>Sierra Leone</t>
  </si>
  <si>
    <t>Solomon Islands</t>
  </si>
  <si>
    <t>Sudan</t>
  </si>
  <si>
    <t>Tanzania</t>
  </si>
  <si>
    <t>Uganda</t>
  </si>
  <si>
    <t>Zambia</t>
  </si>
  <si>
    <t>Ethopia</t>
  </si>
  <si>
    <t>Maynmar</t>
  </si>
  <si>
    <t>Rawanda</t>
  </si>
  <si>
    <t>log_FA</t>
  </si>
  <si>
    <t>log_gdp</t>
  </si>
  <si>
    <t>log_pop</t>
  </si>
  <si>
    <t>log_PE</t>
  </si>
  <si>
    <t>Donar</t>
  </si>
  <si>
    <t>Recipeint</t>
  </si>
  <si>
    <t>Distance</t>
  </si>
  <si>
    <t>Inv_Dis</t>
  </si>
  <si>
    <t>Same_Lang</t>
  </si>
  <si>
    <t>Belgium</t>
  </si>
  <si>
    <t>Democratic Republic of the Congo</t>
  </si>
  <si>
    <t>Lao People’s Democratic Republic</t>
  </si>
  <si>
    <t>Canada</t>
  </si>
  <si>
    <t>Denmark</t>
  </si>
  <si>
    <t>France</t>
  </si>
  <si>
    <t>Germany</t>
  </si>
  <si>
    <t>Japan</t>
  </si>
  <si>
    <t>Switzerland</t>
  </si>
  <si>
    <t>UK</t>
  </si>
  <si>
    <t>USA</t>
  </si>
  <si>
    <t>Ausralia</t>
  </si>
  <si>
    <t>LAO PDR</t>
  </si>
  <si>
    <t>Papua</t>
  </si>
  <si>
    <t>Congo</t>
  </si>
  <si>
    <t>Time period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</si>
  <si>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</si>
  <si>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</si>
  <si>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</si>
  <si>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</si>
  <si>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</si>
  <si>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</si>
  <si>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</si>
  <si>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</si>
  <si>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</si>
  <si>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</si>
  <si>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</si>
  <si>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</si>
  <si>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</si>
  <si>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</si>
  <si>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</si>
  <si>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</si>
  <si>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</si>
  <si>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</si>
  <si>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</si>
  <si>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</si>
  <si>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</si>
  <si>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</si>
  <si>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</si>
  <si>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</si>
  <si>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</si>
  <si>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</si>
  <si>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Recipient</t>
  </si>
  <si>
    <t/>
  </si>
  <si>
    <t>Australia</t>
  </si>
  <si>
    <t>BurkinaFaso</t>
  </si>
  <si>
    <t>Years</t>
  </si>
  <si>
    <t>Foreign Aid</t>
  </si>
  <si>
    <t>Hondorus</t>
  </si>
  <si>
    <t>Papua New Geniua</t>
  </si>
  <si>
    <t>Sierria</t>
  </si>
  <si>
    <t>Solomon Island</t>
  </si>
  <si>
    <t>FA_DIS</t>
  </si>
  <si>
    <t>FA_LG</t>
  </si>
  <si>
    <t>LOG_FA_DIS</t>
  </si>
  <si>
    <t>LOG_FA_LANG</t>
  </si>
  <si>
    <t>Nigaria</t>
  </si>
  <si>
    <t>Pak</t>
  </si>
  <si>
    <t>Foreign_aid</t>
  </si>
  <si>
    <t>GDP_per_cap</t>
  </si>
  <si>
    <t>Public_exp</t>
  </si>
  <si>
    <t>Period</t>
  </si>
  <si>
    <t>Foreign_Aid_ODA</t>
  </si>
  <si>
    <t>ODA_DIS</t>
  </si>
  <si>
    <t>ODA_LG</t>
  </si>
  <si>
    <t>log_ODA</t>
  </si>
  <si>
    <t>LOG_ODA_DIS</t>
  </si>
  <si>
    <t>LOG_ODA_LANG</t>
  </si>
  <si>
    <t>LOG_ODA_Border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</si>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</sst>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#,##0.00000"/>
    <numFmt numFmtId="166" formatCode="#,##0.0000"/>
    <numFmt numFmtId="167" formatCode="#,##0.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0549A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left" vertical="top" readingOrder="1"/>
    </xf>
    <xf numFmtId="0" fontId="0" fillId="0" borderId="2" xfId="0" applyBorder="1"/>
    <xf numFmtId="0" fontId="1" fillId="2" borderId="3" xfId="0" applyFont="1" applyFill="1" applyBorder="1" applyAlignment="1">
      <alignment horizontal="left" vertical="top" readingOrder="1"/>
    </xf>
    <xf numFmtId="0" fontId="1" fillId="2" borderId="4" xfId="0" applyFont="1" applyFill="1" applyBorder="1" applyAlignment="1">
      <alignment horizontal="left" vertical="top" readingOrder="1"/>
    </xf>
    <xf numFmtId="0" fontId="3" fillId="3" borderId="1" xfId="0" applyFont="1" applyFill="1" applyBorder="1" applyAlignment="1">
      <alignment horizontal="center" vertical="top" readingOrder="1"/>
    </xf>
    <xf numFmtId="164" fontId="4" fillId="0" borderId="1" xfId="0" applyNumberFormat="1" applyFont="1" applyBorder="1" applyAlignment="1">
      <alignment horizontal="right" readingOrder="1"/>
    </xf>
    <xf numFmtId="165" fontId="4" fillId="0" borderId="1" xfId="0" applyNumberFormat="1" applyFont="1" applyBorder="1" applyAlignment="1">
      <alignment horizontal="right" readingOrder="1"/>
    </xf>
    <xf numFmtId="166" fontId="4" fillId="0" borderId="1" xfId="0" applyNumberFormat="1" applyFont="1" applyBorder="1" applyAlignment="1">
      <alignment horizontal="right" readingOrder="1"/>
    </xf>
    <xf numFmtId="0" fontId="4" fillId="0" borderId="1" xfId="0" applyFont="1" applyBorder="1" applyAlignment="1">
      <alignment horizontal="right" readingOrder="1"/>
    </xf>
    <xf numFmtId="3" fontId="4" fillId="0" borderId="1" xfId="0" applyNumberFormat="1" applyFont="1" applyBorder="1" applyAlignment="1">
      <alignment horizontal="right" readingOrder="1"/>
    </xf>
    <xf numFmtId="0" fontId="2" fillId="3" borderId="1" xfId="0" applyFont="1" applyFill="1" applyBorder="1" applyAlignment="1">
      <alignment horizontal="left" vertical="top" readingOrder="1"/>
    </xf>
    <xf numFmtId="167" fontId="4" fillId="0" borderId="1" xfId="0" applyNumberFormat="1" applyFont="1" applyBorder="1" applyAlignment="1">
      <alignment horizontal="right" readingOrder="1"/>
    </xf>
    <xf numFmtId="164" fontId="0" fillId="0" borderId="0" xfId="0" applyNumberFormat="1"/>
    <xf numFmtId="0" fontId="3" fillId="3" borderId="4" xfId="0" applyFont="1" applyFill="1" applyBorder="1" applyAlignment="1">
      <alignment horizontal="center" vertical="top" readingOrder="1"/>
    </xf>
    <xf numFmtId="0" fontId="0" fillId="0" borderId="5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7816-7145-448B-93CB-53479FD4B324}">
  <dimension ref="A1:V262"/>
  <sheetViews>
    <sheetView tabSelected="1" workbookViewId="0">
      <selection activeCell="F1" sqref="F1:F1048576"/>
    </sheetView>
  </sheetViews>
  <sheetFormatPr defaultRowHeight="15"/>
  <cols>
    <col min="1" max="1" width="13.7109375" customWidth="1"/>
    <col min="6" max="6" width="11.42578125" customWidth="1"/>
    <col min="7" max="7" width="13.5703125" customWidth="1"/>
    <col min="16" max="16" width="17.28515625" customWidth="1"/>
    <col min="21" max="21" width="18.140625" customWidth="1"/>
  </cols>
  <sheetData>
    <row r="1" spans="1:22">
      <c r="A1" t="s">
        <v>4</v>
      </c>
      <c r="B1" t="s">
        <v>5</v>
      </c>
      <c r="C1" t="s">
        <v>119</v>
      </c>
      <c r="D1" t="s">
        <v>6</v>
      </c>
      <c r="E1" t="s">
        <v>0</v>
      </c>
      <c r="F1" t="s">
        <v>116</v>
      </c>
      <c r="G1" t="s">
        <v>117</v>
      </c>
      <c r="H1" t="s">
        <v>1</v>
      </c>
      <c r="I1" t="s">
        <v>2</v>
      </c>
      <c r="J1" t="s">
        <v>3</v>
      </c>
      <c r="K1" t="s">
        <v>118</v>
      </c>
      <c r="L1" t="s">
        <v>49</v>
      </c>
      <c r="M1" t="s">
        <v>50</v>
      </c>
      <c r="N1" t="s">
        <v>51</v>
      </c>
      <c r="O1" t="s">
        <v>52</v>
      </c>
      <c r="P1" t="str">
        <f>Sheet4!D1</f>
        <v>Foreign_Aid_ODA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</row>
    <row r="2" spans="1:22">
      <c r="A2" s="17" t="s">
        <v>7</v>
      </c>
      <c r="B2">
        <v>1</v>
      </c>
      <c r="C2" t="s">
        <v>8</v>
      </c>
      <c r="D2">
        <v>1998</v>
      </c>
      <c r="E2">
        <v>-1.2338585257530201</v>
      </c>
      <c r="F2">
        <v>5.344248559563991</v>
      </c>
      <c r="G2">
        <f>G3</f>
        <v>780.61915074101876</v>
      </c>
      <c r="H2">
        <v>0</v>
      </c>
      <c r="I2">
        <v>0</v>
      </c>
      <c r="J2">
        <v>18458451</v>
      </c>
      <c r="K2">
        <v>11.313000000000001</v>
      </c>
      <c r="L2">
        <f>LOG(F2)</f>
        <v>0.72788664885684351</v>
      </c>
      <c r="M2">
        <f>LOG(G2)</f>
        <v>2.8924392015175173</v>
      </c>
      <c r="N2">
        <f>LOG(J2)</f>
        <v>7.2661952530074183</v>
      </c>
      <c r="O2">
        <f>LOG(K2)</f>
        <v>1.0535777871252827</v>
      </c>
      <c r="P2">
        <f>Sheet4!D12</f>
        <v>67.507809666666674</v>
      </c>
      <c r="Q2">
        <v>1.0568640550082487E-2</v>
      </c>
      <c r="R2">
        <v>0</v>
      </c>
      <c r="S2">
        <v>3.9689260058258382</v>
      </c>
      <c r="T2">
        <v>6.1243009130521194E-4</v>
      </c>
      <c r="U2">
        <v>0</v>
      </c>
      <c r="V2">
        <v>0</v>
      </c>
    </row>
    <row r="3" spans="1:22">
      <c r="A3" s="17"/>
      <c r="B3">
        <v>1</v>
      </c>
      <c r="C3" t="s">
        <v>9</v>
      </c>
      <c r="D3">
        <v>2001</v>
      </c>
      <c r="E3">
        <v>-1.2523410320282018</v>
      </c>
      <c r="F3">
        <v>7.5014240271576957</v>
      </c>
      <c r="G3">
        <v>780.61915074101876</v>
      </c>
      <c r="H3">
        <v>0</v>
      </c>
      <c r="I3">
        <v>0</v>
      </c>
      <c r="J3">
        <v>20100806.333333332</v>
      </c>
      <c r="K3">
        <v>11.313000000000001</v>
      </c>
      <c r="L3">
        <f t="shared" ref="L3:L66" si="0">LOG(F3)</f>
        <v>0.87514371518259748</v>
      </c>
      <c r="M3">
        <f t="shared" ref="M3:M66" si="1">LOG(G3)</f>
        <v>2.8924392015175173</v>
      </c>
      <c r="N3">
        <f t="shared" ref="N3:N66" si="2">LOG(J3)</f>
        <v>7.3032134792659305</v>
      </c>
      <c r="O3">
        <f t="shared" ref="O3:O66" si="3">LOG(K3)</f>
        <v>1.0535777871252827</v>
      </c>
      <c r="P3">
        <f>Sheet4!D23</f>
        <v>144.90713533333331</v>
      </c>
      <c r="Q3">
        <v>2.1909036681367858E-2</v>
      </c>
      <c r="R3">
        <v>0</v>
      </c>
      <c r="S3">
        <v>9.1071410601273897</v>
      </c>
      <c r="T3">
        <v>1.3839371531127959E-3</v>
      </c>
      <c r="U3">
        <v>0</v>
      </c>
      <c r="V3">
        <v>0</v>
      </c>
    </row>
    <row r="4" spans="1:22">
      <c r="A4" s="17"/>
      <c r="B4">
        <v>1</v>
      </c>
      <c r="C4" t="s">
        <v>10</v>
      </c>
      <c r="D4">
        <v>2004</v>
      </c>
      <c r="E4">
        <v>-1.31532136599223</v>
      </c>
      <c r="F4">
        <v>36.472595189929137</v>
      </c>
      <c r="G4">
        <v>955.03449203803086</v>
      </c>
      <c r="H4">
        <v>0</v>
      </c>
      <c r="I4">
        <v>0</v>
      </c>
      <c r="J4">
        <v>22557273.333333332</v>
      </c>
      <c r="K4">
        <v>11.313000000000001</v>
      </c>
      <c r="L4">
        <f t="shared" si="0"/>
        <v>1.5619666664277507</v>
      </c>
      <c r="M4">
        <f t="shared" si="1"/>
        <v>2.9800190568521021</v>
      </c>
      <c r="N4">
        <f t="shared" si="2"/>
        <v>7.3532866020553396</v>
      </c>
      <c r="O4">
        <f t="shared" si="3"/>
        <v>1.0535777871252827</v>
      </c>
      <c r="P4">
        <f>Sheet4!D34</f>
        <v>1463.7986436666665</v>
      </c>
      <c r="Q4">
        <v>0.17421984102811061</v>
      </c>
      <c r="R4">
        <v>0</v>
      </c>
      <c r="S4">
        <v>17.578487018533497</v>
      </c>
      <c r="T4">
        <v>2.6362486819081622E-3</v>
      </c>
      <c r="U4">
        <v>0</v>
      </c>
      <c r="V4">
        <v>0</v>
      </c>
    </row>
    <row r="5" spans="1:22">
      <c r="A5" s="17"/>
      <c r="B5">
        <v>1</v>
      </c>
      <c r="C5" t="s">
        <v>11</v>
      </c>
      <c r="D5">
        <v>2007</v>
      </c>
      <c r="E5">
        <v>-1.5022652546564734</v>
      </c>
      <c r="F5">
        <v>44.498560910583954</v>
      </c>
      <c r="G5">
        <v>1161.6238888376467</v>
      </c>
      <c r="H5">
        <v>0</v>
      </c>
      <c r="I5">
        <v>0</v>
      </c>
      <c r="J5">
        <v>25246171</v>
      </c>
      <c r="K5">
        <v>18.493000000000002</v>
      </c>
      <c r="L5">
        <f t="shared" si="0"/>
        <v>1.648345966066362</v>
      </c>
      <c r="M5">
        <f t="shared" si="1"/>
        <v>3.065065534729718</v>
      </c>
      <c r="N5">
        <f t="shared" si="2"/>
        <v>7.4021955194974911</v>
      </c>
      <c r="O5">
        <f t="shared" si="3"/>
        <v>1.2670073696643549</v>
      </c>
      <c r="P5">
        <f>Sheet4!D45</f>
        <v>2906.7232613333331</v>
      </c>
      <c r="Q5">
        <f>Sheet4!H45</f>
        <v>0.313425820878523</v>
      </c>
      <c r="R5">
        <f>Sheet4!I45</f>
        <v>0</v>
      </c>
      <c r="S5">
        <f>Sheet4!J45</f>
        <v>18.992919123829743</v>
      </c>
      <c r="T5">
        <f>Sheet4!K45</f>
        <v>2.8164638319586851E-3</v>
      </c>
      <c r="U5">
        <v>0</v>
      </c>
      <c r="V5">
        <v>0</v>
      </c>
    </row>
    <row r="6" spans="1:22">
      <c r="A6" s="17"/>
      <c r="B6">
        <v>1</v>
      </c>
      <c r="C6" t="s">
        <v>12</v>
      </c>
      <c r="D6">
        <v>2010</v>
      </c>
      <c r="E6">
        <v>-1.6232618093490601</v>
      </c>
      <c r="F6">
        <v>43.906209438514907</v>
      </c>
      <c r="G6">
        <v>1556.6611467015362</v>
      </c>
      <c r="H6">
        <v>0</v>
      </c>
      <c r="I6">
        <v>0</v>
      </c>
      <c r="J6">
        <v>27410937.333333332</v>
      </c>
      <c r="K6">
        <v>20.963000000000001</v>
      </c>
      <c r="L6">
        <f t="shared" si="0"/>
        <v>1.6425259447109484</v>
      </c>
      <c r="M6">
        <f t="shared" si="1"/>
        <v>3.1921940858284752</v>
      </c>
      <c r="N6">
        <f t="shared" si="2"/>
        <v>7.4379238867519808</v>
      </c>
      <c r="O6">
        <f t="shared" si="3"/>
        <v>1.3214534343333446</v>
      </c>
      <c r="P6">
        <f>Sheet4!D56</f>
        <v>5288.8488093333335</v>
      </c>
      <c r="Q6">
        <f>Sheet4!H56</f>
        <v>0.57527331666414006</v>
      </c>
      <c r="R6">
        <f>Sheet4!I56</f>
        <v>0</v>
      </c>
      <c r="S6">
        <f>Sheet4!J56</f>
        <v>21.664278493554992</v>
      </c>
      <c r="T6">
        <f>Sheet4!K56</f>
        <v>3.2262797815527031E-3</v>
      </c>
      <c r="U6">
        <v>0</v>
      </c>
      <c r="V6">
        <v>0</v>
      </c>
    </row>
    <row r="7" spans="1:22">
      <c r="A7" s="17"/>
      <c r="B7">
        <v>1</v>
      </c>
      <c r="C7" t="s">
        <v>13</v>
      </c>
      <c r="D7">
        <v>2013</v>
      </c>
      <c r="E7">
        <v>-1.4922680854797366</v>
      </c>
      <c r="F7">
        <v>32.317017976830819</v>
      </c>
      <c r="G7">
        <v>1955.2437326725305</v>
      </c>
      <c r="H7">
        <v>0</v>
      </c>
      <c r="I7">
        <v>0</v>
      </c>
      <c r="J7">
        <v>30510148.666666668</v>
      </c>
      <c r="K7">
        <v>23.980666666666664</v>
      </c>
      <c r="L7">
        <f t="shared" si="0"/>
        <v>1.5094312798266689</v>
      </c>
      <c r="M7">
        <f t="shared" si="1"/>
        <v>3.2912009024771245</v>
      </c>
      <c r="N7">
        <f t="shared" si="2"/>
        <v>7.484444323832367</v>
      </c>
      <c r="O7">
        <f t="shared" si="3"/>
        <v>1.3798612523921074</v>
      </c>
      <c r="P7">
        <f>Sheet4!D67</f>
        <v>5260.5167163333335</v>
      </c>
      <c r="Q7">
        <f>Sheet4!H67</f>
        <v>0.61517695271800021</v>
      </c>
      <c r="R7">
        <f>Sheet4!I67</f>
        <v>0</v>
      </c>
      <c r="S7">
        <f>Sheet4!J67</f>
        <v>22.103731875945272</v>
      </c>
      <c r="T7">
        <f>Sheet4!K67</f>
        <v>3.327982916291921E-3</v>
      </c>
      <c r="U7">
        <v>0</v>
      </c>
      <c r="V7">
        <v>0</v>
      </c>
    </row>
    <row r="8" spans="1:22">
      <c r="A8" s="17"/>
      <c r="B8">
        <v>1</v>
      </c>
      <c r="C8" t="s">
        <v>14</v>
      </c>
      <c r="D8">
        <v>2016</v>
      </c>
      <c r="E8">
        <v>-1.4199583133061733</v>
      </c>
      <c r="F8">
        <v>22.971977592446095</v>
      </c>
      <c r="G8">
        <v>2240.5826790311817</v>
      </c>
      <c r="H8">
        <v>0</v>
      </c>
      <c r="I8">
        <v>0</v>
      </c>
      <c r="J8">
        <v>33774966.333333336</v>
      </c>
      <c r="K8">
        <v>26.459333333333333</v>
      </c>
      <c r="L8">
        <f t="shared" si="0"/>
        <v>1.3611983839855106</v>
      </c>
      <c r="M8">
        <f t="shared" si="1"/>
        <v>3.3503609743077569</v>
      </c>
      <c r="N8">
        <f t="shared" si="2"/>
        <v>7.5285949247923707</v>
      </c>
      <c r="O8">
        <f t="shared" si="3"/>
        <v>1.4225788975498173</v>
      </c>
      <c r="P8">
        <f>Sheet4!D78</f>
        <v>3688.4404529999997</v>
      </c>
      <c r="Q8">
        <f>Sheet4!H78</f>
        <v>0.45024930993131118</v>
      </c>
      <c r="R8">
        <f>Sheet4!I78</f>
        <v>0</v>
      </c>
      <c r="S8">
        <f>Sheet4!J78</f>
        <v>20.893622921633845</v>
      </c>
      <c r="T8">
        <f>Sheet4!K78</f>
        <v>3.1436349487893476E-3</v>
      </c>
      <c r="U8">
        <v>0</v>
      </c>
      <c r="V8">
        <v>0</v>
      </c>
    </row>
    <row r="9" spans="1:22">
      <c r="A9" s="17"/>
      <c r="B9">
        <v>1</v>
      </c>
      <c r="C9" t="s">
        <v>15</v>
      </c>
      <c r="D9">
        <v>2019</v>
      </c>
      <c r="E9">
        <v>-1.4840868711471566</v>
      </c>
      <c r="F9">
        <v>21.112908213546138</v>
      </c>
      <c r="G9">
        <v>2450.5192985255562</v>
      </c>
      <c r="H9">
        <v>0</v>
      </c>
      <c r="I9">
        <v>0</v>
      </c>
      <c r="J9">
        <v>36762698.333333336</v>
      </c>
      <c r="K9">
        <v>28.222333333333335</v>
      </c>
      <c r="L9">
        <f t="shared" si="0"/>
        <v>1.3245480596507824</v>
      </c>
      <c r="M9">
        <f t="shared" si="1"/>
        <v>3.3892581270527518</v>
      </c>
      <c r="N9">
        <f t="shared" si="2"/>
        <v>7.565407380523351</v>
      </c>
      <c r="O9">
        <f t="shared" si="3"/>
        <v>1.4505929169980423</v>
      </c>
      <c r="P9">
        <f>Sheet4!D89</f>
        <v>2812.1856749999997</v>
      </c>
      <c r="Q9">
        <f>Sheet4!H89</f>
        <v>0.35720678484310342</v>
      </c>
      <c r="R9">
        <f>Sheet4!I89</f>
        <v>0</v>
      </c>
      <c r="S9">
        <f>Sheet4!J89</f>
        <v>19.222440130826804</v>
      </c>
      <c r="T9">
        <f>Sheet4!K89</f>
        <v>2.866192172782779E-3</v>
      </c>
      <c r="U9">
        <v>0</v>
      </c>
      <c r="V9">
        <v>0</v>
      </c>
    </row>
    <row r="10" spans="1:22">
      <c r="A10" s="17"/>
      <c r="B10">
        <v>1</v>
      </c>
      <c r="C10" t="s">
        <v>16</v>
      </c>
      <c r="D10">
        <v>2022</v>
      </c>
      <c r="E10">
        <v>-1.2764370044072466</v>
      </c>
      <c r="F10">
        <v>26.946358300636135</v>
      </c>
      <c r="G10">
        <v>2276.3813819136799</v>
      </c>
      <c r="H10">
        <v>0</v>
      </c>
      <c r="I10">
        <v>0</v>
      </c>
      <c r="J10">
        <v>39882744.333333336</v>
      </c>
      <c r="K10">
        <v>28.052777777777777</v>
      </c>
      <c r="L10">
        <f t="shared" si="0"/>
        <v>1.4305000802164387</v>
      </c>
      <c r="M10">
        <f t="shared" si="1"/>
        <v>3.3572450249396182</v>
      </c>
      <c r="N10">
        <f t="shared" si="2"/>
        <v>7.6007850344895838</v>
      </c>
      <c r="O10">
        <f t="shared" si="3"/>
        <v>1.4479758714328752</v>
      </c>
      <c r="P10">
        <f>Sheet4!D100</f>
        <v>2686.0789889999996</v>
      </c>
      <c r="Q10">
        <f>Sheet4!H100</f>
        <v>0.34018705948434536</v>
      </c>
      <c r="R10">
        <f>Sheet4!I100</f>
        <v>0</v>
      </c>
      <c r="S10">
        <f>Sheet4!J100</f>
        <v>19.661385273047166</v>
      </c>
      <c r="T10">
        <f>Sheet4!K100</f>
        <v>2.9763932717031772E-3</v>
      </c>
      <c r="U10">
        <v>0</v>
      </c>
      <c r="V10">
        <v>0</v>
      </c>
    </row>
    <row r="11" spans="1:22">
      <c r="A11" s="17" t="s">
        <v>17</v>
      </c>
      <c r="B11">
        <v>2</v>
      </c>
      <c r="C11" t="s">
        <v>8</v>
      </c>
      <c r="D11">
        <v>1998</v>
      </c>
      <c r="E11">
        <v>0.10355456545948995</v>
      </c>
      <c r="F11">
        <v>1.9421958725321824</v>
      </c>
      <c r="G11">
        <v>795.11978782193557</v>
      </c>
      <c r="H11">
        <v>1</v>
      </c>
      <c r="I11">
        <v>0</v>
      </c>
      <c r="J11">
        <v>127227526.66666667</v>
      </c>
      <c r="K11">
        <v>9.8336666666666677</v>
      </c>
      <c r="L11">
        <f t="shared" si="0"/>
        <v>0.28829302684398517</v>
      </c>
      <c r="M11">
        <f t="shared" si="1"/>
        <v>2.9004325617019084</v>
      </c>
      <c r="N11">
        <f t="shared" si="2"/>
        <v>8.1045810844735691</v>
      </c>
      <c r="O11">
        <f t="shared" si="3"/>
        <v>0.99271548285582756</v>
      </c>
      <c r="P11">
        <v>777.82637866666664</v>
      </c>
      <c r="Q11">
        <v>0.11002606805426304</v>
      </c>
      <c r="R11">
        <v>0</v>
      </c>
      <c r="S11">
        <v>17.02133159480131</v>
      </c>
      <c r="T11">
        <v>2.185694403093616E-3</v>
      </c>
      <c r="U11">
        <v>0</v>
      </c>
      <c r="V11">
        <v>0</v>
      </c>
    </row>
    <row r="12" spans="1:22">
      <c r="A12" s="17"/>
      <c r="B12">
        <v>2</v>
      </c>
      <c r="C12" t="s">
        <v>9</v>
      </c>
      <c r="D12">
        <v>2001</v>
      </c>
      <c r="E12">
        <v>0.11911640316247947</v>
      </c>
      <c r="F12">
        <v>1.8305074733075024</v>
      </c>
      <c r="G12">
        <v>910.27698227955671</v>
      </c>
      <c r="H12">
        <v>1</v>
      </c>
      <c r="I12">
        <v>0</v>
      </c>
      <c r="J12">
        <v>134486059.66666666</v>
      </c>
      <c r="K12">
        <v>9.7146666666666661</v>
      </c>
      <c r="L12">
        <f t="shared" si="0"/>
        <v>0.26257150629025378</v>
      </c>
      <c r="M12">
        <f t="shared" si="1"/>
        <v>2.9591735610818874</v>
      </c>
      <c r="N12">
        <f t="shared" si="2"/>
        <v>8.1286772692929965</v>
      </c>
      <c r="O12">
        <f t="shared" si="3"/>
        <v>0.98742790351419707</v>
      </c>
      <c r="P12">
        <v>894.81903533333343</v>
      </c>
      <c r="Q12">
        <v>0.12253203208232268</v>
      </c>
      <c r="R12">
        <v>0</v>
      </c>
      <c r="S12">
        <v>17.234983458215432</v>
      </c>
      <c r="T12">
        <v>2.2053808080009364E-3</v>
      </c>
      <c r="U12">
        <v>0</v>
      </c>
      <c r="V12">
        <v>0</v>
      </c>
    </row>
    <row r="13" spans="1:22">
      <c r="A13" s="17"/>
      <c r="B13">
        <v>2</v>
      </c>
      <c r="C13" t="s">
        <v>10</v>
      </c>
      <c r="D13">
        <v>2004</v>
      </c>
      <c r="E13">
        <v>-4.5416285594304329E-2</v>
      </c>
      <c r="F13">
        <v>1.9407633402428459</v>
      </c>
      <c r="G13">
        <v>1030.2740061857519</v>
      </c>
      <c r="H13">
        <v>1</v>
      </c>
      <c r="I13">
        <v>0</v>
      </c>
      <c r="J13">
        <v>140935621.66666666</v>
      </c>
      <c r="K13">
        <v>10.131</v>
      </c>
      <c r="L13">
        <f t="shared" si="0"/>
        <v>0.28797258005969434</v>
      </c>
      <c r="M13">
        <f t="shared" si="1"/>
        <v>3.0129527427137708</v>
      </c>
      <c r="N13">
        <f t="shared" si="2"/>
        <v>8.1490207754942823</v>
      </c>
      <c r="O13">
        <f t="shared" si="3"/>
        <v>1.005652315355074</v>
      </c>
      <c r="P13">
        <v>897.35985299999993</v>
      </c>
      <c r="Q13">
        <v>0.12196585455618378</v>
      </c>
      <c r="R13">
        <v>0</v>
      </c>
      <c r="S13">
        <v>16.946550192498457</v>
      </c>
      <c r="T13">
        <v>2.162405137077569E-3</v>
      </c>
      <c r="U13">
        <v>0</v>
      </c>
      <c r="V13">
        <v>0</v>
      </c>
    </row>
    <row r="14" spans="1:22">
      <c r="A14" s="17"/>
      <c r="B14">
        <v>2</v>
      </c>
      <c r="C14" t="s">
        <v>11</v>
      </c>
      <c r="D14">
        <v>2007</v>
      </c>
      <c r="E14">
        <v>-0.24841446677843737</v>
      </c>
      <c r="F14">
        <v>1.4495018029945863</v>
      </c>
      <c r="G14">
        <v>1235.4220906044368</v>
      </c>
      <c r="H14">
        <v>1</v>
      </c>
      <c r="I14">
        <v>0</v>
      </c>
      <c r="J14">
        <v>146370345.66666666</v>
      </c>
      <c r="K14">
        <v>10.005666666666668</v>
      </c>
      <c r="L14">
        <f t="shared" si="0"/>
        <v>0.16121875989806195</v>
      </c>
      <c r="M14">
        <f t="shared" si="1"/>
        <v>3.0918153626984815</v>
      </c>
      <c r="N14">
        <f t="shared" si="2"/>
        <v>8.1654530984584142</v>
      </c>
      <c r="O14">
        <f t="shared" si="3"/>
        <v>1.0002460305043508</v>
      </c>
      <c r="P14">
        <v>722.09749133333321</v>
      </c>
      <c r="Q14">
        <v>9.5574469181089514E-2</v>
      </c>
      <c r="R14">
        <v>0</v>
      </c>
      <c r="S14">
        <v>15.898682730632768</v>
      </c>
      <c r="T14">
        <v>2.0187329068786634E-3</v>
      </c>
      <c r="U14">
        <v>0</v>
      </c>
      <c r="V14">
        <v>0</v>
      </c>
    </row>
    <row r="15" spans="1:22">
      <c r="A15" s="17"/>
      <c r="B15">
        <v>2</v>
      </c>
      <c r="C15" t="s">
        <v>12</v>
      </c>
      <c r="D15">
        <v>2010</v>
      </c>
      <c r="E15">
        <v>-0.33716898163159703</v>
      </c>
      <c r="F15">
        <v>1.1177100226867935</v>
      </c>
      <c r="G15">
        <v>1386.8249428645204</v>
      </c>
      <c r="H15">
        <v>1</v>
      </c>
      <c r="I15">
        <v>0</v>
      </c>
      <c r="J15">
        <v>150849986.33333334</v>
      </c>
      <c r="K15">
        <v>10.905666666666667</v>
      </c>
      <c r="L15">
        <f t="shared" si="0"/>
        <v>4.8329145337639004E-2</v>
      </c>
      <c r="M15">
        <f t="shared" si="1"/>
        <v>3.1420216440969986</v>
      </c>
      <c r="N15">
        <f t="shared" si="2"/>
        <v>8.1785452751649146</v>
      </c>
      <c r="O15">
        <f t="shared" si="3"/>
        <v>1.0376522192778466</v>
      </c>
      <c r="P15">
        <v>1021.583019</v>
      </c>
      <c r="Q15">
        <v>0.13935554341916503</v>
      </c>
      <c r="R15">
        <v>0</v>
      </c>
      <c r="S15">
        <v>16.997691092137394</v>
      </c>
      <c r="T15">
        <v>2.1601573677916919E-3</v>
      </c>
      <c r="U15">
        <v>0</v>
      </c>
      <c r="V15">
        <v>0</v>
      </c>
    </row>
    <row r="16" spans="1:22">
      <c r="A16" s="17"/>
      <c r="B16">
        <v>2</v>
      </c>
      <c r="C16" t="s">
        <v>13</v>
      </c>
      <c r="D16">
        <v>2013</v>
      </c>
      <c r="E16">
        <v>-0.46220822135607403</v>
      </c>
      <c r="F16">
        <v>1.496435953023463</v>
      </c>
      <c r="G16">
        <v>1582.0247861569087</v>
      </c>
      <c r="H16">
        <v>1</v>
      </c>
      <c r="I16">
        <v>0</v>
      </c>
      <c r="J16">
        <v>155064439.33333334</v>
      </c>
      <c r="K16">
        <v>11.772333333333334</v>
      </c>
      <c r="L16">
        <f t="shared" si="0"/>
        <v>0.17505813391010533</v>
      </c>
      <c r="M16">
        <f t="shared" si="1"/>
        <v>3.1992132834643425</v>
      </c>
      <c r="N16">
        <f t="shared" si="2"/>
        <v>8.1905122132099866</v>
      </c>
      <c r="O16">
        <f t="shared" si="3"/>
        <v>1.0708625506394129</v>
      </c>
      <c r="P16">
        <v>1196.728359</v>
      </c>
      <c r="Q16">
        <v>0.15571568487061033</v>
      </c>
      <c r="R16">
        <v>0</v>
      </c>
      <c r="S16">
        <v>17.391309012631766</v>
      </c>
      <c r="T16">
        <v>2.2011252903373422E-3</v>
      </c>
      <c r="U16">
        <v>0</v>
      </c>
      <c r="V16">
        <v>0</v>
      </c>
    </row>
    <row r="17" spans="1:22">
      <c r="A17" s="17"/>
      <c r="B17">
        <v>2</v>
      </c>
      <c r="C17" t="s">
        <v>14</v>
      </c>
      <c r="D17">
        <v>2016</v>
      </c>
      <c r="E17">
        <v>-0.31192035973072069</v>
      </c>
      <c r="F17">
        <v>1.2283196056367394</v>
      </c>
      <c r="G17">
        <v>1744.8853410519052</v>
      </c>
      <c r="H17">
        <v>1</v>
      </c>
      <c r="I17">
        <v>0</v>
      </c>
      <c r="J17">
        <v>159386680</v>
      </c>
      <c r="K17">
        <v>11.617333333333333</v>
      </c>
      <c r="L17">
        <f t="shared" si="0"/>
        <v>8.9311383828573579E-2</v>
      </c>
      <c r="M17">
        <f t="shared" si="1"/>
        <v>3.2417668941121054</v>
      </c>
      <c r="N17">
        <f t="shared" si="2"/>
        <v>8.2024520244364343</v>
      </c>
      <c r="O17">
        <f t="shared" si="3"/>
        <v>1.0651064506423749</v>
      </c>
      <c r="P17">
        <v>1287.4728873333333</v>
      </c>
      <c r="Q17">
        <v>0.17560248032736006</v>
      </c>
      <c r="R17">
        <v>0</v>
      </c>
      <c r="S17">
        <v>17.325486534036802</v>
      </c>
      <c r="T17">
        <v>2.202483872297423E-3</v>
      </c>
      <c r="U17">
        <v>0</v>
      </c>
      <c r="V17">
        <v>0</v>
      </c>
    </row>
    <row r="18" spans="1:22">
      <c r="A18" s="17"/>
      <c r="B18">
        <v>2</v>
      </c>
      <c r="C18" t="s">
        <v>15</v>
      </c>
      <c r="D18">
        <v>2019</v>
      </c>
      <c r="E18">
        <v>-0.16329351564248401</v>
      </c>
      <c r="F18">
        <v>1.1608111847603129</v>
      </c>
      <c r="G18">
        <v>2115.9631036601741</v>
      </c>
      <c r="H18">
        <v>1</v>
      </c>
      <c r="I18">
        <v>0</v>
      </c>
      <c r="J18">
        <v>163540768.33333334</v>
      </c>
      <c r="K18">
        <v>12.912333333333331</v>
      </c>
      <c r="L18">
        <f t="shared" si="0"/>
        <v>6.4761584006078135E-2</v>
      </c>
      <c r="M18">
        <f t="shared" si="1"/>
        <v>3.3255080905765255</v>
      </c>
      <c r="N18">
        <f t="shared" si="2"/>
        <v>8.2136260337862907</v>
      </c>
      <c r="O18">
        <f t="shared" si="3"/>
        <v>1.1110047288834726</v>
      </c>
      <c r="P18">
        <v>2239.7321956666665</v>
      </c>
      <c r="Q18">
        <v>0.34514918346262374</v>
      </c>
      <c r="R18">
        <v>0</v>
      </c>
      <c r="S18">
        <v>19.079369490926108</v>
      </c>
      <c r="T18">
        <v>2.4605736997078223E-3</v>
      </c>
      <c r="U18">
        <v>0</v>
      </c>
      <c r="V18">
        <v>0</v>
      </c>
    </row>
    <row r="19" spans="1:22">
      <c r="A19" s="17"/>
      <c r="B19">
        <v>2</v>
      </c>
      <c r="C19" t="s">
        <v>16</v>
      </c>
      <c r="D19">
        <v>2022</v>
      </c>
      <c r="E19">
        <v>-0.10544847945372247</v>
      </c>
      <c r="F19">
        <v>1.2627585356111313</v>
      </c>
      <c r="G19">
        <v>2503.0079573551056</v>
      </c>
      <c r="H19">
        <v>1</v>
      </c>
      <c r="I19">
        <v>0</v>
      </c>
      <c r="J19">
        <v>167780591.66666666</v>
      </c>
      <c r="K19">
        <v>13.662999999999998</v>
      </c>
      <c r="L19">
        <f t="shared" si="0"/>
        <v>0.10132031280607422</v>
      </c>
      <c r="M19">
        <f t="shared" si="1"/>
        <v>3.3984622302833811</v>
      </c>
      <c r="N19">
        <f t="shared" si="2"/>
        <v>8.2247417215727356</v>
      </c>
      <c r="O19">
        <f t="shared" si="3"/>
        <v>1.1355460683350789</v>
      </c>
      <c r="P19">
        <v>2834.2796735000002</v>
      </c>
      <c r="Q19">
        <v>0.46426730555800805</v>
      </c>
      <c r="R19">
        <v>0</v>
      </c>
      <c r="S19">
        <v>19.375757409012202</v>
      </c>
      <c r="T19">
        <v>2.5072936416128864E-3</v>
      </c>
      <c r="U19">
        <v>0</v>
      </c>
      <c r="V19">
        <v>0</v>
      </c>
    </row>
    <row r="20" spans="1:22">
      <c r="A20" s="17" t="s">
        <v>18</v>
      </c>
      <c r="B20">
        <v>3</v>
      </c>
      <c r="C20" t="s">
        <v>8</v>
      </c>
      <c r="D20">
        <v>1998</v>
      </c>
      <c r="E20">
        <v>-0.87134659290313687</v>
      </c>
      <c r="F20">
        <v>15.184514512218035</v>
      </c>
      <c r="G20">
        <v>1316.3926559512113</v>
      </c>
      <c r="H20">
        <v>1</v>
      </c>
      <c r="I20">
        <v>0</v>
      </c>
      <c r="J20">
        <v>10943609.666666666</v>
      </c>
      <c r="K20">
        <v>19.839666666666663</v>
      </c>
      <c r="L20">
        <f t="shared" si="0"/>
        <v>1.18140091097043</v>
      </c>
      <c r="M20">
        <f t="shared" si="1"/>
        <v>3.1193854507350975</v>
      </c>
      <c r="N20">
        <f t="shared" si="2"/>
        <v>7.039160594369104</v>
      </c>
      <c r="O20">
        <f t="shared" si="3"/>
        <v>1.2975343711425844</v>
      </c>
      <c r="P20">
        <v>288.03119133333331</v>
      </c>
      <c r="Q20">
        <v>5.980808726438664E-2</v>
      </c>
      <c r="R20">
        <v>100.71142733333333</v>
      </c>
      <c r="S20">
        <v>10.669617383223512</v>
      </c>
      <c r="T20">
        <v>2.1068953577256118E-3</v>
      </c>
      <c r="U20">
        <v>5.2729985946504705</v>
      </c>
      <c r="V20">
        <v>0</v>
      </c>
    </row>
    <row r="21" spans="1:22">
      <c r="A21" s="17"/>
      <c r="B21">
        <v>3</v>
      </c>
      <c r="C21" t="s">
        <v>9</v>
      </c>
      <c r="D21">
        <v>2001</v>
      </c>
      <c r="E21">
        <v>-1.178404708703356</v>
      </c>
      <c r="F21">
        <v>10.024868408823412</v>
      </c>
      <c r="G21">
        <v>1513.1596215170966</v>
      </c>
      <c r="H21">
        <v>1</v>
      </c>
      <c r="I21">
        <v>0</v>
      </c>
      <c r="J21">
        <v>11931825</v>
      </c>
      <c r="K21">
        <v>20.293666666666667</v>
      </c>
      <c r="L21">
        <f t="shared" si="0"/>
        <v>1.0010786805743204</v>
      </c>
      <c r="M21">
        <f t="shared" si="1"/>
        <v>3.1798847436792013</v>
      </c>
      <c r="N21">
        <f t="shared" si="2"/>
        <v>7.0767068750879742</v>
      </c>
      <c r="O21">
        <f t="shared" si="3"/>
        <v>1.3073605225992786</v>
      </c>
      <c r="P21">
        <v>312.83975166666676</v>
      </c>
      <c r="Q21">
        <v>6.368248766492543E-2</v>
      </c>
      <c r="R21">
        <v>102.37715666666666</v>
      </c>
      <c r="S21">
        <v>11.482706956368894</v>
      </c>
      <c r="T21">
        <v>2.2391491291306903E-3</v>
      </c>
      <c r="U21">
        <v>5.4243706823607072</v>
      </c>
      <c r="V21">
        <v>0</v>
      </c>
    </row>
    <row r="22" spans="1:22">
      <c r="A22" s="17"/>
      <c r="B22">
        <v>3</v>
      </c>
      <c r="C22" t="s">
        <v>10</v>
      </c>
      <c r="D22">
        <v>2004</v>
      </c>
      <c r="E22">
        <v>-1.5293074051539099</v>
      </c>
      <c r="F22">
        <v>11.812465149984241</v>
      </c>
      <c r="G22">
        <v>1755.4807100077387</v>
      </c>
      <c r="H22">
        <v>1</v>
      </c>
      <c r="I22">
        <v>0</v>
      </c>
      <c r="J22">
        <v>13087987.333333334</v>
      </c>
      <c r="K22">
        <v>19.107333333333333</v>
      </c>
      <c r="L22">
        <f t="shared" si="0"/>
        <v>1.0723405402312356</v>
      </c>
      <c r="M22">
        <f t="shared" si="1"/>
        <v>3.2443960616092751</v>
      </c>
      <c r="N22">
        <f t="shared" si="2"/>
        <v>7.1168728660135177</v>
      </c>
      <c r="O22">
        <f t="shared" si="3"/>
        <v>1.2812000800728256</v>
      </c>
      <c r="P22">
        <v>302.82967233333329</v>
      </c>
      <c r="Q22">
        <v>6.2203141247454838E-2</v>
      </c>
      <c r="R22">
        <v>118.01720966666667</v>
      </c>
      <c r="S22">
        <v>11.783059516241011</v>
      </c>
      <c r="T22">
        <v>2.3377635326858877E-3</v>
      </c>
      <c r="U22">
        <v>5.8179048096927506</v>
      </c>
      <c r="V22">
        <v>0</v>
      </c>
    </row>
    <row r="23" spans="1:22">
      <c r="A23" s="17"/>
      <c r="B23">
        <v>3</v>
      </c>
      <c r="C23" t="s">
        <v>11</v>
      </c>
      <c r="D23">
        <v>2007</v>
      </c>
      <c r="E23">
        <v>-1.3042297760645534</v>
      </c>
      <c r="F23">
        <v>11.74691061418765</v>
      </c>
      <c r="G23">
        <v>2201.0445006159403</v>
      </c>
      <c r="H23">
        <v>1</v>
      </c>
      <c r="I23">
        <v>0</v>
      </c>
      <c r="J23">
        <v>14374045.666666666</v>
      </c>
      <c r="K23">
        <v>21.644333333333332</v>
      </c>
      <c r="L23">
        <f t="shared" si="0"/>
        <v>1.0699236640863652</v>
      </c>
      <c r="M23">
        <f t="shared" si="1"/>
        <v>3.3426288231878654</v>
      </c>
      <c r="N23">
        <f t="shared" si="2"/>
        <v>7.1575790202862661</v>
      </c>
      <c r="O23">
        <f t="shared" si="3"/>
        <v>1.3353442136597573</v>
      </c>
      <c r="P23">
        <v>341.25117333333333</v>
      </c>
      <c r="Q23">
        <v>6.8162432363047379E-2</v>
      </c>
      <c r="R23">
        <v>110.371607</v>
      </c>
      <c r="S23">
        <v>12.057003308337322</v>
      </c>
      <c r="T23">
        <v>2.3331636467138332E-3</v>
      </c>
      <c r="U23">
        <v>5.6828656343043731</v>
      </c>
      <c r="V23">
        <v>0</v>
      </c>
    </row>
    <row r="24" spans="1:22">
      <c r="A24" s="17"/>
      <c r="B24">
        <v>3</v>
      </c>
      <c r="C24" t="s">
        <v>12</v>
      </c>
      <c r="D24">
        <v>2010</v>
      </c>
      <c r="E24">
        <v>-1.0587066014607769</v>
      </c>
      <c r="F24">
        <v>9.3699959638186243</v>
      </c>
      <c r="G24">
        <v>2687.9375951145616</v>
      </c>
      <c r="H24">
        <v>1</v>
      </c>
      <c r="I24">
        <v>0</v>
      </c>
      <c r="J24">
        <v>15714885.666666666</v>
      </c>
      <c r="K24">
        <v>20.588333333333335</v>
      </c>
      <c r="L24">
        <f t="shared" si="0"/>
        <v>0.97173940381289281</v>
      </c>
      <c r="M24">
        <f t="shared" si="1"/>
        <v>3.4294191816392292</v>
      </c>
      <c r="N24">
        <f t="shared" si="2"/>
        <v>7.1963112256643598</v>
      </c>
      <c r="O24">
        <f t="shared" si="3"/>
        <v>1.3136211910360391</v>
      </c>
      <c r="P24">
        <v>357.36480099999994</v>
      </c>
      <c r="Q24">
        <v>6.754021243318914E-2</v>
      </c>
      <c r="R24">
        <v>128.08322199999998</v>
      </c>
      <c r="S24">
        <v>11.655114283363364</v>
      </c>
      <c r="T24">
        <v>2.1732718521985891E-3</v>
      </c>
      <c r="U24">
        <v>5.8669539255109839</v>
      </c>
      <c r="V24">
        <v>0</v>
      </c>
    </row>
    <row r="25" spans="1:22">
      <c r="A25" s="17"/>
      <c r="B25">
        <v>3</v>
      </c>
      <c r="C25" t="s">
        <v>13</v>
      </c>
      <c r="D25">
        <v>2013</v>
      </c>
      <c r="E25">
        <v>-0.94932456811269172</v>
      </c>
      <c r="F25">
        <v>8.3586532673970009</v>
      </c>
      <c r="G25">
        <v>3392.2174315479174</v>
      </c>
      <c r="H25">
        <v>1</v>
      </c>
      <c r="I25">
        <v>0</v>
      </c>
      <c r="J25">
        <v>17176534.666666668</v>
      </c>
      <c r="K25">
        <v>22.788333333333338</v>
      </c>
      <c r="L25">
        <f t="shared" si="0"/>
        <v>0.92213631025565634</v>
      </c>
      <c r="M25">
        <f t="shared" si="1"/>
        <v>3.5304836815254372</v>
      </c>
      <c r="N25">
        <f t="shared" si="2"/>
        <v>7.2349355502433399</v>
      </c>
      <c r="O25">
        <f t="shared" si="3"/>
        <v>1.3577125634162261</v>
      </c>
      <c r="P25">
        <v>427.72260000000006</v>
      </c>
      <c r="Q25">
        <v>7.5263684707336964E-2</v>
      </c>
      <c r="R25">
        <v>126.57559066666667</v>
      </c>
      <c r="S25">
        <v>13.06971206014885</v>
      </c>
      <c r="T25">
        <v>2.3910863136151384E-3</v>
      </c>
      <c r="U25">
        <v>5.7957166893875698</v>
      </c>
      <c r="V25">
        <v>0</v>
      </c>
    </row>
    <row r="26" spans="1:22">
      <c r="A26" s="17"/>
      <c r="B26">
        <v>3</v>
      </c>
      <c r="C26" t="s">
        <v>14</v>
      </c>
      <c r="D26">
        <v>2016</v>
      </c>
      <c r="E26">
        <v>-0.8749350905418396</v>
      </c>
      <c r="F26">
        <v>8.1722108404700524</v>
      </c>
      <c r="G26">
        <v>4254.6248483526006</v>
      </c>
      <c r="H26">
        <v>1</v>
      </c>
      <c r="I26">
        <v>0</v>
      </c>
      <c r="J26">
        <v>18780601.333333332</v>
      </c>
      <c r="K26">
        <v>20.972999999999999</v>
      </c>
      <c r="L26">
        <f t="shared" si="0"/>
        <v>0.91233956276602646</v>
      </c>
      <c r="M26">
        <f t="shared" si="1"/>
        <v>3.6288612721824993</v>
      </c>
      <c r="N26">
        <f t="shared" si="2"/>
        <v>7.2737094937643549</v>
      </c>
      <c r="O26">
        <f t="shared" si="3"/>
        <v>1.3216605568486703</v>
      </c>
      <c r="P26">
        <v>442.28994333333333</v>
      </c>
      <c r="Q26">
        <v>7.9499511116285684E-2</v>
      </c>
      <c r="R26">
        <v>138.05540633333334</v>
      </c>
      <c r="S26">
        <v>11.610686529568701</v>
      </c>
      <c r="T26">
        <v>2.2372179251627729E-3</v>
      </c>
      <c r="U26">
        <v>5.9486019795548746</v>
      </c>
      <c r="V26">
        <v>0</v>
      </c>
    </row>
    <row r="27" spans="1:22">
      <c r="A27" s="17"/>
      <c r="B27">
        <v>3</v>
      </c>
      <c r="C27" t="s">
        <v>15</v>
      </c>
      <c r="D27">
        <v>2019</v>
      </c>
      <c r="E27">
        <v>-0.93421173095703169</v>
      </c>
      <c r="F27">
        <v>6.902434406039677</v>
      </c>
      <c r="G27">
        <v>5473.2965866164786</v>
      </c>
      <c r="H27">
        <v>1</v>
      </c>
      <c r="I27">
        <v>0</v>
      </c>
      <c r="J27">
        <v>20431549</v>
      </c>
      <c r="K27">
        <v>24.568666666666669</v>
      </c>
      <c r="L27">
        <f t="shared" si="0"/>
        <v>0.83900228822251111</v>
      </c>
      <c r="M27">
        <f t="shared" si="1"/>
        <v>3.7382489822994605</v>
      </c>
      <c r="N27">
        <f t="shared" si="2"/>
        <v>7.3103012935365541</v>
      </c>
      <c r="O27">
        <f t="shared" si="3"/>
        <v>1.3903815881031336</v>
      </c>
      <c r="P27">
        <v>447.04530700000004</v>
      </c>
      <c r="Q27">
        <v>8.4163621222016233E-2</v>
      </c>
      <c r="R27">
        <v>170.74423400000001</v>
      </c>
      <c r="S27">
        <v>14.147159793358307</v>
      </c>
      <c r="T27">
        <v>2.5891438038782673E-3</v>
      </c>
      <c r="U27">
        <v>6.3560392218363937</v>
      </c>
      <c r="V27">
        <v>0</v>
      </c>
    </row>
    <row r="28" spans="1:22">
      <c r="A28" s="17"/>
      <c r="B28">
        <v>3</v>
      </c>
      <c r="C28" t="s">
        <v>16</v>
      </c>
      <c r="D28">
        <v>2022</v>
      </c>
      <c r="E28">
        <v>-1.0219896833101894</v>
      </c>
      <c r="F28">
        <v>8.4516216631118635</v>
      </c>
      <c r="G28">
        <v>7510.7341794208551</v>
      </c>
      <c r="H28">
        <v>1</v>
      </c>
      <c r="I28">
        <v>0</v>
      </c>
      <c r="J28">
        <v>21994323.666666668</v>
      </c>
      <c r="K28">
        <v>26.658666666666665</v>
      </c>
      <c r="L28">
        <f t="shared" si="0"/>
        <v>0.92694004762064208</v>
      </c>
      <c r="M28">
        <f t="shared" si="1"/>
        <v>3.875682391662862</v>
      </c>
      <c r="N28">
        <f t="shared" si="2"/>
        <v>7.3423106118072825</v>
      </c>
      <c r="O28">
        <f t="shared" si="3"/>
        <v>1.4258384243805489</v>
      </c>
      <c r="P28">
        <v>640.56579733333342</v>
      </c>
      <c r="Q28">
        <v>0.11652869480075759</v>
      </c>
      <c r="R28">
        <v>232.36289099999999</v>
      </c>
      <c r="S28">
        <v>14.363995650687064</v>
      </c>
      <c r="T28">
        <v>2.6091012221091574E-3</v>
      </c>
      <c r="U28">
        <v>6.9854791362316115</v>
      </c>
      <c r="V28">
        <v>0</v>
      </c>
    </row>
    <row r="29" spans="1:22">
      <c r="A29" s="17" t="s">
        <v>19</v>
      </c>
      <c r="B29">
        <v>4</v>
      </c>
      <c r="C29" t="s">
        <v>8</v>
      </c>
      <c r="D29">
        <v>1998</v>
      </c>
      <c r="E29">
        <v>-1.5322656631469751</v>
      </c>
      <c r="F29">
        <v>10.091608118806123</v>
      </c>
      <c r="G29">
        <v>501.52590419784173</v>
      </c>
      <c r="H29">
        <v>1</v>
      </c>
      <c r="I29">
        <v>0</v>
      </c>
      <c r="J29">
        <v>11476808.333333334</v>
      </c>
      <c r="K29">
        <v>13.829333333333333</v>
      </c>
      <c r="L29">
        <f t="shared" si="0"/>
        <v>1.0039603774832206</v>
      </c>
      <c r="M29">
        <f t="shared" si="1"/>
        <v>2.7002933695790468</v>
      </c>
      <c r="N29">
        <f t="shared" si="2"/>
        <v>7.0598211288335628</v>
      </c>
      <c r="O29">
        <f t="shared" si="3"/>
        <v>1.1408012447056137</v>
      </c>
      <c r="P29">
        <v>269.66340400000001</v>
      </c>
      <c r="Q29">
        <v>3.534077024142878E-2</v>
      </c>
      <c r="R29">
        <v>0</v>
      </c>
      <c r="S29">
        <v>11.857769462006887</v>
      </c>
      <c r="T29">
        <v>1.4322932689250316E-3</v>
      </c>
      <c r="U29">
        <v>0</v>
      </c>
      <c r="V29">
        <v>0</v>
      </c>
    </row>
    <row r="30" spans="1:22">
      <c r="A30" s="17"/>
      <c r="B30">
        <v>4</v>
      </c>
      <c r="C30" t="s">
        <v>9</v>
      </c>
      <c r="D30">
        <v>2001</v>
      </c>
      <c r="E30">
        <v>-1.4505582849184666</v>
      </c>
      <c r="F30">
        <v>8.450445675441701</v>
      </c>
      <c r="G30">
        <v>424.11987620927204</v>
      </c>
      <c r="H30">
        <v>1</v>
      </c>
      <c r="I30">
        <v>0</v>
      </c>
      <c r="J30">
        <v>12462183.666666666</v>
      </c>
      <c r="K30">
        <v>14.661333333333332</v>
      </c>
      <c r="L30">
        <f t="shared" si="0"/>
        <v>0.92687961419004072</v>
      </c>
      <c r="M30">
        <f t="shared" si="1"/>
        <v>2.6274886259747632</v>
      </c>
      <c r="N30">
        <f t="shared" si="2"/>
        <v>7.0955941475632658</v>
      </c>
      <c r="O30">
        <f t="shared" si="3"/>
        <v>1.1661734677797309</v>
      </c>
      <c r="P30">
        <v>260.21862699999997</v>
      </c>
      <c r="Q30">
        <v>3.6094779914048157E-2</v>
      </c>
      <c r="R30">
        <v>0</v>
      </c>
      <c r="S30">
        <v>12.330118415394544</v>
      </c>
      <c r="T30">
        <v>1.4951627838747563E-3</v>
      </c>
      <c r="U30">
        <v>0</v>
      </c>
      <c r="V30">
        <v>0</v>
      </c>
    </row>
    <row r="31" spans="1:22">
      <c r="A31" s="17"/>
      <c r="B31">
        <v>4</v>
      </c>
      <c r="C31" t="s">
        <v>10</v>
      </c>
      <c r="D31">
        <v>2004</v>
      </c>
      <c r="E31">
        <v>-1.4737067222595235</v>
      </c>
      <c r="F31">
        <v>8.2492816960918578</v>
      </c>
      <c r="G31">
        <v>431.281450103493</v>
      </c>
      <c r="H31">
        <v>1</v>
      </c>
      <c r="I31">
        <v>0</v>
      </c>
      <c r="J31">
        <v>13050313.333333334</v>
      </c>
      <c r="K31">
        <v>15.497999999999999</v>
      </c>
      <c r="L31">
        <f t="shared" si="0"/>
        <v>0.91641613412508172</v>
      </c>
      <c r="M31">
        <f t="shared" si="1"/>
        <v>2.6347607790572858</v>
      </c>
      <c r="N31">
        <f t="shared" si="2"/>
        <v>7.1156209390539198</v>
      </c>
      <c r="O31">
        <f t="shared" si="3"/>
        <v>1.1902756565569608</v>
      </c>
      <c r="P31">
        <v>327.51461666666671</v>
      </c>
      <c r="Q31">
        <v>4.3258910863334006E-2</v>
      </c>
      <c r="R31">
        <v>0</v>
      </c>
      <c r="S31">
        <v>13.484423246036446</v>
      </c>
      <c r="T31">
        <v>1.6074589714137721E-3</v>
      </c>
      <c r="U31">
        <v>0</v>
      </c>
      <c r="V31">
        <v>0</v>
      </c>
    </row>
    <row r="32" spans="1:22">
      <c r="A32" s="17"/>
      <c r="B32">
        <v>4</v>
      </c>
      <c r="C32" t="s">
        <v>11</v>
      </c>
      <c r="D32">
        <v>2007</v>
      </c>
      <c r="E32">
        <v>-1.4549872080485</v>
      </c>
      <c r="F32">
        <v>5.9584746134999689</v>
      </c>
      <c r="G32">
        <v>510.91725034017117</v>
      </c>
      <c r="H32">
        <v>1</v>
      </c>
      <c r="I32">
        <v>0</v>
      </c>
      <c r="J32">
        <v>13640000</v>
      </c>
      <c r="K32">
        <v>13.229333333333335</v>
      </c>
      <c r="L32">
        <f t="shared" si="0"/>
        <v>0.7751350933427178</v>
      </c>
      <c r="M32">
        <f t="shared" si="1"/>
        <v>2.708350566219301</v>
      </c>
      <c r="N32">
        <f t="shared" si="2"/>
        <v>7.1348143703204601</v>
      </c>
      <c r="O32">
        <f t="shared" si="3"/>
        <v>1.1215379593084667</v>
      </c>
      <c r="P32">
        <v>377.025733</v>
      </c>
      <c r="Q32">
        <v>4.7991080890758243E-2</v>
      </c>
      <c r="R32">
        <v>0</v>
      </c>
      <c r="S32">
        <v>14.117072428574435</v>
      </c>
      <c r="T32">
        <v>1.6700761003148271E-3</v>
      </c>
      <c r="U32">
        <v>0</v>
      </c>
      <c r="V32">
        <v>0</v>
      </c>
    </row>
    <row r="33" spans="1:22">
      <c r="A33" s="17"/>
      <c r="B33">
        <v>4</v>
      </c>
      <c r="C33" t="s">
        <v>12</v>
      </c>
      <c r="D33">
        <v>2010</v>
      </c>
      <c r="E33">
        <v>-1.37733554840088</v>
      </c>
      <c r="F33">
        <v>4.8517651764434877</v>
      </c>
      <c r="G33">
        <v>577.46123023538155</v>
      </c>
      <c r="H33">
        <v>1</v>
      </c>
      <c r="I33">
        <v>0</v>
      </c>
      <c r="J33">
        <v>14277005</v>
      </c>
      <c r="K33">
        <v>18.895</v>
      </c>
      <c r="L33">
        <f t="shared" si="0"/>
        <v>0.68589977301837446</v>
      </c>
      <c r="M33">
        <f t="shared" si="1"/>
        <v>2.7615228317502489</v>
      </c>
      <c r="N33">
        <f t="shared" si="2"/>
        <v>7.1546371116142407</v>
      </c>
      <c r="O33">
        <f t="shared" si="3"/>
        <v>1.2763468962530333</v>
      </c>
      <c r="P33">
        <v>395.46803733333331</v>
      </c>
      <c r="Q33">
        <v>5.0612840243414149E-2</v>
      </c>
      <c r="R33">
        <v>0</v>
      </c>
      <c r="S33">
        <v>14.231317806416559</v>
      </c>
      <c r="T33">
        <v>1.6887166743562356E-3</v>
      </c>
      <c r="U33">
        <v>0</v>
      </c>
      <c r="V33">
        <v>0</v>
      </c>
    </row>
    <row r="34" spans="1:22">
      <c r="A34" s="17"/>
      <c r="B34">
        <v>4</v>
      </c>
      <c r="C34" t="s">
        <v>13</v>
      </c>
      <c r="D34">
        <v>2013</v>
      </c>
      <c r="E34">
        <v>-1.3751860459645568</v>
      </c>
      <c r="F34">
        <v>4.3090386596712884</v>
      </c>
      <c r="G34">
        <v>658.30865447247299</v>
      </c>
      <c r="H34">
        <v>1</v>
      </c>
      <c r="I34">
        <v>0</v>
      </c>
      <c r="J34">
        <v>14945959</v>
      </c>
      <c r="K34">
        <v>21.213666666666665</v>
      </c>
      <c r="L34">
        <f t="shared" si="0"/>
        <v>0.63438039049277617</v>
      </c>
      <c r="M34">
        <f t="shared" si="1"/>
        <v>2.8184295645937234</v>
      </c>
      <c r="N34">
        <f t="shared" si="2"/>
        <v>7.1745237865580345</v>
      </c>
      <c r="O34">
        <f t="shared" si="3"/>
        <v>1.3266157404388823</v>
      </c>
      <c r="P34">
        <v>404.42322666666672</v>
      </c>
      <c r="Q34">
        <v>5.3392447408301617E-2</v>
      </c>
      <c r="R34">
        <v>0</v>
      </c>
      <c r="S34">
        <v>13.817252088811776</v>
      </c>
      <c r="T34">
        <v>1.6517683542247757E-3</v>
      </c>
      <c r="U34">
        <v>0</v>
      </c>
      <c r="V34">
        <v>0</v>
      </c>
    </row>
    <row r="35" spans="1:22">
      <c r="A35" s="17"/>
      <c r="B35">
        <v>4</v>
      </c>
      <c r="C35" t="s">
        <v>14</v>
      </c>
      <c r="D35">
        <v>2016</v>
      </c>
      <c r="E35">
        <v>-1.3331247170766201</v>
      </c>
      <c r="F35">
        <v>3.0645484190178309</v>
      </c>
      <c r="G35">
        <v>859.23189225842896</v>
      </c>
      <c r="H35">
        <v>1</v>
      </c>
      <c r="I35">
        <v>0</v>
      </c>
      <c r="J35">
        <v>15624275.333333334</v>
      </c>
      <c r="K35">
        <v>21.036000000000001</v>
      </c>
      <c r="L35">
        <f t="shared" si="0"/>
        <v>0.4863664874750902</v>
      </c>
      <c r="M35">
        <f t="shared" si="1"/>
        <v>2.9341103884378823</v>
      </c>
      <c r="N35">
        <f t="shared" si="2"/>
        <v>7.1937998835500077</v>
      </c>
      <c r="O35">
        <f t="shared" si="3"/>
        <v>1.3229631621414197</v>
      </c>
      <c r="P35">
        <v>422.69665366666663</v>
      </c>
      <c r="Q35">
        <v>5.5834910230670158E-2</v>
      </c>
      <c r="R35">
        <v>0</v>
      </c>
      <c r="S35">
        <v>11.925113346969782</v>
      </c>
      <c r="T35">
        <v>1.4657009013043145E-3</v>
      </c>
      <c r="U35">
        <v>0</v>
      </c>
      <c r="V35">
        <v>0</v>
      </c>
    </row>
    <row r="36" spans="1:22">
      <c r="A36" s="17"/>
      <c r="B36">
        <v>4</v>
      </c>
      <c r="C36" t="s">
        <v>15</v>
      </c>
      <c r="D36">
        <v>2019</v>
      </c>
      <c r="E36">
        <v>-1.5062066316604632</v>
      </c>
      <c r="F36">
        <v>2.6382468991541201</v>
      </c>
      <c r="G36">
        <v>1079.9532015569596</v>
      </c>
      <c r="H36">
        <v>1</v>
      </c>
      <c r="I36">
        <v>0</v>
      </c>
      <c r="J36">
        <v>16276399.333333334</v>
      </c>
      <c r="K36">
        <v>23.072999999999997</v>
      </c>
      <c r="L36">
        <f t="shared" si="0"/>
        <v>0.42131543636678009</v>
      </c>
      <c r="M36">
        <f t="shared" si="1"/>
        <v>3.0334049362777531</v>
      </c>
      <c r="N36">
        <f t="shared" si="2"/>
        <v>7.2115583365102962</v>
      </c>
      <c r="O36">
        <f t="shared" si="3"/>
        <v>1.3631040660746354</v>
      </c>
      <c r="P36">
        <v>538.33233849999999</v>
      </c>
      <c r="Q36">
        <v>7.2934466787006796E-2</v>
      </c>
      <c r="R36">
        <v>0</v>
      </c>
      <c r="S36">
        <v>12.951039804778629</v>
      </c>
      <c r="T36">
        <v>1.5970732930958458E-3</v>
      </c>
      <c r="U36">
        <v>0</v>
      </c>
      <c r="V36">
        <v>0</v>
      </c>
    </row>
    <row r="37" spans="1:22">
      <c r="A37" s="17"/>
      <c r="B37">
        <v>4</v>
      </c>
      <c r="C37" t="s">
        <v>16</v>
      </c>
      <c r="D37">
        <v>2022</v>
      </c>
      <c r="E37">
        <v>-1.5690936644872033</v>
      </c>
      <c r="F37">
        <v>3.8430441436637057</v>
      </c>
      <c r="G37">
        <v>1311.2892609860419</v>
      </c>
      <c r="H37">
        <v>1</v>
      </c>
      <c r="I37">
        <v>0</v>
      </c>
      <c r="J37">
        <v>16967167.666666668</v>
      </c>
      <c r="K37">
        <v>27.695333333333334</v>
      </c>
      <c r="L37">
        <f t="shared" si="0"/>
        <v>0.58467537307726858</v>
      </c>
      <c r="M37">
        <f t="shared" si="1"/>
        <v>3.1176985044994843</v>
      </c>
      <c r="N37">
        <f t="shared" si="2"/>
        <v>7.2296093514868254</v>
      </c>
      <c r="O37">
        <f t="shared" si="3"/>
        <v>1.4424065965618187</v>
      </c>
      <c r="P37">
        <v>686.09514949999982</v>
      </c>
      <c r="Q37">
        <v>0.10644751362649341</v>
      </c>
      <c r="R37">
        <v>0</v>
      </c>
      <c r="S37">
        <v>13.374137513153745</v>
      </c>
      <c r="T37">
        <v>1.6830434800613526E-3</v>
      </c>
      <c r="U37">
        <v>0</v>
      </c>
      <c r="V37">
        <v>0</v>
      </c>
    </row>
    <row r="38" spans="1:22">
      <c r="A38" s="17" t="s">
        <v>20</v>
      </c>
      <c r="B38">
        <v>5</v>
      </c>
      <c r="C38" t="s">
        <v>8</v>
      </c>
      <c r="D38">
        <v>1998</v>
      </c>
      <c r="E38">
        <v>-0.91687488555908203</v>
      </c>
      <c r="F38">
        <v>14.385722423703038</v>
      </c>
      <c r="G38">
        <v>449.93543095495374</v>
      </c>
      <c r="H38">
        <v>1</v>
      </c>
      <c r="I38">
        <v>0</v>
      </c>
      <c r="J38">
        <v>7673104.666666667</v>
      </c>
      <c r="K38">
        <v>14.762666666666666</v>
      </c>
      <c r="L38">
        <f t="shared" si="0"/>
        <v>1.1579316762193836</v>
      </c>
      <c r="M38">
        <f t="shared" si="1"/>
        <v>2.6531501937931563</v>
      </c>
      <c r="N38">
        <f t="shared" si="2"/>
        <v>6.8849711223302448</v>
      </c>
      <c r="O38">
        <f t="shared" si="3"/>
        <v>1.1691648137209825</v>
      </c>
      <c r="P38">
        <v>141.18361266666665</v>
      </c>
      <c r="Q38">
        <v>3.1352437275151128E-2</v>
      </c>
      <c r="R38">
        <v>51.399594999999998</v>
      </c>
      <c r="S38">
        <v>3.1384103880792029</v>
      </c>
      <c r="T38">
        <v>8.5064831116140542E-4</v>
      </c>
      <c r="U38">
        <v>3.1957546322019859</v>
      </c>
      <c r="V38">
        <v>0</v>
      </c>
    </row>
    <row r="39" spans="1:22">
      <c r="A39" s="17"/>
      <c r="B39">
        <v>5</v>
      </c>
      <c r="C39" t="s">
        <v>9</v>
      </c>
      <c r="D39">
        <v>2001</v>
      </c>
      <c r="E39">
        <v>-0.87469038367271423</v>
      </c>
      <c r="F39">
        <v>10.909255264719194</v>
      </c>
      <c r="G39">
        <v>477.83621182095004</v>
      </c>
      <c r="H39">
        <v>1</v>
      </c>
      <c r="I39">
        <v>0</v>
      </c>
      <c r="J39">
        <v>8512974</v>
      </c>
      <c r="K39">
        <v>16.825666666666667</v>
      </c>
      <c r="L39">
        <f t="shared" si="0"/>
        <v>1.0377951038915014</v>
      </c>
      <c r="M39">
        <f t="shared" si="1"/>
        <v>2.6792790587627491</v>
      </c>
      <c r="N39">
        <f t="shared" si="2"/>
        <v>6.9300813069887797</v>
      </c>
      <c r="O39">
        <f t="shared" si="3"/>
        <v>1.2259722808555185</v>
      </c>
      <c r="P39">
        <v>115.74264016666667</v>
      </c>
      <c r="Q39">
        <v>2.5625592793761354E-2</v>
      </c>
      <c r="R39">
        <v>44.241216333333334</v>
      </c>
      <c r="S39">
        <v>3.7333384038878004</v>
      </c>
      <c r="T39">
        <v>1.0179386755727246E-3</v>
      </c>
      <c r="U39">
        <v>2.8620057330038948</v>
      </c>
      <c r="V39">
        <v>0</v>
      </c>
    </row>
    <row r="40" spans="1:22">
      <c r="A40" s="17"/>
      <c r="B40">
        <v>5</v>
      </c>
      <c r="C40" t="s">
        <v>10</v>
      </c>
      <c r="D40">
        <v>2004</v>
      </c>
      <c r="E40">
        <v>-0.75093825658162439</v>
      </c>
      <c r="F40">
        <v>9.3917447481554621</v>
      </c>
      <c r="G40">
        <v>519.93090145499389</v>
      </c>
      <c r="H40">
        <v>1</v>
      </c>
      <c r="I40">
        <v>0</v>
      </c>
      <c r="J40">
        <v>9508020.333333334</v>
      </c>
      <c r="K40">
        <v>16.660666666666668</v>
      </c>
      <c r="L40">
        <f t="shared" si="0"/>
        <v>0.97274628066951196</v>
      </c>
      <c r="M40">
        <f t="shared" si="1"/>
        <v>2.7159456299601583</v>
      </c>
      <c r="N40">
        <f t="shared" si="2"/>
        <v>6.978090101815611</v>
      </c>
      <c r="O40">
        <f t="shared" si="3"/>
        <v>1.2216923754538329</v>
      </c>
      <c r="P40">
        <v>157.74327049999999</v>
      </c>
      <c r="Q40">
        <v>3.183063678305674E-2</v>
      </c>
      <c r="R40">
        <v>47.957276666666665</v>
      </c>
      <c r="S40">
        <v>6.5751804677976136</v>
      </c>
      <c r="T40">
        <v>1.3858708413454928E-3</v>
      </c>
      <c r="U40">
        <v>2.9032732186246566</v>
      </c>
      <c r="V40">
        <v>0</v>
      </c>
    </row>
    <row r="41" spans="1:22">
      <c r="A41" s="17"/>
      <c r="B41">
        <v>5</v>
      </c>
      <c r="C41" t="s">
        <v>11</v>
      </c>
      <c r="D41">
        <v>2007</v>
      </c>
      <c r="E41">
        <v>-0.68493298689524307</v>
      </c>
      <c r="F41">
        <v>3.5373142630481418</v>
      </c>
      <c r="G41">
        <v>695.87958507512656</v>
      </c>
      <c r="H41">
        <v>1</v>
      </c>
      <c r="I41">
        <v>0</v>
      </c>
      <c r="J41">
        <v>10705392</v>
      </c>
      <c r="K41">
        <v>14.167666666666667</v>
      </c>
      <c r="L41">
        <f t="shared" si="0"/>
        <v>0.54867364523877682</v>
      </c>
      <c r="M41">
        <f t="shared" si="1"/>
        <v>2.8425340958436696</v>
      </c>
      <c r="N41">
        <f t="shared" si="2"/>
        <v>7.0296025745094823</v>
      </c>
      <c r="O41">
        <f t="shared" si="3"/>
        <v>1.1512983303297961</v>
      </c>
      <c r="P41">
        <v>203.56841399999999</v>
      </c>
      <c r="Q41">
        <v>3.5314937656781745E-2</v>
      </c>
      <c r="R41">
        <v>59.648559999999989</v>
      </c>
      <c r="S41">
        <v>8.722657365635321</v>
      </c>
      <c r="T41">
        <v>1.5044925692021642E-3</v>
      </c>
      <c r="U41">
        <v>3.2126381562289961</v>
      </c>
      <c r="V41">
        <v>0</v>
      </c>
    </row>
    <row r="42" spans="1:22">
      <c r="A42" s="17"/>
      <c r="B42">
        <v>5</v>
      </c>
      <c r="C42" t="s">
        <v>12</v>
      </c>
      <c r="D42">
        <v>2010</v>
      </c>
      <c r="E42">
        <v>-0.68841028213500965</v>
      </c>
      <c r="F42">
        <v>3.8335006000319276</v>
      </c>
      <c r="G42">
        <v>913.26108676434797</v>
      </c>
      <c r="H42">
        <v>1</v>
      </c>
      <c r="I42">
        <v>0</v>
      </c>
      <c r="J42">
        <v>11894208.333333334</v>
      </c>
      <c r="K42">
        <v>22.429333333333332</v>
      </c>
      <c r="L42">
        <f t="shared" si="0"/>
        <v>0.58359553556943722</v>
      </c>
      <c r="M42">
        <f t="shared" si="1"/>
        <v>2.9605949531438527</v>
      </c>
      <c r="N42">
        <f t="shared" si="2"/>
        <v>7.0753355411268259</v>
      </c>
      <c r="O42">
        <f t="shared" si="3"/>
        <v>1.3508163652478182</v>
      </c>
      <c r="P42">
        <v>303.42696783333338</v>
      </c>
      <c r="Q42">
        <v>4.5096019520102407E-2</v>
      </c>
      <c r="R42">
        <v>61.49540433333334</v>
      </c>
      <c r="S42">
        <v>9.4096740295167827</v>
      </c>
      <c r="T42">
        <v>1.7402638683499008E-3</v>
      </c>
      <c r="U42">
        <v>4.3018202818938427</v>
      </c>
      <c r="V42">
        <v>0</v>
      </c>
    </row>
    <row r="43" spans="1:22">
      <c r="A43" s="17"/>
      <c r="B43">
        <v>5</v>
      </c>
      <c r="C43" t="s">
        <v>13</v>
      </c>
      <c r="D43">
        <v>2013</v>
      </c>
      <c r="E43">
        <v>-0.59272462129592907</v>
      </c>
      <c r="F43">
        <v>2.6565076130294147</v>
      </c>
      <c r="G43">
        <v>1176.6529556327243</v>
      </c>
      <c r="H43">
        <v>1</v>
      </c>
      <c r="I43">
        <v>0</v>
      </c>
      <c r="J43">
        <v>13219024.666666666</v>
      </c>
      <c r="K43">
        <v>23.01733333333333</v>
      </c>
      <c r="L43">
        <f t="shared" si="0"/>
        <v>0.42431106485028369</v>
      </c>
      <c r="M43">
        <f t="shared" si="1"/>
        <v>3.0706483900496822</v>
      </c>
      <c r="N43">
        <f t="shared" si="2"/>
        <v>7.1211994129778535</v>
      </c>
      <c r="O43">
        <f t="shared" si="3"/>
        <v>1.3620550071433573</v>
      </c>
      <c r="P43">
        <v>249.32150066666668</v>
      </c>
      <c r="Q43">
        <v>3.6048115459756724E-2</v>
      </c>
      <c r="R43">
        <v>48.705147666666662</v>
      </c>
      <c r="S43">
        <v>7.6494318172737668</v>
      </c>
      <c r="T43">
        <v>1.2229069660003808E-3</v>
      </c>
      <c r="U43">
        <v>3.8528717363358345</v>
      </c>
      <c r="V43">
        <v>0</v>
      </c>
    </row>
    <row r="44" spans="1:22">
      <c r="A44" s="17"/>
      <c r="B44">
        <v>5</v>
      </c>
      <c r="C44" t="s">
        <v>14</v>
      </c>
      <c r="D44">
        <v>2016</v>
      </c>
      <c r="E44">
        <v>-0.45545697212219266</v>
      </c>
      <c r="F44">
        <v>3.7064474166020234</v>
      </c>
      <c r="G44">
        <v>1658.2663669622289</v>
      </c>
      <c r="H44">
        <v>1</v>
      </c>
      <c r="I44">
        <v>0</v>
      </c>
      <c r="J44">
        <v>14650318</v>
      </c>
      <c r="K44">
        <v>18.228000000000002</v>
      </c>
      <c r="L44">
        <f t="shared" si="0"/>
        <v>0.56895784316231424</v>
      </c>
      <c r="M44">
        <f t="shared" si="1"/>
        <v>3.2196542924448921</v>
      </c>
      <c r="N44">
        <f t="shared" si="2"/>
        <v>7.1658470515943176</v>
      </c>
      <c r="O44">
        <f t="shared" si="3"/>
        <v>1.2607390199104112</v>
      </c>
      <c r="P44">
        <v>208.47405649999999</v>
      </c>
      <c r="Q44">
        <v>3.5747541998593244E-2</v>
      </c>
      <c r="R44">
        <v>58.19880216666666</v>
      </c>
      <c r="S44">
        <v>6.2747314628664466</v>
      </c>
      <c r="T44">
        <v>1.2514739472136379E-3</v>
      </c>
      <c r="U44">
        <v>3.8129675592718404</v>
      </c>
      <c r="V44">
        <v>0</v>
      </c>
    </row>
    <row r="45" spans="1:22">
      <c r="A45" s="17"/>
      <c r="B45">
        <v>5</v>
      </c>
      <c r="C45" t="s">
        <v>15</v>
      </c>
      <c r="D45">
        <v>2019</v>
      </c>
      <c r="E45">
        <v>-0.50737960139910365</v>
      </c>
      <c r="F45">
        <v>4.9596840852565425</v>
      </c>
      <c r="G45">
        <v>2114.1700059112791</v>
      </c>
      <c r="H45">
        <v>1</v>
      </c>
      <c r="I45">
        <v>0</v>
      </c>
      <c r="J45">
        <v>16154837.666666666</v>
      </c>
      <c r="K45">
        <v>14.189333333333336</v>
      </c>
      <c r="L45">
        <f t="shared" si="0"/>
        <v>0.69545401431291387</v>
      </c>
      <c r="M45">
        <f t="shared" si="1"/>
        <v>3.3251399071249281</v>
      </c>
      <c r="N45">
        <f t="shared" si="2"/>
        <v>7.2083025983285864</v>
      </c>
      <c r="O45">
        <f t="shared" si="3"/>
        <v>1.1519619911970036</v>
      </c>
      <c r="P45">
        <v>284.726831</v>
      </c>
      <c r="Q45">
        <v>5.3499342015669228E-2</v>
      </c>
      <c r="R45">
        <v>90.703150666666659</v>
      </c>
      <c r="S45">
        <v>6.2540098449455854</v>
      </c>
      <c r="T45">
        <v>1.449491957356035E-3</v>
      </c>
      <c r="U45">
        <v>4.7838208867174838</v>
      </c>
      <c r="V45">
        <v>0</v>
      </c>
    </row>
    <row r="46" spans="1:22">
      <c r="A46" s="17"/>
      <c r="B46">
        <v>5</v>
      </c>
      <c r="C46" t="s">
        <v>16</v>
      </c>
      <c r="D46">
        <v>2022</v>
      </c>
      <c r="E46">
        <v>-0.41498435537020367</v>
      </c>
      <c r="F46">
        <v>5.0569945878324001</v>
      </c>
      <c r="G46">
        <v>2613.3750774343521</v>
      </c>
      <c r="H46">
        <v>1</v>
      </c>
      <c r="I46">
        <v>0</v>
      </c>
      <c r="J46">
        <v>17836089.333333332</v>
      </c>
      <c r="K46">
        <v>18.230333333333331</v>
      </c>
      <c r="L46">
        <f t="shared" si="0"/>
        <v>0.70389248883606803</v>
      </c>
      <c r="M46">
        <f t="shared" si="1"/>
        <v>3.4172017451157704</v>
      </c>
      <c r="N46">
        <f t="shared" si="2"/>
        <v>7.2512996388780939</v>
      </c>
      <c r="O46">
        <f t="shared" si="3"/>
        <v>1.2607946096041707</v>
      </c>
      <c r="P46">
        <v>292.89393074999998</v>
      </c>
      <c r="Q46">
        <v>5.136059542605758E-2</v>
      </c>
      <c r="R46">
        <v>86.730020249999995</v>
      </c>
      <c r="S46">
        <v>8.3556423940356357</v>
      </c>
      <c r="T46">
        <v>1.6916101870621519E-3</v>
      </c>
      <c r="U46">
        <v>4.5501328963992211</v>
      </c>
      <c r="V46">
        <v>0</v>
      </c>
    </row>
    <row r="47" spans="1:22">
      <c r="A47" s="17" t="s">
        <v>21</v>
      </c>
      <c r="B47">
        <v>6</v>
      </c>
      <c r="C47" t="s">
        <v>8</v>
      </c>
      <c r="D47">
        <v>1998</v>
      </c>
      <c r="E47">
        <v>-0.33484607934951754</v>
      </c>
      <c r="F47">
        <v>2.5046427724527152</v>
      </c>
      <c r="G47">
        <v>2096.4147681841073</v>
      </c>
      <c r="H47">
        <v>1</v>
      </c>
      <c r="I47">
        <v>0</v>
      </c>
      <c r="J47">
        <v>46207875.333333336</v>
      </c>
      <c r="K47">
        <v>2.4900000000000002</v>
      </c>
      <c r="L47">
        <f t="shared" si="0"/>
        <v>0.39874579287165052</v>
      </c>
      <c r="M47">
        <f t="shared" si="1"/>
        <v>3.3214772104267944</v>
      </c>
      <c r="N47">
        <f t="shared" si="2"/>
        <v>7.6647159998490935</v>
      </c>
      <c r="O47">
        <f t="shared" si="3"/>
        <v>0.3961993470957364</v>
      </c>
      <c r="P47">
        <v>119.59293033333333</v>
      </c>
      <c r="Q47">
        <v>1.8454650107282571E-2</v>
      </c>
      <c r="R47">
        <v>75.132848333333328</v>
      </c>
      <c r="S47">
        <v>4.1181708279973543</v>
      </c>
      <c r="T47">
        <v>7.5739369431189235E-4</v>
      </c>
      <c r="U47">
        <v>4.5775699139842496</v>
      </c>
      <c r="V47">
        <v>0</v>
      </c>
    </row>
    <row r="48" spans="1:22">
      <c r="A48" s="17"/>
      <c r="B48">
        <v>6</v>
      </c>
      <c r="C48" t="s">
        <v>9</v>
      </c>
      <c r="D48">
        <v>2001</v>
      </c>
      <c r="E48">
        <v>-0.1760795563459395</v>
      </c>
      <c r="F48">
        <v>2.3756625290733102</v>
      </c>
      <c r="G48">
        <v>2317.0479778470253</v>
      </c>
      <c r="H48">
        <v>1</v>
      </c>
      <c r="I48">
        <v>0</v>
      </c>
      <c r="J48">
        <v>50517686.333333336</v>
      </c>
      <c r="K48">
        <v>2.9646666666666666</v>
      </c>
      <c r="L48">
        <f t="shared" si="0"/>
        <v>0.37578474768517905</v>
      </c>
      <c r="M48">
        <f t="shared" si="1"/>
        <v>3.3649350265817279</v>
      </c>
      <c r="N48">
        <f t="shared" si="2"/>
        <v>7.7034434520243122</v>
      </c>
      <c r="O48">
        <f t="shared" si="3"/>
        <v>0.47197587039325339</v>
      </c>
      <c r="P48">
        <v>159.06436833333333</v>
      </c>
      <c r="Q48">
        <v>2.3408656404741966E-2</v>
      </c>
      <c r="R48">
        <v>97.095501333333317</v>
      </c>
      <c r="S48">
        <v>6.1128002738872702</v>
      </c>
      <c r="T48">
        <v>1.0392996489051751E-3</v>
      </c>
      <c r="U48">
        <v>5.0008031832483431</v>
      </c>
      <c r="V48">
        <v>0</v>
      </c>
    </row>
    <row r="49" spans="1:22">
      <c r="A49" s="17"/>
      <c r="B49">
        <v>6</v>
      </c>
      <c r="C49" t="s">
        <v>10</v>
      </c>
      <c r="D49">
        <v>2004</v>
      </c>
      <c r="E49">
        <v>-0.31124843160311366</v>
      </c>
      <c r="F49">
        <v>30.907504205904402</v>
      </c>
      <c r="G49">
        <v>2596.3060311066038</v>
      </c>
      <c r="H49">
        <v>1</v>
      </c>
      <c r="I49">
        <v>0</v>
      </c>
      <c r="J49">
        <v>55364044</v>
      </c>
      <c r="K49">
        <v>6.9366666666666674</v>
      </c>
      <c r="L49">
        <f t="shared" si="0"/>
        <v>1.4900639370152433</v>
      </c>
      <c r="M49">
        <f t="shared" si="1"/>
        <v>3.4143558821913342</v>
      </c>
      <c r="N49">
        <f t="shared" si="2"/>
        <v>7.7432278051253691</v>
      </c>
      <c r="O49">
        <f t="shared" si="3"/>
        <v>0.84115082549196452</v>
      </c>
      <c r="P49">
        <v>2627.5217316666663</v>
      </c>
      <c r="Q49">
        <v>0.35812827446907364</v>
      </c>
      <c r="R49">
        <v>914.72324933333334</v>
      </c>
      <c r="S49">
        <v>17.634577644278</v>
      </c>
      <c r="T49">
        <v>2.4557687865565951E-3</v>
      </c>
      <c r="U49">
        <v>8.3562737255106931</v>
      </c>
      <c r="V49">
        <v>0</v>
      </c>
    </row>
    <row r="50" spans="1:22">
      <c r="A50" s="17"/>
      <c r="B50">
        <v>6</v>
      </c>
      <c r="C50" t="s">
        <v>11</v>
      </c>
      <c r="D50">
        <v>2007</v>
      </c>
      <c r="E50">
        <v>-0.11492676939815298</v>
      </c>
      <c r="F50">
        <v>12.55720628969056</v>
      </c>
      <c r="G50">
        <v>3082.7604532385963</v>
      </c>
      <c r="H50">
        <v>1</v>
      </c>
      <c r="I50">
        <v>0</v>
      </c>
      <c r="J50">
        <v>60623128</v>
      </c>
      <c r="K50">
        <v>9.1723333333333343</v>
      </c>
      <c r="L50">
        <f t="shared" si="0"/>
        <v>1.0988930288974106</v>
      </c>
      <c r="M50">
        <f t="shared" si="1"/>
        <v>3.4889397790636734</v>
      </c>
      <c r="N50">
        <f t="shared" si="2"/>
        <v>7.7826383411060327</v>
      </c>
      <c r="O50">
        <f t="shared" si="3"/>
        <v>0.96247982911468366</v>
      </c>
      <c r="P50">
        <v>1185.7473661666666</v>
      </c>
      <c r="Q50">
        <v>0.14247937666099247</v>
      </c>
      <c r="R50">
        <v>351.79997366666669</v>
      </c>
      <c r="S50">
        <v>16.355153261782114</v>
      </c>
      <c r="T50">
        <v>2.1585695543720998E-3</v>
      </c>
      <c r="U50">
        <v>6.8260400466750379</v>
      </c>
      <c r="V50">
        <v>0</v>
      </c>
    </row>
    <row r="51" spans="1:22">
      <c r="A51" s="17"/>
      <c r="B51">
        <v>6</v>
      </c>
      <c r="C51" t="s">
        <v>12</v>
      </c>
      <c r="D51">
        <v>2010</v>
      </c>
      <c r="E51">
        <v>-2.4388543330132965E-2</v>
      </c>
      <c r="F51">
        <v>11.375778162399106</v>
      </c>
      <c r="G51">
        <v>3662.7658655734499</v>
      </c>
      <c r="H51">
        <v>1</v>
      </c>
      <c r="I51">
        <v>0</v>
      </c>
      <c r="J51">
        <v>66455248.666666664</v>
      </c>
      <c r="K51">
        <v>13.353999999999999</v>
      </c>
      <c r="L51">
        <f t="shared" si="0"/>
        <v>1.0559811143468967</v>
      </c>
      <c r="M51">
        <f t="shared" si="1"/>
        <v>3.5638091582115425</v>
      </c>
      <c r="N51">
        <f t="shared" si="2"/>
        <v>7.8225292874149677</v>
      </c>
      <c r="O51">
        <f t="shared" si="3"/>
        <v>1.1256113718974639</v>
      </c>
      <c r="P51">
        <v>1140.6588736666665</v>
      </c>
      <c r="Q51">
        <v>0.15454406094267212</v>
      </c>
      <c r="R51">
        <v>487.40456533333338</v>
      </c>
      <c r="S51">
        <v>16.600667059576537</v>
      </c>
      <c r="T51">
        <v>2.1906537177265586E-3</v>
      </c>
      <c r="U51">
        <v>7.021396037165009</v>
      </c>
      <c r="V51">
        <v>0</v>
      </c>
    </row>
    <row r="52" spans="1:22">
      <c r="A52" s="17"/>
      <c r="B52">
        <v>6</v>
      </c>
      <c r="C52" t="s">
        <v>13</v>
      </c>
      <c r="D52">
        <v>2013</v>
      </c>
      <c r="E52">
        <v>-8.4136702741185773E-2</v>
      </c>
      <c r="F52">
        <v>13.002042927102387</v>
      </c>
      <c r="G52">
        <v>4843.1157524052715</v>
      </c>
      <c r="H52">
        <v>1</v>
      </c>
      <c r="I52">
        <v>0</v>
      </c>
      <c r="J52">
        <v>73297774.666666672</v>
      </c>
      <c r="K52">
        <v>13.490333333333334</v>
      </c>
      <c r="L52">
        <f t="shared" si="0"/>
        <v>1.1140115955577083</v>
      </c>
      <c r="M52">
        <f t="shared" si="1"/>
        <v>3.6851248489825559</v>
      </c>
      <c r="N52">
        <f t="shared" si="2"/>
        <v>7.8650907895844062</v>
      </c>
      <c r="O52">
        <f t="shared" si="3"/>
        <v>1.1300226808089529</v>
      </c>
      <c r="P52">
        <v>2645.0074789999999</v>
      </c>
      <c r="Q52">
        <v>0.32432091389084594</v>
      </c>
      <c r="R52">
        <v>581.14721866666673</v>
      </c>
      <c r="S52">
        <v>19.237579474999524</v>
      </c>
      <c r="T52">
        <v>2.508237711403672E-3</v>
      </c>
      <c r="U52">
        <v>7.8424180420522127</v>
      </c>
      <c r="V52">
        <v>0</v>
      </c>
    </row>
    <row r="53" spans="1:22">
      <c r="A53" s="17"/>
      <c r="B53">
        <v>6</v>
      </c>
      <c r="C53" t="s">
        <v>14</v>
      </c>
      <c r="D53">
        <v>2016</v>
      </c>
      <c r="E53">
        <v>-0.19390069444974267</v>
      </c>
      <c r="F53">
        <v>6.3998269363197053</v>
      </c>
      <c r="G53">
        <v>5239.8605457537642</v>
      </c>
      <c r="H53">
        <v>1</v>
      </c>
      <c r="I53">
        <v>0</v>
      </c>
      <c r="J53">
        <v>81131729.333333328</v>
      </c>
      <c r="K53">
        <v>16.732666666666663</v>
      </c>
      <c r="L53">
        <f t="shared" si="0"/>
        <v>0.80616822998113646</v>
      </c>
      <c r="M53">
        <f t="shared" si="1"/>
        <v>3.7193197287746536</v>
      </c>
      <c r="N53">
        <f t="shared" si="2"/>
        <v>7.9091907331197202</v>
      </c>
      <c r="O53">
        <f t="shared" si="3"/>
        <v>1.2235651595116748</v>
      </c>
      <c r="P53">
        <v>1265.2635580000001</v>
      </c>
      <c r="Q53">
        <v>0.15522743103472364</v>
      </c>
      <c r="R53">
        <v>301.24643633333335</v>
      </c>
      <c r="S53">
        <v>12.771332859364815</v>
      </c>
      <c r="T53">
        <v>1.6264729428404649E-3</v>
      </c>
      <c r="U53">
        <v>7.1538336594607603</v>
      </c>
      <c r="V53">
        <v>0</v>
      </c>
    </row>
    <row r="54" spans="1:22">
      <c r="A54" s="17"/>
      <c r="B54">
        <v>6</v>
      </c>
      <c r="C54" t="s">
        <v>15</v>
      </c>
      <c r="D54">
        <v>2019</v>
      </c>
      <c r="E54">
        <v>-0.16680494695901868</v>
      </c>
      <c r="F54">
        <v>5.5800346437249155</v>
      </c>
      <c r="G54">
        <v>5570.0031164534748</v>
      </c>
      <c r="H54">
        <v>1</v>
      </c>
      <c r="I54">
        <v>0</v>
      </c>
      <c r="J54">
        <v>90026161.333333328</v>
      </c>
      <c r="K54">
        <v>11.447000000000001</v>
      </c>
      <c r="L54">
        <f t="shared" si="0"/>
        <v>0.74663689526945298</v>
      </c>
      <c r="M54">
        <f t="shared" si="1"/>
        <v>3.7458554381644236</v>
      </c>
      <c r="N54">
        <f t="shared" si="2"/>
        <v>7.9543687324582653</v>
      </c>
      <c r="O54">
        <f t="shared" si="3"/>
        <v>1.0586916828192299</v>
      </c>
      <c r="P54">
        <v>1374.5277786666668</v>
      </c>
      <c r="Q54">
        <v>0.17289369869309995</v>
      </c>
      <c r="R54">
        <v>405.56993800000004</v>
      </c>
      <c r="S54">
        <v>16.689766169440858</v>
      </c>
      <c r="T54">
        <v>2.2252965959136009E-3</v>
      </c>
      <c r="U54">
        <v>7.6514497997603819</v>
      </c>
      <c r="V54">
        <v>0</v>
      </c>
    </row>
    <row r="55" spans="1:22">
      <c r="A55" s="17"/>
      <c r="B55">
        <v>6</v>
      </c>
      <c r="C55" t="s">
        <v>16</v>
      </c>
      <c r="D55">
        <v>2022</v>
      </c>
      <c r="E55">
        <v>-0.10654588540395103</v>
      </c>
      <c r="F55">
        <v>6.1356614274182917</v>
      </c>
      <c r="G55">
        <v>6620.9873601153276</v>
      </c>
      <c r="H55">
        <v>1</v>
      </c>
      <c r="I55">
        <v>0</v>
      </c>
      <c r="J55">
        <v>99178632.666666672</v>
      </c>
      <c r="K55">
        <v>14.235333333333335</v>
      </c>
      <c r="L55">
        <f t="shared" si="0"/>
        <v>0.78786138675239692</v>
      </c>
      <c r="M55">
        <f t="shared" si="1"/>
        <v>3.8209227587864065</v>
      </c>
      <c r="N55">
        <f t="shared" si="2"/>
        <v>7.9964181165643371</v>
      </c>
      <c r="O55">
        <f t="shared" si="3"/>
        <v>1.1533676410040408</v>
      </c>
      <c r="P55">
        <v>1603.4677784999999</v>
      </c>
      <c r="Q55">
        <v>0.18747711515829463</v>
      </c>
      <c r="R55">
        <v>421.26441050000005</v>
      </c>
      <c r="S55">
        <v>16.723909569714049</v>
      </c>
      <c r="T55">
        <v>2.2178069234237135E-3</v>
      </c>
      <c r="U55">
        <v>7.7833317938980873</v>
      </c>
      <c r="V55">
        <v>0</v>
      </c>
    </row>
    <row r="56" spans="1:22">
      <c r="A56" s="17" t="s">
        <v>46</v>
      </c>
      <c r="B56">
        <v>7</v>
      </c>
      <c r="C56" t="s">
        <v>8</v>
      </c>
      <c r="D56">
        <v>1998</v>
      </c>
      <c r="E56">
        <v>-1.0469460487365749</v>
      </c>
      <c r="F56">
        <v>8.0448962812315106</v>
      </c>
      <c r="G56">
        <v>2411.8872631955837</v>
      </c>
      <c r="H56">
        <v>0</v>
      </c>
      <c r="I56">
        <v>0</v>
      </c>
      <c r="J56">
        <v>61411899.333333336</v>
      </c>
      <c r="K56">
        <v>19.286333333333335</v>
      </c>
      <c r="L56">
        <f t="shared" si="0"/>
        <v>0.90552044933260067</v>
      </c>
      <c r="M56">
        <f t="shared" si="1"/>
        <v>3.3823570040832389</v>
      </c>
      <c r="N56">
        <f t="shared" si="2"/>
        <v>7.7882525293513938</v>
      </c>
      <c r="O56">
        <f t="shared" si="3"/>
        <v>1.2852496685737238</v>
      </c>
      <c r="P56">
        <v>325.76791533333329</v>
      </c>
      <c r="Q56">
        <v>4.3309640258203899E-2</v>
      </c>
      <c r="R56">
        <v>160.83112633333334</v>
      </c>
      <c r="S56">
        <v>13.129295787981693</v>
      </c>
      <c r="T56">
        <v>1.8202038821529638E-3</v>
      </c>
      <c r="U56">
        <v>5.8517395904987115</v>
      </c>
      <c r="V56">
        <v>0</v>
      </c>
    </row>
    <row r="57" spans="1:22">
      <c r="A57" s="17"/>
      <c r="B57">
        <v>7</v>
      </c>
      <c r="C57" t="s">
        <v>9</v>
      </c>
      <c r="D57">
        <v>2001</v>
      </c>
      <c r="E57">
        <v>-0.98568584521611535</v>
      </c>
      <c r="F57">
        <v>9.9673949588047606</v>
      </c>
      <c r="G57">
        <v>2552.0581978935802</v>
      </c>
      <c r="H57">
        <v>0</v>
      </c>
      <c r="I57">
        <v>0</v>
      </c>
      <c r="J57">
        <v>67424605.666666672</v>
      </c>
      <c r="K57">
        <v>24.948333333333334</v>
      </c>
      <c r="L57">
        <f t="shared" si="0"/>
        <v>0.99858166755471389</v>
      </c>
      <c r="M57">
        <f t="shared" si="1"/>
        <v>3.4068905739424822</v>
      </c>
      <c r="N57">
        <f t="shared" si="2"/>
        <v>7.8288184151576834</v>
      </c>
      <c r="O57">
        <f t="shared" si="3"/>
        <v>1.3970415380029597</v>
      </c>
      <c r="P57">
        <v>681.1574936666666</v>
      </c>
      <c r="Q57">
        <v>8.6006596241395603E-2</v>
      </c>
      <c r="R57">
        <v>382.13162533333332</v>
      </c>
      <c r="S57">
        <v>25.831881696466979</v>
      </c>
      <c r="T57">
        <v>3.5903692642548848E-3</v>
      </c>
      <c r="U57">
        <v>11.385467019729404</v>
      </c>
      <c r="V57">
        <v>0</v>
      </c>
    </row>
    <row r="58" spans="1:22">
      <c r="A58" s="17"/>
      <c r="B58">
        <v>7</v>
      </c>
      <c r="C58" t="s">
        <v>10</v>
      </c>
      <c r="D58">
        <v>2004</v>
      </c>
      <c r="E58">
        <v>-0.98002107938130667</v>
      </c>
      <c r="F58">
        <v>17.912945671437146</v>
      </c>
      <c r="G58">
        <v>2845.5256925447097</v>
      </c>
      <c r="H58">
        <v>0</v>
      </c>
      <c r="I58">
        <v>0</v>
      </c>
      <c r="J58">
        <v>73848462</v>
      </c>
      <c r="K58">
        <v>25.02</v>
      </c>
      <c r="L58">
        <f t="shared" si="0"/>
        <v>1.253167008722252</v>
      </c>
      <c r="M58">
        <f t="shared" si="1"/>
        <v>3.4541625112516781</v>
      </c>
      <c r="N58">
        <f t="shared" si="2"/>
        <v>7.868341454937493</v>
      </c>
      <c r="O58">
        <f t="shared" si="3"/>
        <v>1.3982873053574012</v>
      </c>
      <c r="P58">
        <v>949.21140500000001</v>
      </c>
      <c r="Q58">
        <v>0.10451728857511067</v>
      </c>
      <c r="R58">
        <v>767.42881133333344</v>
      </c>
      <c r="S58">
        <v>14.424991189585755</v>
      </c>
      <c r="T58">
        <v>1.9765713984051655E-3</v>
      </c>
      <c r="U58">
        <v>7.150194720139023</v>
      </c>
      <c r="V58">
        <v>0</v>
      </c>
    </row>
    <row r="59" spans="1:22">
      <c r="A59" s="17"/>
      <c r="B59">
        <v>7</v>
      </c>
      <c r="C59" t="s">
        <v>11</v>
      </c>
      <c r="D59">
        <v>2007</v>
      </c>
      <c r="E59">
        <v>-0.81487709283828769</v>
      </c>
      <c r="F59">
        <v>13.391200482953069</v>
      </c>
      <c r="G59">
        <v>3435.2234794338888</v>
      </c>
      <c r="H59">
        <v>0</v>
      </c>
      <c r="I59">
        <v>0</v>
      </c>
      <c r="J59">
        <v>80724725.666666672</v>
      </c>
      <c r="K59">
        <v>21.826000000000004</v>
      </c>
      <c r="L59">
        <f t="shared" si="0"/>
        <v>1.1268195120196325</v>
      </c>
      <c r="M59">
        <f t="shared" si="1"/>
        <v>3.5359549954648237</v>
      </c>
      <c r="N59">
        <f t="shared" si="2"/>
        <v>7.9070065777938101</v>
      </c>
      <c r="O59">
        <f t="shared" si="3"/>
        <v>1.3389741508670798</v>
      </c>
      <c r="P59">
        <v>1088.4762843333333</v>
      </c>
      <c r="Q59">
        <v>0.12048783960982151</v>
      </c>
      <c r="R59">
        <v>932.47030966666659</v>
      </c>
      <c r="S59">
        <v>14.495587177955738</v>
      </c>
      <c r="T59">
        <v>1.9883044758427114E-3</v>
      </c>
      <c r="U59">
        <v>7.3825552188573615</v>
      </c>
      <c r="V59">
        <v>0</v>
      </c>
    </row>
    <row r="60" spans="1:22">
      <c r="A60" s="17"/>
      <c r="B60">
        <v>7</v>
      </c>
      <c r="C60" t="s">
        <v>12</v>
      </c>
      <c r="D60">
        <v>2010</v>
      </c>
      <c r="E60">
        <v>-0.90435928106307995</v>
      </c>
      <c r="F60">
        <v>10.121271758676805</v>
      </c>
      <c r="G60">
        <v>3739.8968327313282</v>
      </c>
      <c r="H60">
        <v>0</v>
      </c>
      <c r="I60">
        <v>0</v>
      </c>
      <c r="J60">
        <v>88029939.333333328</v>
      </c>
      <c r="K60">
        <v>18.117333333333335</v>
      </c>
      <c r="L60">
        <f t="shared" si="0"/>
        <v>1.0052350859300907</v>
      </c>
      <c r="M60">
        <f t="shared" si="1"/>
        <v>3.5728596220952724</v>
      </c>
      <c r="N60">
        <f t="shared" si="2"/>
        <v>7.9446304025582251</v>
      </c>
      <c r="O60">
        <f t="shared" si="3"/>
        <v>1.2580942748062904</v>
      </c>
      <c r="P60">
        <v>1784.0805496666667</v>
      </c>
      <c r="Q60">
        <v>0.19913375669046671</v>
      </c>
      <c r="R60">
        <v>1583.9659323333335</v>
      </c>
      <c r="S60">
        <v>16.258287157250276</v>
      </c>
      <c r="T60">
        <v>2.2079797177000748E-3</v>
      </c>
      <c r="U60">
        <v>8.5472352281991828</v>
      </c>
      <c r="V60">
        <v>0</v>
      </c>
    </row>
    <row r="61" spans="1:22">
      <c r="A61" s="17"/>
      <c r="B61">
        <v>7</v>
      </c>
      <c r="C61" t="s">
        <v>13</v>
      </c>
      <c r="D61">
        <v>2013</v>
      </c>
      <c r="E61">
        <v>-0.91137566169103001</v>
      </c>
      <c r="F61">
        <v>8.8612859861166076</v>
      </c>
      <c r="G61">
        <v>4018.1280921764956</v>
      </c>
      <c r="H61">
        <v>0</v>
      </c>
      <c r="I61">
        <v>0</v>
      </c>
      <c r="J61">
        <v>95795829.333333328</v>
      </c>
      <c r="K61">
        <v>17.544</v>
      </c>
      <c r="L61">
        <f t="shared" si="0"/>
        <v>0.94749675305484127</v>
      </c>
      <c r="M61">
        <f t="shared" si="1"/>
        <v>3.604023777319826</v>
      </c>
      <c r="N61">
        <f t="shared" si="2"/>
        <v>7.9813466015947458</v>
      </c>
      <c r="O61">
        <f t="shared" si="3"/>
        <v>1.2441286186694664</v>
      </c>
      <c r="P61">
        <v>1801.2104156666664</v>
      </c>
      <c r="Q61">
        <v>0.21577880360172591</v>
      </c>
      <c r="R61">
        <v>1550.4058043333334</v>
      </c>
      <c r="S61">
        <v>17.24518376128739</v>
      </c>
      <c r="T61">
        <v>2.3422062014496819E-3</v>
      </c>
      <c r="U61">
        <v>8.9917301190655472</v>
      </c>
      <c r="V61">
        <v>0</v>
      </c>
    </row>
    <row r="62" spans="1:22">
      <c r="A62" s="17"/>
      <c r="B62">
        <v>7</v>
      </c>
      <c r="C62" t="s">
        <v>14</v>
      </c>
      <c r="D62">
        <v>2016</v>
      </c>
      <c r="E62">
        <v>-0.68557006120681763</v>
      </c>
      <c r="F62">
        <v>5.6521720815184402</v>
      </c>
      <c r="G62">
        <v>4830.6040225715396</v>
      </c>
      <c r="H62">
        <v>0</v>
      </c>
      <c r="I62">
        <v>0</v>
      </c>
      <c r="J62">
        <v>103900302.33333333</v>
      </c>
      <c r="K62">
        <v>17.574333333333335</v>
      </c>
      <c r="L62">
        <f t="shared" si="0"/>
        <v>0.75221537556085183</v>
      </c>
      <c r="M62">
        <f t="shared" si="1"/>
        <v>3.6840014386745974</v>
      </c>
      <c r="N62">
        <f t="shared" si="2"/>
        <v>8.016616811286795</v>
      </c>
      <c r="O62">
        <f t="shared" si="3"/>
        <v>1.2448788594303506</v>
      </c>
      <c r="P62">
        <v>1837.1572426666667</v>
      </c>
      <c r="Q62">
        <v>0.22007590934869259</v>
      </c>
      <c r="R62">
        <v>1610.2410616666666</v>
      </c>
      <c r="S62">
        <v>16.750084880500022</v>
      </c>
      <c r="T62">
        <v>2.3127611049055239E-3</v>
      </c>
      <c r="U62">
        <v>8.6005420004560662</v>
      </c>
      <c r="V62">
        <v>0</v>
      </c>
    </row>
    <row r="63" spans="1:22">
      <c r="A63" s="17"/>
      <c r="B63">
        <v>7</v>
      </c>
      <c r="C63" t="s">
        <v>15</v>
      </c>
      <c r="D63">
        <v>2019</v>
      </c>
      <c r="E63">
        <v>-0.75717802842458071</v>
      </c>
      <c r="F63">
        <v>5.2611771725593934</v>
      </c>
      <c r="G63">
        <v>5679.6562005001106</v>
      </c>
      <c r="H63">
        <v>0</v>
      </c>
      <c r="I63">
        <v>0</v>
      </c>
      <c r="J63">
        <v>112689338.66666667</v>
      </c>
      <c r="K63">
        <v>16.479666666666663</v>
      </c>
      <c r="L63">
        <f t="shared" si="0"/>
        <v>0.72108292710970323</v>
      </c>
      <c r="M63">
        <f t="shared" si="1"/>
        <v>3.7543220479038717</v>
      </c>
      <c r="N63">
        <f t="shared" si="2"/>
        <v>8.051882830178716</v>
      </c>
      <c r="O63">
        <f t="shared" si="3"/>
        <v>1.2169484229987566</v>
      </c>
      <c r="P63">
        <v>2022.0185813333333</v>
      </c>
      <c r="Q63">
        <v>0.24418440012169829</v>
      </c>
      <c r="R63">
        <v>1660.772725</v>
      </c>
      <c r="S63">
        <v>17.462590374376031</v>
      </c>
      <c r="T63">
        <v>2.4915959949927576E-3</v>
      </c>
      <c r="U63">
        <v>8.0862988386110395</v>
      </c>
      <c r="V63">
        <v>0</v>
      </c>
    </row>
    <row r="64" spans="1:22">
      <c r="A64" s="17"/>
      <c r="B64">
        <v>7</v>
      </c>
      <c r="C64" t="s">
        <v>16</v>
      </c>
      <c r="D64">
        <v>2022</v>
      </c>
      <c r="E64">
        <v>-1.0272707343101508</v>
      </c>
      <c r="F64">
        <v>4.1572609220548786</v>
      </c>
      <c r="G64">
        <v>6131.0575636320964</v>
      </c>
      <c r="H64">
        <v>0</v>
      </c>
      <c r="I64">
        <v>0</v>
      </c>
      <c r="J64">
        <v>122146848.66666667</v>
      </c>
      <c r="K64">
        <v>13.449</v>
      </c>
      <c r="L64">
        <f t="shared" si="0"/>
        <v>0.61880728297446352</v>
      </c>
      <c r="M64">
        <f t="shared" si="1"/>
        <v>3.7875353936758263</v>
      </c>
      <c r="N64">
        <f t="shared" si="2"/>
        <v>8.0868822668531983</v>
      </c>
      <c r="O64">
        <f t="shared" si="3"/>
        <v>1.1286899935854544</v>
      </c>
      <c r="P64">
        <v>2114.624894</v>
      </c>
      <c r="Q64">
        <v>0.25251131429421075</v>
      </c>
      <c r="R64">
        <v>1562.1925610000001</v>
      </c>
      <c r="S64">
        <v>18.334317019380773</v>
      </c>
      <c r="T64">
        <v>2.6123048563264075E-3</v>
      </c>
      <c r="U64">
        <v>8.1912670045205633</v>
      </c>
      <c r="V64">
        <v>0</v>
      </c>
    </row>
    <row r="65" spans="1:22">
      <c r="A65" s="17" t="s">
        <v>23</v>
      </c>
      <c r="B65">
        <v>8</v>
      </c>
      <c r="C65" t="s">
        <v>8</v>
      </c>
      <c r="D65">
        <v>1998</v>
      </c>
      <c r="E65">
        <v>-1.1699821352958701</v>
      </c>
      <c r="F65">
        <v>8.6573717929508796</v>
      </c>
      <c r="G65">
        <v>2114.4892017163779</v>
      </c>
      <c r="H65">
        <v>1</v>
      </c>
      <c r="I65">
        <v>1</v>
      </c>
      <c r="J65">
        <v>18245725</v>
      </c>
      <c r="K65">
        <v>12.992333333333333</v>
      </c>
      <c r="L65">
        <f t="shared" si="0"/>
        <v>0.93738606880062036</v>
      </c>
      <c r="M65">
        <f t="shared" si="1"/>
        <v>3.3252054716314339</v>
      </c>
      <c r="N65">
        <f t="shared" si="2"/>
        <v>7.2611611248803705</v>
      </c>
      <c r="O65">
        <f t="shared" si="3"/>
        <v>1.1136871543670994</v>
      </c>
      <c r="P65">
        <v>407.22705333333334</v>
      </c>
      <c r="Q65">
        <v>5.9795391387161445E-2</v>
      </c>
      <c r="R65">
        <v>170.76640566666669</v>
      </c>
      <c r="S65">
        <v>10.601282519255223</v>
      </c>
      <c r="T65">
        <v>1.6405164839180728E-3</v>
      </c>
      <c r="U65">
        <v>4.435477460788209</v>
      </c>
      <c r="V65">
        <v>0</v>
      </c>
    </row>
    <row r="66" spans="1:22">
      <c r="A66" s="17"/>
      <c r="B66">
        <v>8</v>
      </c>
      <c r="C66" t="s">
        <v>9</v>
      </c>
      <c r="D66">
        <v>2001</v>
      </c>
      <c r="E66">
        <v>-1.2465632756551133</v>
      </c>
      <c r="F66">
        <v>10.697311441165624</v>
      </c>
      <c r="G66">
        <v>2219.6449461547068</v>
      </c>
      <c r="H66">
        <v>1</v>
      </c>
      <c r="I66">
        <v>1</v>
      </c>
      <c r="J66">
        <v>19651340</v>
      </c>
      <c r="K66">
        <v>13.218666666666669</v>
      </c>
      <c r="L66">
        <f t="shared" si="0"/>
        <v>1.0292746400231816</v>
      </c>
      <c r="M66">
        <f t="shared" si="1"/>
        <v>3.3462835103705202</v>
      </c>
      <c r="N66">
        <f t="shared" si="2"/>
        <v>7.2933921697121544</v>
      </c>
      <c r="O66">
        <f t="shared" si="3"/>
        <v>1.1211876511774321</v>
      </c>
      <c r="P66">
        <v>454.39453600000007</v>
      </c>
      <c r="Q66">
        <v>7.0235549013404036E-2</v>
      </c>
      <c r="R66">
        <v>243.19160366666671</v>
      </c>
      <c r="S66">
        <v>11.333140923428124</v>
      </c>
      <c r="T66">
        <v>1.7617464823879664E-3</v>
      </c>
      <c r="U66">
        <v>4.9946796458185716</v>
      </c>
      <c r="V66">
        <v>0</v>
      </c>
    </row>
    <row r="67" spans="1:22">
      <c r="A67" s="17"/>
      <c r="B67">
        <v>8</v>
      </c>
      <c r="C67" t="s">
        <v>10</v>
      </c>
      <c r="D67">
        <v>2004</v>
      </c>
      <c r="E67">
        <v>-1.5170694986979167</v>
      </c>
      <c r="F67">
        <v>13.354199641335205</v>
      </c>
      <c r="G67">
        <v>2300.3651911557608</v>
      </c>
      <c r="H67">
        <v>1</v>
      </c>
      <c r="I67">
        <v>1</v>
      </c>
      <c r="J67">
        <v>21298130.333333332</v>
      </c>
      <c r="K67">
        <v>13.049000000000001</v>
      </c>
      <c r="L67">
        <f t="shared" ref="L67:L130" si="4">LOG(F67)</f>
        <v>1.1256178645200594</v>
      </c>
      <c r="M67">
        <f t="shared" ref="M67:M130" si="5">LOG(G67)</f>
        <v>3.3617967872845163</v>
      </c>
      <c r="N67">
        <f t="shared" ref="N67:N130" si="6">LOG(J67)</f>
        <v>7.3283414803610114</v>
      </c>
      <c r="O67">
        <f t="shared" ref="O67:O130" si="7">LOG(K67)</f>
        <v>1.1155772311285228</v>
      </c>
      <c r="P67">
        <v>870.88879733333317</v>
      </c>
      <c r="Q67">
        <v>0.121900964436119</v>
      </c>
      <c r="R67">
        <v>380.46907833333336</v>
      </c>
      <c r="S67">
        <v>14.497212551118356</v>
      </c>
      <c r="T67">
        <v>2.3204046854776897E-3</v>
      </c>
      <c r="U67">
        <v>5.39742666909435</v>
      </c>
      <c r="V67">
        <v>0</v>
      </c>
    </row>
    <row r="68" spans="1:22">
      <c r="A68" s="17"/>
      <c r="B68">
        <v>8</v>
      </c>
      <c r="C68" t="s">
        <v>11</v>
      </c>
      <c r="D68">
        <v>2007</v>
      </c>
      <c r="E68">
        <v>-1.3361494541168233</v>
      </c>
      <c r="F68">
        <v>6.7885215521453643</v>
      </c>
      <c r="G68">
        <v>2526.2009328226727</v>
      </c>
      <c r="H68">
        <v>1</v>
      </c>
      <c r="I68">
        <v>1</v>
      </c>
      <c r="J68">
        <v>23044139.666666668</v>
      </c>
      <c r="K68">
        <v>15.730333333333332</v>
      </c>
      <c r="L68">
        <f t="shared" si="4"/>
        <v>0.83177520113494652</v>
      </c>
      <c r="M68">
        <f t="shared" si="5"/>
        <v>3.4024678911700477</v>
      </c>
      <c r="N68">
        <f t="shared" si="6"/>
        <v>7.3625604987485014</v>
      </c>
      <c r="O68">
        <f t="shared" si="7"/>
        <v>1.1967379256298649</v>
      </c>
      <c r="P68">
        <v>716.51903866666657</v>
      </c>
      <c r="Q68">
        <v>0.12223596950106821</v>
      </c>
      <c r="R68">
        <v>323.50975233333338</v>
      </c>
      <c r="S68">
        <v>15.542955929819215</v>
      </c>
      <c r="T68">
        <v>2.6053980010339755E-3</v>
      </c>
      <c r="U68">
        <v>5.572569176528221</v>
      </c>
      <c r="V68">
        <v>0</v>
      </c>
    </row>
    <row r="69" spans="1:22">
      <c r="A69" s="17"/>
      <c r="B69">
        <v>8</v>
      </c>
      <c r="C69" t="s">
        <v>12</v>
      </c>
      <c r="D69">
        <v>2010</v>
      </c>
      <c r="E69">
        <v>-1.1666599512100231</v>
      </c>
      <c r="F69">
        <v>4.675711325464678</v>
      </c>
      <c r="G69">
        <v>2758.1766611648077</v>
      </c>
      <c r="H69">
        <v>1</v>
      </c>
      <c r="I69">
        <v>1</v>
      </c>
      <c r="J69">
        <v>24862535</v>
      </c>
      <c r="K69">
        <v>18.346</v>
      </c>
      <c r="L69">
        <f t="shared" si="4"/>
        <v>0.66984769033672531</v>
      </c>
      <c r="M69">
        <f t="shared" si="5"/>
        <v>3.4406220792843336</v>
      </c>
      <c r="N69">
        <f t="shared" si="6"/>
        <v>7.3955454075068978</v>
      </c>
      <c r="O69">
        <f t="shared" si="7"/>
        <v>1.2635413891715781</v>
      </c>
      <c r="P69">
        <v>766.44457166666666</v>
      </c>
      <c r="Q69">
        <v>0.11940782633847859</v>
      </c>
      <c r="R69">
        <v>477.824432</v>
      </c>
      <c r="S69">
        <v>15.795099113633018</v>
      </c>
      <c r="T69">
        <v>2.5883009481384471E-3</v>
      </c>
      <c r="U69">
        <v>6.1965443595674952</v>
      </c>
      <c r="V69">
        <v>0</v>
      </c>
    </row>
    <row r="70" spans="1:22">
      <c r="A70" s="17"/>
      <c r="B70">
        <v>8</v>
      </c>
      <c r="C70" t="s">
        <v>13</v>
      </c>
      <c r="D70">
        <v>2013</v>
      </c>
      <c r="E70">
        <v>-1.2046198050181067</v>
      </c>
      <c r="F70">
        <v>3.6862335392294416</v>
      </c>
      <c r="G70">
        <v>2910.2947780595127</v>
      </c>
      <c r="H70">
        <v>1</v>
      </c>
      <c r="I70">
        <v>1</v>
      </c>
      <c r="J70">
        <v>26738516.333333332</v>
      </c>
      <c r="K70">
        <v>21.022333333333332</v>
      </c>
      <c r="L70">
        <f t="shared" si="4"/>
        <v>0.56658284623458277</v>
      </c>
      <c r="M70">
        <f t="shared" si="5"/>
        <v>3.463936980051523</v>
      </c>
      <c r="N70">
        <f t="shared" si="6"/>
        <v>7.4271373054643801</v>
      </c>
      <c r="O70">
        <f t="shared" si="7"/>
        <v>1.322680918045763</v>
      </c>
      <c r="P70">
        <v>832.44527133333338</v>
      </c>
      <c r="Q70">
        <v>0.12630626836062248</v>
      </c>
      <c r="R70">
        <v>528.03892799999994</v>
      </c>
      <c r="S70">
        <v>16.989809507729074</v>
      </c>
      <c r="T70">
        <v>2.6772615663467488E-3</v>
      </c>
      <c r="U70">
        <v>7.263271703133606</v>
      </c>
      <c r="V70">
        <v>0</v>
      </c>
    </row>
    <row r="71" spans="1:22">
      <c r="A71" s="17"/>
      <c r="B71">
        <v>8</v>
      </c>
      <c r="C71" t="s">
        <v>14</v>
      </c>
      <c r="D71">
        <v>2016</v>
      </c>
      <c r="E71">
        <v>-1.2841488917668666</v>
      </c>
      <c r="F71">
        <v>2.6613482210635087</v>
      </c>
      <c r="G71">
        <v>3118.3482806897809</v>
      </c>
      <c r="H71">
        <v>1</v>
      </c>
      <c r="I71">
        <v>1</v>
      </c>
      <c r="J71">
        <v>28698134</v>
      </c>
      <c r="K71">
        <v>19.826666666666664</v>
      </c>
      <c r="L71">
        <f t="shared" si="4"/>
        <v>0.42510170303396783</v>
      </c>
      <c r="M71">
        <f t="shared" si="5"/>
        <v>3.4939246188498347</v>
      </c>
      <c r="N71">
        <f t="shared" si="6"/>
        <v>7.4578536591085838</v>
      </c>
      <c r="O71">
        <f t="shared" si="7"/>
        <v>1.2972497051302541</v>
      </c>
      <c r="P71">
        <v>633.66264033333334</v>
      </c>
      <c r="Q71">
        <v>9.5403180462654794E-2</v>
      </c>
      <c r="R71">
        <v>411.57376666666664</v>
      </c>
      <c r="S71">
        <v>15.383527322160919</v>
      </c>
      <c r="T71">
        <v>2.4395829050782056E-3</v>
      </c>
      <c r="U71">
        <v>6.6659931559325738</v>
      </c>
      <c r="V71">
        <v>0</v>
      </c>
    </row>
    <row r="72" spans="1:22">
      <c r="A72" s="17"/>
      <c r="B72">
        <v>8</v>
      </c>
      <c r="C72" t="s">
        <v>15</v>
      </c>
      <c r="D72">
        <v>2019</v>
      </c>
      <c r="E72">
        <v>-1.2970472176869734</v>
      </c>
      <c r="F72">
        <v>1.6708523831814859</v>
      </c>
      <c r="G72">
        <v>3257.7792117622253</v>
      </c>
      <c r="H72">
        <v>1</v>
      </c>
      <c r="I72">
        <v>1</v>
      </c>
      <c r="J72">
        <v>30634961.333333332</v>
      </c>
      <c r="K72">
        <v>19.875</v>
      </c>
      <c r="L72">
        <f t="shared" si="4"/>
        <v>0.22293808244779073</v>
      </c>
      <c r="M72">
        <f t="shared" si="5"/>
        <v>3.5129216476942458</v>
      </c>
      <c r="N72">
        <f t="shared" si="6"/>
        <v>7.4862173365129028</v>
      </c>
      <c r="O72">
        <f t="shared" si="7"/>
        <v>1.298307137328508</v>
      </c>
      <c r="P72">
        <v>624.21175933333325</v>
      </c>
      <c r="Q72">
        <v>9.1448683875890113E-2</v>
      </c>
      <c r="R72">
        <v>396.20400466666661</v>
      </c>
      <c r="S72">
        <v>15.050246688738369</v>
      </c>
      <c r="T72">
        <v>2.3750295876344921E-3</v>
      </c>
      <c r="U72">
        <v>6.3722073301346898</v>
      </c>
      <c r="V72">
        <v>0</v>
      </c>
    </row>
    <row r="73" spans="1:22">
      <c r="A73" s="17"/>
      <c r="B73">
        <v>8</v>
      </c>
      <c r="C73" t="s">
        <v>16</v>
      </c>
      <c r="D73">
        <v>2022</v>
      </c>
      <c r="E73">
        <v>-1.4158612887064601</v>
      </c>
      <c r="F73">
        <v>2.0402786613771799</v>
      </c>
      <c r="G73">
        <v>3167.6881188626139</v>
      </c>
      <c r="H73">
        <v>1</v>
      </c>
      <c r="I73">
        <v>1</v>
      </c>
      <c r="J73">
        <v>32518542</v>
      </c>
      <c r="K73">
        <v>25.778000000000002</v>
      </c>
      <c r="L73">
        <f t="shared" si="4"/>
        <v>0.30968948744232927</v>
      </c>
      <c r="M73">
        <f t="shared" si="5"/>
        <v>3.500742415681132</v>
      </c>
      <c r="N73">
        <f t="shared" si="6"/>
        <v>7.512131065349168</v>
      </c>
      <c r="O73">
        <f t="shared" si="7"/>
        <v>1.4112492193533848</v>
      </c>
      <c r="P73">
        <v>680.54068900000004</v>
      </c>
      <c r="Q73">
        <v>0.10648522497628819</v>
      </c>
      <c r="R73">
        <v>353.56538900000004</v>
      </c>
      <c r="S73">
        <v>13.795487017643746</v>
      </c>
      <c r="T73">
        <v>2.1785763990241633E-3</v>
      </c>
      <c r="U73">
        <v>5.9689463994354455</v>
      </c>
      <c r="V73">
        <v>0</v>
      </c>
    </row>
    <row r="74" spans="1:22">
      <c r="A74" s="17" t="s">
        <v>24</v>
      </c>
      <c r="B74">
        <v>9</v>
      </c>
      <c r="C74" t="s">
        <v>8</v>
      </c>
      <c r="D74">
        <v>1998</v>
      </c>
      <c r="E74">
        <v>-1.1623310446739199</v>
      </c>
      <c r="F74">
        <v>9.7405362374215603</v>
      </c>
      <c r="G74">
        <v>1878.4474547674224</v>
      </c>
      <c r="H74">
        <v>0</v>
      </c>
      <c r="I74">
        <v>0</v>
      </c>
      <c r="J74">
        <v>7854666</v>
      </c>
      <c r="K74">
        <v>5.4275000000000002</v>
      </c>
      <c r="L74">
        <f t="shared" si="4"/>
        <v>0.9885828663799141</v>
      </c>
      <c r="M74">
        <f t="shared" si="5"/>
        <v>3.2737990511834196</v>
      </c>
      <c r="N74">
        <f t="shared" si="6"/>
        <v>6.895127722483446</v>
      </c>
      <c r="O74">
        <f t="shared" si="7"/>
        <v>0.73459983212645763</v>
      </c>
      <c r="P74">
        <v>261.07044816666667</v>
      </c>
      <c r="Q74">
        <v>8.6312052489675911E-2</v>
      </c>
      <c r="R74">
        <v>67.036750999999995</v>
      </c>
      <c r="S74">
        <v>5.4536617063995525</v>
      </c>
      <c r="T74">
        <v>1.7165727089339822E-3</v>
      </c>
      <c r="U74">
        <v>3.8962621058327769</v>
      </c>
      <c r="V74">
        <v>0</v>
      </c>
    </row>
    <row r="75" spans="1:22">
      <c r="A75" s="17"/>
      <c r="B75">
        <v>9</v>
      </c>
      <c r="C75" t="s">
        <v>9</v>
      </c>
      <c r="D75">
        <v>2001</v>
      </c>
      <c r="E75">
        <v>-1.1245029568672182</v>
      </c>
      <c r="F75">
        <v>3.4991946852127378</v>
      </c>
      <c r="G75">
        <v>1926.0654133102628</v>
      </c>
      <c r="H75">
        <v>0</v>
      </c>
      <c r="I75">
        <v>0</v>
      </c>
      <c r="J75">
        <v>8303455</v>
      </c>
      <c r="K75">
        <v>6.4209999999999994</v>
      </c>
      <c r="L75">
        <f t="shared" si="4"/>
        <v>0.54396810606149359</v>
      </c>
      <c r="M75">
        <f t="shared" si="5"/>
        <v>3.2846710326105693</v>
      </c>
      <c r="N75">
        <f t="shared" si="6"/>
        <v>6.9192588363786482</v>
      </c>
      <c r="O75">
        <f t="shared" si="7"/>
        <v>0.80760266991649454</v>
      </c>
      <c r="P75">
        <v>237.718096</v>
      </c>
      <c r="Q75">
        <v>8.3072959183370085E-2</v>
      </c>
      <c r="R75">
        <v>55.440846333333333</v>
      </c>
      <c r="S75">
        <v>5.5618791167620794</v>
      </c>
      <c r="T75">
        <v>1.717179822536431E-3</v>
      </c>
      <c r="U75">
        <v>3.841861445604958</v>
      </c>
      <c r="V75">
        <v>0</v>
      </c>
    </row>
    <row r="76" spans="1:22">
      <c r="A76" s="17"/>
      <c r="B76">
        <v>9</v>
      </c>
      <c r="C76" t="s">
        <v>10</v>
      </c>
      <c r="D76">
        <v>2004</v>
      </c>
      <c r="E76">
        <v>-0.9554158846537284</v>
      </c>
      <c r="F76">
        <v>3.5769992537527062</v>
      </c>
      <c r="G76">
        <v>1993.8588803721068</v>
      </c>
      <c r="H76">
        <v>0</v>
      </c>
      <c r="I76">
        <v>0</v>
      </c>
      <c r="J76">
        <v>8759272</v>
      </c>
      <c r="K76">
        <v>7.2813333333333334</v>
      </c>
      <c r="L76">
        <f t="shared" si="4"/>
        <v>0.55351884954479968</v>
      </c>
      <c r="M76">
        <f t="shared" si="5"/>
        <v>3.299694416942283</v>
      </c>
      <c r="N76">
        <f t="shared" si="6"/>
        <v>6.9424680126154481</v>
      </c>
      <c r="O76">
        <f t="shared" si="7"/>
        <v>0.86221091314384335</v>
      </c>
      <c r="P76">
        <v>223.55552866666667</v>
      </c>
      <c r="Q76">
        <v>7.6774938367179704E-2</v>
      </c>
      <c r="R76">
        <v>52.191754666666668</v>
      </c>
      <c r="S76">
        <v>6.5860588396048847</v>
      </c>
      <c r="T76">
        <v>1.832566813033809E-3</v>
      </c>
      <c r="U76">
        <v>3.8578978156066714</v>
      </c>
      <c r="V76">
        <v>0</v>
      </c>
    </row>
    <row r="77" spans="1:22">
      <c r="A77" s="17"/>
      <c r="B77">
        <v>9</v>
      </c>
      <c r="C77" t="s">
        <v>11</v>
      </c>
      <c r="D77">
        <v>2007</v>
      </c>
      <c r="E77">
        <v>-0.97552746534347623</v>
      </c>
      <c r="F77">
        <v>6.171247646083434</v>
      </c>
      <c r="G77">
        <v>2333.3043203530374</v>
      </c>
      <c r="H77">
        <v>0</v>
      </c>
      <c r="I77">
        <v>0</v>
      </c>
      <c r="J77">
        <v>9217043.666666666</v>
      </c>
      <c r="K77">
        <v>9.8533333333333335</v>
      </c>
      <c r="L77">
        <f t="shared" si="4"/>
        <v>0.79037297457343803</v>
      </c>
      <c r="M77">
        <f t="shared" si="5"/>
        <v>3.3679713851850588</v>
      </c>
      <c r="N77">
        <f t="shared" si="6"/>
        <v>6.9645916450083423</v>
      </c>
      <c r="O77">
        <f t="shared" si="7"/>
        <v>0.99358317500312565</v>
      </c>
      <c r="P77">
        <v>458.70374850000002</v>
      </c>
      <c r="Q77">
        <v>0.16241363154389515</v>
      </c>
      <c r="R77">
        <v>137.80581266666667</v>
      </c>
      <c r="S77">
        <v>9.4456996760853968</v>
      </c>
      <c r="T77">
        <v>2.3891287297619457E-3</v>
      </c>
      <c r="U77">
        <v>4.1797543056118691</v>
      </c>
      <c r="V77">
        <v>0</v>
      </c>
    </row>
    <row r="78" spans="1:22">
      <c r="A78" s="17"/>
      <c r="B78">
        <v>9</v>
      </c>
      <c r="C78" t="s">
        <v>12</v>
      </c>
      <c r="D78">
        <v>2010</v>
      </c>
      <c r="E78">
        <v>-1.0167171359062193</v>
      </c>
      <c r="F78">
        <v>13.393671816764206</v>
      </c>
      <c r="G78">
        <v>2524.6862497201628</v>
      </c>
      <c r="H78">
        <v>0</v>
      </c>
      <c r="I78">
        <v>0</v>
      </c>
      <c r="J78">
        <v>9674549.666666666</v>
      </c>
      <c r="K78">
        <v>11.799333333333331</v>
      </c>
      <c r="L78">
        <f t="shared" si="4"/>
        <v>1.1268996532746032</v>
      </c>
      <c r="M78">
        <f t="shared" si="5"/>
        <v>3.4022074147391961</v>
      </c>
      <c r="N78">
        <f t="shared" si="6"/>
        <v>6.9856307585143593</v>
      </c>
      <c r="O78">
        <f t="shared" si="7"/>
        <v>1.0718574702015733</v>
      </c>
      <c r="P78">
        <v>1256.9542530000001</v>
      </c>
      <c r="Q78">
        <v>0.44327590190697236</v>
      </c>
      <c r="R78">
        <v>312.35053366666665</v>
      </c>
      <c r="S78">
        <v>16.304116370306566</v>
      </c>
      <c r="T78">
        <v>3.3270568415328509E-3</v>
      </c>
      <c r="U78">
        <v>6.0915213389751202</v>
      </c>
      <c r="V78">
        <v>0</v>
      </c>
    </row>
    <row r="79" spans="1:22">
      <c r="A79" s="17"/>
      <c r="B79">
        <v>9</v>
      </c>
      <c r="C79" t="s">
        <v>13</v>
      </c>
      <c r="D79">
        <v>2013</v>
      </c>
      <c r="E79">
        <v>-1.0329368511835733</v>
      </c>
      <c r="F79">
        <v>9.5333204872265824</v>
      </c>
      <c r="G79">
        <v>2901.3170884647493</v>
      </c>
      <c r="H79">
        <v>0</v>
      </c>
      <c r="I79">
        <v>0</v>
      </c>
      <c r="J79">
        <v>10069012.333333334</v>
      </c>
      <c r="K79">
        <v>15.474333333333334</v>
      </c>
      <c r="L79">
        <f t="shared" si="4"/>
        <v>0.97924419319990141</v>
      </c>
      <c r="M79">
        <f t="shared" si="5"/>
        <v>3.4625951959674377</v>
      </c>
      <c r="N79">
        <f t="shared" si="6"/>
        <v>7.0029868728158009</v>
      </c>
      <c r="O79">
        <f t="shared" si="7"/>
        <v>1.1896119477799563</v>
      </c>
      <c r="P79">
        <v>946.81920300000002</v>
      </c>
      <c r="Q79">
        <v>0.34735991777612191</v>
      </c>
      <c r="R79">
        <v>219.03767066666666</v>
      </c>
      <c r="S79">
        <v>13.977816454942367</v>
      </c>
      <c r="T79">
        <v>3.0447883128955034E-3</v>
      </c>
      <c r="U79">
        <v>5.8678201586827683</v>
      </c>
      <c r="V79">
        <v>0</v>
      </c>
    </row>
    <row r="80" spans="1:22">
      <c r="A80" s="17"/>
      <c r="B80">
        <v>9</v>
      </c>
      <c r="C80" t="s">
        <v>14</v>
      </c>
      <c r="D80">
        <v>2016</v>
      </c>
      <c r="E80">
        <v>-0.96159325043360544</v>
      </c>
      <c r="F80">
        <v>7.2686430225039116</v>
      </c>
      <c r="G80">
        <v>3651.4896016140233</v>
      </c>
      <c r="H80">
        <v>0</v>
      </c>
      <c r="I80">
        <v>0</v>
      </c>
      <c r="J80">
        <v>10522644.666666666</v>
      </c>
      <c r="K80">
        <v>12.675666666666666</v>
      </c>
      <c r="L80">
        <f t="shared" si="4"/>
        <v>0.86145334031628951</v>
      </c>
      <c r="M80">
        <f t="shared" si="5"/>
        <v>3.5624700682341905</v>
      </c>
      <c r="N80">
        <f t="shared" si="6"/>
        <v>7.0221249051972672</v>
      </c>
      <c r="O80">
        <f t="shared" si="7"/>
        <v>1.1029708099809694</v>
      </c>
      <c r="P80">
        <v>687.73014699999999</v>
      </c>
      <c r="Q80">
        <v>0.25107280551902106</v>
      </c>
      <c r="R80">
        <v>141.61101466666665</v>
      </c>
      <c r="S80">
        <v>9.637917813192761</v>
      </c>
      <c r="T80">
        <v>2.400809747734036E-3</v>
      </c>
      <c r="U80">
        <v>5.6205815213795454</v>
      </c>
      <c r="V80">
        <v>0</v>
      </c>
    </row>
    <row r="81" spans="1:22">
      <c r="A81" s="17"/>
      <c r="B81">
        <v>9</v>
      </c>
      <c r="C81" t="s">
        <v>15</v>
      </c>
      <c r="D81">
        <v>2019</v>
      </c>
      <c r="E81">
        <v>-0.88132560253143311</v>
      </c>
      <c r="F81">
        <v>5.7786651744916684</v>
      </c>
      <c r="G81">
        <v>4425.396266754864</v>
      </c>
      <c r="H81">
        <v>0</v>
      </c>
      <c r="I81">
        <v>0</v>
      </c>
      <c r="J81">
        <v>10961759.666666666</v>
      </c>
      <c r="K81">
        <v>10.347</v>
      </c>
      <c r="L81">
        <f t="shared" si="4"/>
        <v>0.76182753144798543</v>
      </c>
      <c r="M81">
        <f t="shared" si="5"/>
        <v>3.6459521651490272</v>
      </c>
      <c r="N81">
        <f t="shared" si="6"/>
        <v>7.0398802760627026</v>
      </c>
      <c r="O81">
        <f t="shared" si="7"/>
        <v>1.0148144490870532</v>
      </c>
      <c r="P81">
        <v>612.94114500000001</v>
      </c>
      <c r="Q81">
        <v>0.21826480983529151</v>
      </c>
      <c r="R81">
        <v>146.16373800000002</v>
      </c>
      <c r="S81">
        <v>9.4835182911622731</v>
      </c>
      <c r="T81">
        <v>2.3821270942312655E-3</v>
      </c>
      <c r="U81">
        <v>5.5600573496587096</v>
      </c>
      <c r="V81">
        <v>0</v>
      </c>
    </row>
    <row r="82" spans="1:22">
      <c r="A82" s="17"/>
      <c r="B82">
        <v>9</v>
      </c>
      <c r="C82" t="s">
        <v>16</v>
      </c>
      <c r="D82">
        <v>2022</v>
      </c>
      <c r="E82">
        <v>-0.78985673189163208</v>
      </c>
      <c r="F82">
        <v>5.0252555126398706</v>
      </c>
      <c r="G82">
        <v>5338.2162106396172</v>
      </c>
      <c r="H82">
        <v>0</v>
      </c>
      <c r="I82">
        <v>0</v>
      </c>
      <c r="J82">
        <v>11374013.333333334</v>
      </c>
      <c r="K82">
        <v>10.337333333333333</v>
      </c>
      <c r="L82">
        <f t="shared" si="4"/>
        <v>0.70115814866136006</v>
      </c>
      <c r="M82">
        <f t="shared" si="5"/>
        <v>3.7273961597823466</v>
      </c>
      <c r="N82">
        <f t="shared" si="6"/>
        <v>7.0559137330237363</v>
      </c>
      <c r="O82">
        <f t="shared" si="7"/>
        <v>1.0144085205778073</v>
      </c>
      <c r="P82">
        <v>482.2242766666667</v>
      </c>
      <c r="Q82">
        <v>0.1670733836482016</v>
      </c>
      <c r="R82">
        <v>108.7310535</v>
      </c>
      <c r="S82">
        <v>8.7109938480431452</v>
      </c>
      <c r="T82">
        <v>2.1958276914380457E-3</v>
      </c>
      <c r="U82">
        <v>5.0560116016709964</v>
      </c>
      <c r="V82">
        <v>0</v>
      </c>
    </row>
    <row r="83" spans="1:22">
      <c r="A83" s="17" t="s">
        <v>25</v>
      </c>
      <c r="B83">
        <v>10</v>
      </c>
      <c r="C83" t="s">
        <v>8</v>
      </c>
      <c r="D83">
        <v>1998</v>
      </c>
      <c r="E83">
        <v>-1.004077047109605</v>
      </c>
      <c r="F83">
        <v>4.6110884129845395</v>
      </c>
      <c r="G83">
        <v>1003.0250952332402</v>
      </c>
      <c r="H83">
        <v>1</v>
      </c>
      <c r="I83">
        <v>0</v>
      </c>
      <c r="J83">
        <v>6069946.333333333</v>
      </c>
      <c r="K83">
        <v>19.159333333333333</v>
      </c>
      <c r="L83">
        <f t="shared" si="4"/>
        <v>0.66380344945931158</v>
      </c>
      <c r="M83">
        <f t="shared" si="5"/>
        <v>3.0013117990074338</v>
      </c>
      <c r="N83">
        <f t="shared" si="6"/>
        <v>6.7831848513322219</v>
      </c>
      <c r="O83">
        <f t="shared" si="7"/>
        <v>1.2823803933285502</v>
      </c>
      <c r="P83">
        <v>175.01728033333333</v>
      </c>
      <c r="Q83">
        <v>3.5571187339080546E-2</v>
      </c>
      <c r="R83">
        <v>0</v>
      </c>
      <c r="S83">
        <v>7.2782845074182152</v>
      </c>
      <c r="T83">
        <v>1.4404856924625587E-3</v>
      </c>
      <c r="U83">
        <v>0</v>
      </c>
      <c r="V83">
        <v>0</v>
      </c>
    </row>
    <row r="84" spans="1:22">
      <c r="A84" s="17"/>
      <c r="B84">
        <v>10</v>
      </c>
      <c r="C84" t="s">
        <v>9</v>
      </c>
      <c r="D84">
        <v>2001</v>
      </c>
      <c r="E84">
        <v>-0.97463778654734279</v>
      </c>
      <c r="F84">
        <v>8.2392525443856375</v>
      </c>
      <c r="G84">
        <v>1249.0770432089155</v>
      </c>
      <c r="H84">
        <v>1</v>
      </c>
      <c r="I84">
        <v>0</v>
      </c>
      <c r="J84">
        <v>6578743</v>
      </c>
      <c r="K84">
        <v>23.495333333333335</v>
      </c>
      <c r="L84">
        <f t="shared" si="4"/>
        <v>0.91588781478294945</v>
      </c>
      <c r="M84">
        <f t="shared" si="5"/>
        <v>3.0965892265315316</v>
      </c>
      <c r="N84">
        <f t="shared" si="6"/>
        <v>6.818142920921896</v>
      </c>
      <c r="O84">
        <f t="shared" si="7"/>
        <v>1.3709816108316411</v>
      </c>
      <c r="P84">
        <v>382.34851833333335</v>
      </c>
      <c r="Q84">
        <v>9.5548285672680353E-2</v>
      </c>
      <c r="R84">
        <v>0</v>
      </c>
      <c r="S84">
        <v>9.3652724698264507</v>
      </c>
      <c r="T84">
        <v>1.8064024210104005E-3</v>
      </c>
      <c r="U84">
        <v>0</v>
      </c>
      <c r="V84">
        <v>0</v>
      </c>
    </row>
    <row r="85" spans="1:22">
      <c r="A85" s="17"/>
      <c r="B85">
        <v>10</v>
      </c>
      <c r="C85" t="s">
        <v>10</v>
      </c>
      <c r="D85">
        <v>2004</v>
      </c>
      <c r="E85">
        <v>-1.0129888455073031</v>
      </c>
      <c r="F85">
        <v>4.933527572131748</v>
      </c>
      <c r="G85">
        <v>1603.3698096712499</v>
      </c>
      <c r="H85">
        <v>1</v>
      </c>
      <c r="I85">
        <v>0</v>
      </c>
      <c r="J85">
        <v>7119022</v>
      </c>
      <c r="K85">
        <v>26.264666666666667</v>
      </c>
      <c r="L85">
        <f t="shared" si="4"/>
        <v>0.69315755969779913</v>
      </c>
      <c r="M85">
        <f t="shared" si="5"/>
        <v>3.2050337018779205</v>
      </c>
      <c r="N85">
        <f t="shared" si="6"/>
        <v>6.8524203350445783</v>
      </c>
      <c r="O85">
        <f t="shared" si="7"/>
        <v>1.4193718934031316</v>
      </c>
      <c r="P85">
        <v>260.84802966666666</v>
      </c>
      <c r="Q85">
        <v>6.4007874478938714E-2</v>
      </c>
      <c r="R85">
        <v>0</v>
      </c>
      <c r="S85">
        <v>8.2017218796118296</v>
      </c>
      <c r="T85">
        <v>1.5887732057016588E-3</v>
      </c>
      <c r="U85">
        <v>0</v>
      </c>
      <c r="V85">
        <v>0</v>
      </c>
    </row>
    <row r="86" spans="1:22">
      <c r="A86" s="17"/>
      <c r="B86">
        <v>10</v>
      </c>
      <c r="C86" t="s">
        <v>11</v>
      </c>
      <c r="D86">
        <v>2007</v>
      </c>
      <c r="E86">
        <v>-1.21193834145864</v>
      </c>
      <c r="F86">
        <v>4.7795135797283423</v>
      </c>
      <c r="G86">
        <v>2300.3540541098264</v>
      </c>
      <c r="H86">
        <v>1</v>
      </c>
      <c r="I86">
        <v>0</v>
      </c>
      <c r="J86">
        <v>7656661.666666667</v>
      </c>
      <c r="K86">
        <v>24.151</v>
      </c>
      <c r="L86">
        <f t="shared" si="4"/>
        <v>0.67938369987798863</v>
      </c>
      <c r="M86">
        <f t="shared" si="5"/>
        <v>3.3617946846751909</v>
      </c>
      <c r="N86">
        <f t="shared" si="6"/>
        <v>6.8840394568698189</v>
      </c>
      <c r="O86">
        <f t="shared" si="7"/>
        <v>1.3829351179235785</v>
      </c>
      <c r="P86">
        <v>442.1590061666667</v>
      </c>
      <c r="Q86">
        <v>7.8808005968000028E-2</v>
      </c>
      <c r="R86">
        <v>0</v>
      </c>
      <c r="S86">
        <v>11.170476080893225</v>
      </c>
      <c r="T86">
        <v>1.9148228142599876E-3</v>
      </c>
      <c r="U86">
        <v>0</v>
      </c>
      <c r="V86">
        <v>0</v>
      </c>
    </row>
    <row r="87" spans="1:22">
      <c r="A87" s="17"/>
      <c r="B87">
        <v>10</v>
      </c>
      <c r="C87" t="s">
        <v>12</v>
      </c>
      <c r="D87">
        <v>2010</v>
      </c>
      <c r="E87">
        <v>-1.2239861488342301</v>
      </c>
      <c r="F87">
        <v>2.8202925104603831</v>
      </c>
      <c r="G87">
        <v>2870.443091445602</v>
      </c>
      <c r="H87">
        <v>1</v>
      </c>
      <c r="I87">
        <v>0</v>
      </c>
      <c r="J87">
        <v>8189454.666666667</v>
      </c>
      <c r="K87">
        <v>27.074666666666662</v>
      </c>
      <c r="L87">
        <f t="shared" si="4"/>
        <v>0.4502941540962323</v>
      </c>
      <c r="M87">
        <f t="shared" si="5"/>
        <v>3.4579489410952449</v>
      </c>
      <c r="N87">
        <f t="shared" si="6"/>
        <v>6.9132549831837782</v>
      </c>
      <c r="O87">
        <f t="shared" si="7"/>
        <v>1.4325631184564183</v>
      </c>
      <c r="P87">
        <v>239.88684900000001</v>
      </c>
      <c r="Q87">
        <v>6.3923482991320696E-2</v>
      </c>
      <c r="R87">
        <v>0</v>
      </c>
      <c r="S87">
        <v>7.5409506125145498</v>
      </c>
      <c r="T87">
        <v>1.5728153785093577E-3</v>
      </c>
      <c r="U87">
        <v>0</v>
      </c>
      <c r="V87">
        <v>0</v>
      </c>
    </row>
    <row r="88" spans="1:22">
      <c r="A88" s="17"/>
      <c r="B88">
        <v>10</v>
      </c>
      <c r="C88" t="s">
        <v>13</v>
      </c>
      <c r="D88">
        <v>2013</v>
      </c>
      <c r="E88">
        <v>-1.13345503807068</v>
      </c>
      <c r="F88">
        <v>2.8224613124061464</v>
      </c>
      <c r="G88">
        <v>3565.8442676543182</v>
      </c>
      <c r="H88">
        <v>1</v>
      </c>
      <c r="I88">
        <v>0</v>
      </c>
      <c r="J88">
        <v>8714979</v>
      </c>
      <c r="K88">
        <v>27.281333333333333</v>
      </c>
      <c r="L88">
        <f t="shared" si="4"/>
        <v>0.45062799774539175</v>
      </c>
      <c r="M88">
        <f t="shared" si="5"/>
        <v>3.5521623721609128</v>
      </c>
      <c r="N88">
        <f t="shared" si="6"/>
        <v>6.9402663449520237</v>
      </c>
      <c r="O88">
        <f t="shared" si="7"/>
        <v>1.4358655919799932</v>
      </c>
      <c r="P88">
        <v>172.615567</v>
      </c>
      <c r="Q88">
        <v>4.2912719946008149E-2</v>
      </c>
      <c r="R88">
        <v>0</v>
      </c>
      <c r="S88">
        <v>8.5618002168091696</v>
      </c>
      <c r="T88">
        <v>1.6059355081736856E-3</v>
      </c>
      <c r="U88">
        <v>0</v>
      </c>
      <c r="V88">
        <v>0</v>
      </c>
    </row>
    <row r="89" spans="1:22">
      <c r="A89" s="17"/>
      <c r="B89">
        <v>10</v>
      </c>
      <c r="C89" t="s">
        <v>14</v>
      </c>
      <c r="D89">
        <v>2016</v>
      </c>
      <c r="E89">
        <v>-1.2007877429326368</v>
      </c>
      <c r="F89">
        <v>2.5148141673147628</v>
      </c>
      <c r="G89">
        <v>4433.1856344370199</v>
      </c>
      <c r="H89">
        <v>1</v>
      </c>
      <c r="I89">
        <v>0</v>
      </c>
      <c r="J89">
        <v>9237602.333333334</v>
      </c>
      <c r="K89">
        <v>27.014333333333337</v>
      </c>
      <c r="L89">
        <f t="shared" si="4"/>
        <v>0.40050589830185507</v>
      </c>
      <c r="M89">
        <f t="shared" si="5"/>
        <v>3.6467159172509906</v>
      </c>
      <c r="N89">
        <f t="shared" si="6"/>
        <v>6.9655592625049998</v>
      </c>
      <c r="O89">
        <f t="shared" si="7"/>
        <v>1.4315942543765243</v>
      </c>
      <c r="P89">
        <v>223.43002300000001</v>
      </c>
      <c r="Q89">
        <v>5.7942814598511687E-2</v>
      </c>
      <c r="R89">
        <v>0</v>
      </c>
      <c r="S89">
        <v>6.2261695509330011</v>
      </c>
      <c r="T89">
        <v>1.3938880210546396E-3</v>
      </c>
      <c r="U89">
        <v>0</v>
      </c>
      <c r="V89">
        <v>0</v>
      </c>
    </row>
    <row r="90" spans="1:22">
      <c r="A90" s="17"/>
      <c r="B90">
        <v>10</v>
      </c>
      <c r="C90" t="s">
        <v>15</v>
      </c>
      <c r="D90">
        <v>2019</v>
      </c>
      <c r="E90">
        <v>-1.3323825200398767</v>
      </c>
      <c r="F90">
        <v>2.1638540044099543</v>
      </c>
      <c r="G90">
        <v>5607.0129438894774</v>
      </c>
      <c r="H90">
        <v>1</v>
      </c>
      <c r="I90">
        <v>0</v>
      </c>
      <c r="J90">
        <v>9765660</v>
      </c>
      <c r="K90">
        <v>26.245999999999999</v>
      </c>
      <c r="L90">
        <f t="shared" si="4"/>
        <v>0.33522795550196871</v>
      </c>
      <c r="M90">
        <f t="shared" si="5"/>
        <v>3.7487315586762162</v>
      </c>
      <c r="N90">
        <f t="shared" si="6"/>
        <v>6.9897015998688223</v>
      </c>
      <c r="O90">
        <f t="shared" si="7"/>
        <v>1.419063124492548</v>
      </c>
      <c r="P90">
        <v>258.19247891666669</v>
      </c>
      <c r="Q90">
        <v>6.9250003611157532E-2</v>
      </c>
      <c r="R90">
        <v>0</v>
      </c>
      <c r="S90">
        <v>6.2337172672333647</v>
      </c>
      <c r="T90">
        <v>1.4327040136319126E-3</v>
      </c>
      <c r="U90">
        <v>0</v>
      </c>
      <c r="V90">
        <v>0</v>
      </c>
    </row>
    <row r="91" spans="1:22">
      <c r="A91" s="17"/>
      <c r="B91">
        <v>10</v>
      </c>
      <c r="C91" t="s">
        <v>16</v>
      </c>
      <c r="D91">
        <v>2022</v>
      </c>
      <c r="E91">
        <v>-1.2372095584869365</v>
      </c>
      <c r="F91">
        <v>3.2533797311703103</v>
      </c>
      <c r="G91">
        <v>6362.2675759847853</v>
      </c>
      <c r="H91">
        <v>1</v>
      </c>
      <c r="I91">
        <v>0</v>
      </c>
      <c r="J91">
        <v>10291129.666666666</v>
      </c>
      <c r="K91">
        <v>27.558999999999997</v>
      </c>
      <c r="L91">
        <f t="shared" si="4"/>
        <v>0.51233475665017014</v>
      </c>
      <c r="M91">
        <f t="shared" si="5"/>
        <v>3.8036119301485862</v>
      </c>
      <c r="N91">
        <f t="shared" si="6"/>
        <v>7.0124630502795853</v>
      </c>
      <c r="O91">
        <f t="shared" si="7"/>
        <v>1.4402634548044864</v>
      </c>
      <c r="P91">
        <v>242.66123850000002</v>
      </c>
      <c r="Q91">
        <v>6.5598436068640895E-2</v>
      </c>
      <c r="R91">
        <v>0</v>
      </c>
      <c r="S91">
        <v>4.4703752255009341</v>
      </c>
      <c r="T91">
        <v>1.2631142721811883E-3</v>
      </c>
      <c r="U91">
        <v>0</v>
      </c>
      <c r="V91">
        <v>0</v>
      </c>
    </row>
    <row r="92" spans="1:22">
      <c r="A92" s="17" t="s">
        <v>26</v>
      </c>
      <c r="B92">
        <v>11</v>
      </c>
      <c r="C92" t="s">
        <v>8</v>
      </c>
      <c r="D92">
        <v>1998</v>
      </c>
      <c r="E92">
        <v>-0.70617324113845792</v>
      </c>
      <c r="F92">
        <v>3.7723224767751531</v>
      </c>
      <c r="G92">
        <v>1513.0437330255882</v>
      </c>
      <c r="H92">
        <v>1</v>
      </c>
      <c r="I92">
        <v>0</v>
      </c>
      <c r="J92">
        <v>28111345.333333332</v>
      </c>
      <c r="K92">
        <v>15.371333333333332</v>
      </c>
      <c r="L92">
        <f t="shared" si="4"/>
        <v>0.57660881129162744</v>
      </c>
      <c r="M92">
        <f t="shared" si="5"/>
        <v>3.179851481055044</v>
      </c>
      <c r="N92">
        <f t="shared" si="6"/>
        <v>7.4488816302699075</v>
      </c>
      <c r="O92">
        <f t="shared" si="7"/>
        <v>1.1867115405117312</v>
      </c>
      <c r="P92">
        <v>335.14317966666664</v>
      </c>
      <c r="Q92">
        <v>4.2802428084996645E-2</v>
      </c>
      <c r="R92">
        <v>118.57784066666667</v>
      </c>
      <c r="S92">
        <v>13.41162467431872</v>
      </c>
      <c r="T92">
        <v>1.7124383189606159E-3</v>
      </c>
      <c r="U92">
        <v>4.9564199744730413</v>
      </c>
      <c r="V92">
        <v>0</v>
      </c>
    </row>
    <row r="93" spans="1:22">
      <c r="A93" s="17"/>
      <c r="B93">
        <v>11</v>
      </c>
      <c r="C93" t="s">
        <v>9</v>
      </c>
      <c r="D93">
        <v>2001</v>
      </c>
      <c r="E93">
        <v>-0.69142419099807739</v>
      </c>
      <c r="F93">
        <v>3.3654286244142697</v>
      </c>
      <c r="G93">
        <v>1796.0091927996234</v>
      </c>
      <c r="H93">
        <v>1</v>
      </c>
      <c r="I93">
        <v>0</v>
      </c>
      <c r="J93">
        <v>30665156</v>
      </c>
      <c r="K93">
        <v>14.238666666666667</v>
      </c>
      <c r="L93">
        <f t="shared" si="4"/>
        <v>0.52704038426975675</v>
      </c>
      <c r="M93">
        <f t="shared" si="5"/>
        <v>3.2543085552555242</v>
      </c>
      <c r="N93">
        <f t="shared" si="6"/>
        <v>7.4866451783751131</v>
      </c>
      <c r="O93">
        <f t="shared" si="7"/>
        <v>1.1534693231196287</v>
      </c>
      <c r="P93">
        <v>377.16638466666666</v>
      </c>
      <c r="Q93">
        <v>4.6912083487095774E-2</v>
      </c>
      <c r="R93">
        <v>175.99104466666665</v>
      </c>
      <c r="S93">
        <v>13.07630758360561</v>
      </c>
      <c r="T93">
        <v>1.6454720584782579E-3</v>
      </c>
      <c r="U93">
        <v>5.2398028492661899</v>
      </c>
      <c r="V93">
        <v>0</v>
      </c>
    </row>
    <row r="94" spans="1:22">
      <c r="A94" s="17"/>
      <c r="B94">
        <v>11</v>
      </c>
      <c r="C94" t="s">
        <v>10</v>
      </c>
      <c r="D94">
        <v>2004</v>
      </c>
      <c r="E94">
        <v>-0.89592683315277233</v>
      </c>
      <c r="F94">
        <v>3.5121211868333551</v>
      </c>
      <c r="G94">
        <v>2162.0941799074667</v>
      </c>
      <c r="H94">
        <v>1</v>
      </c>
      <c r="I94">
        <v>0</v>
      </c>
      <c r="J94">
        <v>33665162</v>
      </c>
      <c r="K94">
        <v>15.704000000000001</v>
      </c>
      <c r="L94">
        <f t="shared" si="4"/>
        <v>0.54556949295871593</v>
      </c>
      <c r="M94">
        <f t="shared" si="5"/>
        <v>3.3348746077131626</v>
      </c>
      <c r="N94">
        <f t="shared" si="6"/>
        <v>7.5271807086758429</v>
      </c>
      <c r="O94">
        <f t="shared" si="7"/>
        <v>1.1960102865919497</v>
      </c>
      <c r="P94">
        <v>484.86151033333329</v>
      </c>
      <c r="Q94">
        <v>5.5864749339845178E-2</v>
      </c>
      <c r="R94">
        <v>289.89374033333331</v>
      </c>
      <c r="S94">
        <v>13.645557365348035</v>
      </c>
      <c r="T94">
        <v>1.6942287679829575E-3</v>
      </c>
      <c r="U94">
        <v>5.849220104890902</v>
      </c>
      <c r="V94">
        <v>0</v>
      </c>
    </row>
    <row r="95" spans="1:22">
      <c r="A95" s="17"/>
      <c r="B95">
        <v>11</v>
      </c>
      <c r="C95" t="s">
        <v>11</v>
      </c>
      <c r="D95">
        <v>2007</v>
      </c>
      <c r="E95">
        <v>-1.3101500670115167</v>
      </c>
      <c r="F95">
        <v>3.8359060063724804</v>
      </c>
      <c r="G95">
        <v>2772.5335351418544</v>
      </c>
      <c r="H95">
        <v>1</v>
      </c>
      <c r="I95">
        <v>0</v>
      </c>
      <c r="J95">
        <v>36912280.333333336</v>
      </c>
      <c r="K95">
        <v>17.211666666666662</v>
      </c>
      <c r="L95">
        <f t="shared" si="4"/>
        <v>0.58386795683702741</v>
      </c>
      <c r="M95">
        <f t="shared" si="5"/>
        <v>3.4428768078559955</v>
      </c>
      <c r="N95">
        <f t="shared" si="6"/>
        <v>7.5671708754745222</v>
      </c>
      <c r="O95">
        <f t="shared" si="7"/>
        <v>1.2358229266372722</v>
      </c>
      <c r="P95">
        <v>771.16775566666661</v>
      </c>
      <c r="Q95">
        <v>8.3978336814259855E-2</v>
      </c>
      <c r="R95">
        <v>513.61296666666669</v>
      </c>
      <c r="S95">
        <v>14.630304572277106</v>
      </c>
      <c r="T95">
        <v>1.8187413783724562E-3</v>
      </c>
      <c r="U95">
        <v>6.1968895141684719</v>
      </c>
      <c r="V95">
        <v>0</v>
      </c>
    </row>
    <row r="96" spans="1:22">
      <c r="A96" s="17"/>
      <c r="B96">
        <v>11</v>
      </c>
      <c r="C96" t="s">
        <v>12</v>
      </c>
      <c r="D96">
        <v>2010</v>
      </c>
      <c r="E96">
        <v>-1.21687881151835</v>
      </c>
      <c r="F96">
        <v>3.6941229469974366</v>
      </c>
      <c r="G96">
        <v>3509.2972797867405</v>
      </c>
      <c r="H96">
        <v>1</v>
      </c>
      <c r="I96">
        <v>0</v>
      </c>
      <c r="J96">
        <v>40404603</v>
      </c>
      <c r="K96">
        <v>20.244</v>
      </c>
      <c r="L96">
        <f t="shared" si="4"/>
        <v>0.56751134543936055</v>
      </c>
      <c r="M96">
        <f t="shared" si="5"/>
        <v>3.5452201597521258</v>
      </c>
      <c r="N96">
        <f t="shared" si="6"/>
        <v>7.6064308439132509</v>
      </c>
      <c r="O96">
        <f t="shared" si="7"/>
        <v>1.3062963286367499</v>
      </c>
      <c r="P96">
        <v>1242.1274816666664</v>
      </c>
      <c r="Q96">
        <v>0.13049877651777886</v>
      </c>
      <c r="R96">
        <v>896.88859633333323</v>
      </c>
      <c r="S96">
        <v>16.966375954184244</v>
      </c>
      <c r="T96">
        <v>2.1065407219017112E-3</v>
      </c>
      <c r="U96">
        <v>7.3601370400206987</v>
      </c>
      <c r="V96">
        <v>0</v>
      </c>
    </row>
    <row r="97" spans="1:22">
      <c r="A97" s="17"/>
      <c r="B97">
        <v>11</v>
      </c>
      <c r="C97" t="s">
        <v>13</v>
      </c>
      <c r="D97">
        <v>2013</v>
      </c>
      <c r="E97">
        <v>-1.0529062350591021</v>
      </c>
      <c r="F97">
        <v>5.1187156824670774</v>
      </c>
      <c r="G97">
        <v>4700.7768203808228</v>
      </c>
      <c r="H97">
        <v>1</v>
      </c>
      <c r="I97">
        <v>0</v>
      </c>
      <c r="J97">
        <v>43877851.666666664</v>
      </c>
      <c r="K97">
        <v>21.815333333333331</v>
      </c>
      <c r="L97">
        <f t="shared" si="4"/>
        <v>0.70916100746295208</v>
      </c>
      <c r="M97">
        <f t="shared" si="5"/>
        <v>3.6721696326011597</v>
      </c>
      <c r="N97">
        <f t="shared" si="6"/>
        <v>7.6422453556357537</v>
      </c>
      <c r="O97">
        <f t="shared" si="7"/>
        <v>1.3387618532944781</v>
      </c>
      <c r="P97">
        <v>1955.1401036666666</v>
      </c>
      <c r="Q97">
        <v>0.20802643104586244</v>
      </c>
      <c r="R97">
        <v>1331.541761</v>
      </c>
      <c r="S97">
        <v>19.090139901390447</v>
      </c>
      <c r="T97">
        <v>2.3573532206742596E-3</v>
      </c>
      <c r="U97">
        <v>8.3255957572076973</v>
      </c>
      <c r="V97">
        <v>0</v>
      </c>
    </row>
    <row r="98" spans="1:22">
      <c r="A98" s="17"/>
      <c r="B98">
        <v>11</v>
      </c>
      <c r="C98" t="s">
        <v>14</v>
      </c>
      <c r="D98">
        <v>2016</v>
      </c>
      <c r="E98">
        <v>-0.92835040887196862</v>
      </c>
      <c r="F98">
        <v>3.445096722580931</v>
      </c>
      <c r="G98">
        <v>6209.1940704311564</v>
      </c>
      <c r="H98">
        <v>1</v>
      </c>
      <c r="I98">
        <v>0</v>
      </c>
      <c r="J98">
        <v>47093217.666666664</v>
      </c>
      <c r="K98">
        <v>24.198666666666668</v>
      </c>
      <c r="L98">
        <f t="shared" si="4"/>
        <v>0.5372014194202771</v>
      </c>
      <c r="M98">
        <f t="shared" si="5"/>
        <v>3.7930352340769673</v>
      </c>
      <c r="N98">
        <f t="shared" si="6"/>
        <v>7.6729583648351056</v>
      </c>
      <c r="O98">
        <f t="shared" si="7"/>
        <v>1.3837914372506033</v>
      </c>
      <c r="P98">
        <v>1707.7015916666664</v>
      </c>
      <c r="Q98">
        <v>0.17826284601000375</v>
      </c>
      <c r="R98">
        <v>1258.7023813333333</v>
      </c>
      <c r="S98">
        <v>18.125051337419393</v>
      </c>
      <c r="T98">
        <v>2.2503159119397148E-3</v>
      </c>
      <c r="U98">
        <v>7.8401095383913848</v>
      </c>
      <c r="V98">
        <v>0</v>
      </c>
    </row>
    <row r="99" spans="1:22">
      <c r="A99" s="17"/>
      <c r="B99">
        <v>11</v>
      </c>
      <c r="C99" t="s">
        <v>15</v>
      </c>
      <c r="D99">
        <v>2019</v>
      </c>
      <c r="E99">
        <v>-1.0135427117347717</v>
      </c>
      <c r="F99">
        <v>2.9616442450341816</v>
      </c>
      <c r="G99">
        <v>7457.3300397881985</v>
      </c>
      <c r="H99">
        <v>1</v>
      </c>
      <c r="I99">
        <v>0</v>
      </c>
      <c r="J99">
        <v>50202566.666666664</v>
      </c>
      <c r="K99">
        <v>24.673666666666666</v>
      </c>
      <c r="L99">
        <f t="shared" si="4"/>
        <v>0.47153288953371525</v>
      </c>
      <c r="M99">
        <f t="shared" si="5"/>
        <v>3.8725833641295404</v>
      </c>
      <c r="N99">
        <f t="shared" si="6"/>
        <v>7.7007259215409318</v>
      </c>
      <c r="O99">
        <f t="shared" si="7"/>
        <v>1.3922336932584025</v>
      </c>
      <c r="P99">
        <v>1706.7422636666665</v>
      </c>
      <c r="Q99">
        <v>0.17772752935687486</v>
      </c>
      <c r="R99">
        <v>1204.9440679999998</v>
      </c>
      <c r="S99">
        <v>18.103004600718798</v>
      </c>
      <c r="T99">
        <v>2.2566887853710249E-3</v>
      </c>
      <c r="U99">
        <v>7.5716385359176197</v>
      </c>
      <c r="V99">
        <v>0</v>
      </c>
    </row>
    <row r="100" spans="1:22">
      <c r="A100" s="17"/>
      <c r="B100">
        <v>11</v>
      </c>
      <c r="C100" t="s">
        <v>16</v>
      </c>
      <c r="D100">
        <v>2022</v>
      </c>
      <c r="E100">
        <v>-1.0346831281979867</v>
      </c>
      <c r="F100">
        <v>3.0587537148942636</v>
      </c>
      <c r="G100">
        <v>8253.4209217043117</v>
      </c>
      <c r="H100">
        <v>1</v>
      </c>
      <c r="I100">
        <v>0</v>
      </c>
      <c r="J100">
        <v>53229653.666666664</v>
      </c>
      <c r="K100">
        <v>24.765666666666664</v>
      </c>
      <c r="L100">
        <f t="shared" si="4"/>
        <v>0.48554450981619207</v>
      </c>
      <c r="M100">
        <f t="shared" si="5"/>
        <v>3.9166339945473618</v>
      </c>
      <c r="N100">
        <f t="shared" si="6"/>
        <v>7.7261536404890263</v>
      </c>
      <c r="O100">
        <f t="shared" si="7"/>
        <v>1.3938500232434756</v>
      </c>
      <c r="P100">
        <v>1507.6632335000002</v>
      </c>
      <c r="Q100">
        <v>0.15949644727754353</v>
      </c>
      <c r="R100">
        <v>953.69354200000009</v>
      </c>
      <c r="S100">
        <v>17.704408841097731</v>
      </c>
      <c r="T100">
        <v>2.2077315262256638E-3</v>
      </c>
      <c r="U100">
        <v>7.1802260481018791</v>
      </c>
      <c r="V100">
        <v>0</v>
      </c>
    </row>
    <row r="101" spans="1:22">
      <c r="A101" s="17" t="s">
        <v>27</v>
      </c>
      <c r="B101">
        <v>12</v>
      </c>
      <c r="C101" t="s">
        <v>8</v>
      </c>
      <c r="D101">
        <v>1998</v>
      </c>
      <c r="E101">
        <v>-1.5183297991752651</v>
      </c>
      <c r="F101">
        <v>14.588609991303455</v>
      </c>
      <c r="G101">
        <v>494.01162668152182</v>
      </c>
      <c r="H101">
        <v>1</v>
      </c>
      <c r="I101">
        <v>0</v>
      </c>
      <c r="J101">
        <v>5148651.666666667</v>
      </c>
      <c r="K101">
        <v>19.368499999999997</v>
      </c>
      <c r="L101">
        <f t="shared" si="4"/>
        <v>1.1640139141097023</v>
      </c>
      <c r="M101">
        <f t="shared" si="5"/>
        <v>2.6937371702681974</v>
      </c>
      <c r="N101">
        <f t="shared" si="6"/>
        <v>6.711693510517887</v>
      </c>
      <c r="O101">
        <f t="shared" si="7"/>
        <v>1.2870959879391539</v>
      </c>
      <c r="P101">
        <v>169.48136233333335</v>
      </c>
      <c r="Q101">
        <v>2.6997496066679304E-2</v>
      </c>
      <c r="R101">
        <v>0</v>
      </c>
      <c r="S101">
        <v>9.0001408719671705</v>
      </c>
      <c r="T101">
        <v>1.2274378027013211E-3</v>
      </c>
      <c r="U101">
        <v>0</v>
      </c>
      <c r="V101">
        <v>0</v>
      </c>
    </row>
    <row r="102" spans="1:22">
      <c r="A102" s="17"/>
      <c r="B102">
        <v>12</v>
      </c>
      <c r="C102" t="s">
        <v>9</v>
      </c>
      <c r="D102">
        <v>2001</v>
      </c>
      <c r="E102">
        <v>-1.161077996095025</v>
      </c>
      <c r="F102">
        <v>14.103134800838744</v>
      </c>
      <c r="G102">
        <v>904.54368267442771</v>
      </c>
      <c r="H102">
        <v>1</v>
      </c>
      <c r="I102">
        <v>0</v>
      </c>
      <c r="J102">
        <v>5431159.333333333</v>
      </c>
      <c r="K102">
        <v>19.368499999999997</v>
      </c>
      <c r="L102">
        <f t="shared" si="4"/>
        <v>1.1493156570091443</v>
      </c>
      <c r="M102">
        <f t="shared" si="5"/>
        <v>2.9564295448678828</v>
      </c>
      <c r="N102">
        <f t="shared" si="6"/>
        <v>6.734892543829714</v>
      </c>
      <c r="O102">
        <f t="shared" si="7"/>
        <v>1.2870959879391539</v>
      </c>
      <c r="P102">
        <v>177.67401899999999</v>
      </c>
      <c r="Q102">
        <v>3.1017224983817062E-2</v>
      </c>
      <c r="R102">
        <v>0</v>
      </c>
      <c r="S102">
        <v>8.8795684688181211</v>
      </c>
      <c r="T102">
        <v>1.2411142341327392E-3</v>
      </c>
      <c r="U102">
        <v>0</v>
      </c>
      <c r="V102">
        <v>0</v>
      </c>
    </row>
    <row r="103" spans="1:22">
      <c r="A103" s="17"/>
      <c r="B103">
        <v>12</v>
      </c>
      <c r="C103" t="s">
        <v>10</v>
      </c>
      <c r="D103">
        <v>2004</v>
      </c>
      <c r="E103">
        <v>-1.1718805233637501</v>
      </c>
      <c r="F103">
        <v>11.875943939448769</v>
      </c>
      <c r="G103">
        <v>824.71167385021079</v>
      </c>
      <c r="H103">
        <v>1</v>
      </c>
      <c r="I103">
        <v>0</v>
      </c>
      <c r="J103">
        <v>5696820</v>
      </c>
      <c r="K103">
        <v>15.409333333333336</v>
      </c>
      <c r="L103">
        <f t="shared" si="4"/>
        <v>1.0746681388359709</v>
      </c>
      <c r="M103">
        <f t="shared" si="5"/>
        <v>2.9163021420747675</v>
      </c>
      <c r="N103">
        <f t="shared" si="6"/>
        <v>6.7556324974553235</v>
      </c>
      <c r="O103">
        <f t="shared" si="7"/>
        <v>1.1877838498853506</v>
      </c>
      <c r="P103">
        <v>163.7008816666667</v>
      </c>
      <c r="Q103">
        <v>2.7217467374605502E-2</v>
      </c>
      <c r="R103">
        <v>0</v>
      </c>
      <c r="S103">
        <v>9.4391922283447478</v>
      </c>
      <c r="T103">
        <v>1.2708704851013418E-3</v>
      </c>
      <c r="U103">
        <v>0</v>
      </c>
      <c r="V103">
        <v>0</v>
      </c>
    </row>
    <row r="104" spans="1:22">
      <c r="A104" s="17"/>
      <c r="B104">
        <v>12</v>
      </c>
      <c r="C104" t="s">
        <v>11</v>
      </c>
      <c r="D104">
        <v>2007</v>
      </c>
      <c r="E104">
        <v>-0.80050129691759775</v>
      </c>
      <c r="F104">
        <v>8.341152828898144</v>
      </c>
      <c r="G104">
        <v>820.61204358977955</v>
      </c>
      <c r="H104">
        <v>1</v>
      </c>
      <c r="I104">
        <v>0</v>
      </c>
      <c r="J104">
        <v>5962986.333333333</v>
      </c>
      <c r="K104">
        <v>15.052333333333332</v>
      </c>
      <c r="L104">
        <f t="shared" si="4"/>
        <v>0.92122607853089156</v>
      </c>
      <c r="M104">
        <f t="shared" si="5"/>
        <v>2.9141378865355994</v>
      </c>
      <c r="N104">
        <f t="shared" si="6"/>
        <v>6.7754638139801981</v>
      </c>
      <c r="O104">
        <f t="shared" si="7"/>
        <v>1.177603827188644</v>
      </c>
      <c r="P104">
        <v>157.60996699999998</v>
      </c>
      <c r="Q104">
        <v>2.5251719791297141E-2</v>
      </c>
      <c r="R104">
        <v>0</v>
      </c>
      <c r="S104">
        <v>9.1047941002842059</v>
      </c>
      <c r="T104">
        <v>1.2229448947991173E-3</v>
      </c>
      <c r="U104">
        <v>0</v>
      </c>
      <c r="V104">
        <v>0</v>
      </c>
    </row>
    <row r="105" spans="1:22">
      <c r="A105" s="17"/>
      <c r="B105">
        <v>12</v>
      </c>
      <c r="C105" t="s">
        <v>12</v>
      </c>
      <c r="D105">
        <v>2010</v>
      </c>
      <c r="E105">
        <v>-0.65767961740493763</v>
      </c>
      <c r="F105">
        <v>6.3348286952838357</v>
      </c>
      <c r="G105">
        <v>944.88934324483125</v>
      </c>
      <c r="H105">
        <v>1</v>
      </c>
      <c r="I105">
        <v>0</v>
      </c>
      <c r="J105">
        <v>6241601.666666667</v>
      </c>
      <c r="K105">
        <v>19.519666666666666</v>
      </c>
      <c r="L105">
        <f t="shared" si="4"/>
        <v>0.80173487530488197</v>
      </c>
      <c r="M105">
        <f t="shared" si="5"/>
        <v>2.9753809509091798</v>
      </c>
      <c r="N105">
        <f t="shared" si="6"/>
        <v>6.7952960489354233</v>
      </c>
      <c r="O105">
        <f t="shared" si="7"/>
        <v>1.2904723970364438</v>
      </c>
      <c r="P105">
        <v>179.74273466666665</v>
      </c>
      <c r="Q105">
        <v>2.8970998096001035E-2</v>
      </c>
      <c r="R105">
        <v>0</v>
      </c>
      <c r="S105">
        <v>8.3261151089818863</v>
      </c>
      <c r="T105">
        <v>1.1551756729826614E-3</v>
      </c>
      <c r="U105">
        <v>0</v>
      </c>
      <c r="V105">
        <v>0</v>
      </c>
    </row>
    <row r="106" spans="1:22">
      <c r="A106" s="17"/>
      <c r="B106">
        <v>12</v>
      </c>
      <c r="C106" t="s">
        <v>13</v>
      </c>
      <c r="D106">
        <v>2013</v>
      </c>
      <c r="E106">
        <v>-0.67197825511296561</v>
      </c>
      <c r="F106">
        <v>3.9375944060404713</v>
      </c>
      <c r="G106">
        <v>1185.9479040739218</v>
      </c>
      <c r="H106">
        <v>1</v>
      </c>
      <c r="I106">
        <v>0</v>
      </c>
      <c r="J106">
        <v>6518984.333333333</v>
      </c>
      <c r="K106">
        <v>23.049333333333333</v>
      </c>
      <c r="L106">
        <f t="shared" si="4"/>
        <v>0.59523097937694114</v>
      </c>
      <c r="M106">
        <f t="shared" si="5"/>
        <v>3.0740656119033285</v>
      </c>
      <c r="N106">
        <f t="shared" si="6"/>
        <v>6.8141799373287189</v>
      </c>
      <c r="O106">
        <f t="shared" si="7"/>
        <v>1.3626583686045537</v>
      </c>
      <c r="P106">
        <v>189.28575349999997</v>
      </c>
      <c r="Q106">
        <v>2.7933793869244369E-2</v>
      </c>
      <c r="R106">
        <v>0</v>
      </c>
      <c r="S106">
        <v>9.1141045057896957</v>
      </c>
      <c r="T106">
        <v>1.2171253322579671E-3</v>
      </c>
      <c r="U106">
        <v>0</v>
      </c>
      <c r="V106">
        <v>0</v>
      </c>
    </row>
    <row r="107" spans="1:22">
      <c r="A107" s="17"/>
      <c r="B107">
        <v>12</v>
      </c>
      <c r="C107" t="s">
        <v>14</v>
      </c>
      <c r="D107">
        <v>2016</v>
      </c>
      <c r="E107">
        <v>-0.73012979825337698</v>
      </c>
      <c r="F107">
        <v>3.1161573379505083</v>
      </c>
      <c r="G107">
        <v>1416.5140555570467</v>
      </c>
      <c r="H107">
        <v>1</v>
      </c>
      <c r="I107">
        <v>0</v>
      </c>
      <c r="J107">
        <v>6804539.666666667</v>
      </c>
      <c r="K107">
        <v>23.882000000000001</v>
      </c>
      <c r="L107">
        <f t="shared" si="4"/>
        <v>0.49361937752383228</v>
      </c>
      <c r="M107">
        <f t="shared" si="5"/>
        <v>3.1512208882250268</v>
      </c>
      <c r="N107">
        <f t="shared" si="6"/>
        <v>6.8327987501141161</v>
      </c>
      <c r="O107">
        <f t="shared" si="7"/>
        <v>1.3780706940064422</v>
      </c>
      <c r="P107">
        <v>230.55718816666666</v>
      </c>
      <c r="Q107">
        <v>3.5460378532521472E-2</v>
      </c>
      <c r="R107">
        <v>0</v>
      </c>
      <c r="S107">
        <v>9.6123961946822849</v>
      </c>
      <c r="T107">
        <v>1.2838452319992345E-3</v>
      </c>
      <c r="U107">
        <v>0</v>
      </c>
      <c r="V107">
        <v>0</v>
      </c>
    </row>
    <row r="108" spans="1:22">
      <c r="A108" s="17"/>
      <c r="B108">
        <v>12</v>
      </c>
      <c r="C108" t="s">
        <v>15</v>
      </c>
      <c r="D108">
        <v>2019</v>
      </c>
      <c r="E108">
        <v>-0.82553803920745861</v>
      </c>
      <c r="F108">
        <v>3.1252733016421126</v>
      </c>
      <c r="G108">
        <v>1788.0647789805641</v>
      </c>
      <c r="H108">
        <v>1</v>
      </c>
      <c r="I108">
        <v>0</v>
      </c>
      <c r="J108">
        <v>7127942.666666667</v>
      </c>
      <c r="K108">
        <v>20.484333333333332</v>
      </c>
      <c r="L108">
        <f t="shared" si="4"/>
        <v>0.49488800190572962</v>
      </c>
      <c r="M108">
        <f t="shared" si="5"/>
        <v>3.2523832486009416</v>
      </c>
      <c r="N108">
        <f t="shared" si="6"/>
        <v>6.8529641978118665</v>
      </c>
      <c r="O108">
        <f t="shared" si="7"/>
        <v>1.3114218343196249</v>
      </c>
      <c r="P108">
        <v>233.32845950000001</v>
      </c>
      <c r="Q108">
        <v>3.2825743741940742E-2</v>
      </c>
      <c r="R108">
        <v>0</v>
      </c>
      <c r="S108">
        <v>8.6020180683622343</v>
      </c>
      <c r="T108">
        <v>1.1491579154802821E-3</v>
      </c>
      <c r="U108">
        <v>0</v>
      </c>
      <c r="V108">
        <v>0</v>
      </c>
    </row>
    <row r="109" spans="1:22">
      <c r="A109" s="17"/>
      <c r="B109">
        <v>12</v>
      </c>
      <c r="C109" t="s">
        <v>16</v>
      </c>
      <c r="D109">
        <v>2022</v>
      </c>
      <c r="E109">
        <v>-0.92256460587183631</v>
      </c>
      <c r="F109">
        <v>3.1292998165614336</v>
      </c>
      <c r="G109">
        <v>1630.100923908388</v>
      </c>
      <c r="H109">
        <v>1</v>
      </c>
      <c r="I109">
        <v>0</v>
      </c>
      <c r="J109">
        <v>7452911.333333333</v>
      </c>
      <c r="K109">
        <v>18.349333333333334</v>
      </c>
      <c r="L109">
        <f t="shared" si="4"/>
        <v>0.49544717466437876</v>
      </c>
      <c r="M109">
        <f t="shared" si="5"/>
        <v>3.2122144935693808</v>
      </c>
      <c r="N109">
        <f t="shared" si="6"/>
        <v>6.872325954495631</v>
      </c>
      <c r="O109">
        <f t="shared" si="7"/>
        <v>1.2636202901186737</v>
      </c>
      <c r="P109">
        <v>235.37413266666667</v>
      </c>
      <c r="Q109">
        <v>3.1319745518451195E-2</v>
      </c>
      <c r="R109">
        <v>0</v>
      </c>
      <c r="S109">
        <v>9.0528769875884851</v>
      </c>
      <c r="T109">
        <v>1.1935212186421106E-3</v>
      </c>
      <c r="U109">
        <v>0</v>
      </c>
      <c r="V109">
        <v>0</v>
      </c>
    </row>
    <row r="110" spans="1:22">
      <c r="A110" s="17" t="s">
        <v>28</v>
      </c>
      <c r="B110">
        <v>13</v>
      </c>
      <c r="C110" t="s">
        <v>8</v>
      </c>
      <c r="D110">
        <v>1998</v>
      </c>
      <c r="E110">
        <v>-0.46591494977474196</v>
      </c>
      <c r="F110">
        <v>51.30800716221227</v>
      </c>
      <c r="G110">
        <v>1140.940570518939</v>
      </c>
      <c r="H110">
        <v>0</v>
      </c>
      <c r="I110">
        <v>0</v>
      </c>
      <c r="J110">
        <v>2438467.3333333335</v>
      </c>
      <c r="K110">
        <v>13.3025</v>
      </c>
      <c r="L110">
        <f t="shared" si="4"/>
        <v>1.7101851466908125</v>
      </c>
      <c r="M110">
        <f t="shared" si="5"/>
        <v>3.0572630234121934</v>
      </c>
      <c r="N110">
        <f t="shared" si="6"/>
        <v>6.3871169419870064</v>
      </c>
      <c r="O110">
        <f t="shared" si="7"/>
        <v>1.1239332675967599</v>
      </c>
      <c r="P110">
        <v>68.058543166666666</v>
      </c>
      <c r="Q110">
        <v>1.2148125331566385E-2</v>
      </c>
      <c r="R110">
        <v>27.732312833333335</v>
      </c>
      <c r="S110">
        <v>3.305022029520297</v>
      </c>
      <c r="T110">
        <v>6.9303820031955748E-4</v>
      </c>
      <c r="U110">
        <v>1.8206826922261232</v>
      </c>
      <c r="V110">
        <v>0</v>
      </c>
    </row>
    <row r="111" spans="1:22">
      <c r="A111" s="17"/>
      <c r="B111">
        <v>13</v>
      </c>
      <c r="C111" t="s">
        <v>9</v>
      </c>
      <c r="D111">
        <v>2001</v>
      </c>
      <c r="E111">
        <v>-0.41233903544101214</v>
      </c>
      <c r="F111">
        <v>11.075492294634953</v>
      </c>
      <c r="G111">
        <v>1242.8337916131393</v>
      </c>
      <c r="H111">
        <v>0</v>
      </c>
      <c r="I111">
        <v>0</v>
      </c>
      <c r="J111">
        <v>2921713</v>
      </c>
      <c r="K111">
        <v>13.3025</v>
      </c>
      <c r="L111">
        <f t="shared" si="4"/>
        <v>1.0443630392826235</v>
      </c>
      <c r="M111">
        <f t="shared" si="5"/>
        <v>3.0944130528478322</v>
      </c>
      <c r="N111">
        <f t="shared" si="6"/>
        <v>6.4656375529268457</v>
      </c>
      <c r="O111">
        <f t="shared" si="7"/>
        <v>1.1239332675967599</v>
      </c>
      <c r="P111">
        <v>45.821805999999995</v>
      </c>
      <c r="Q111">
        <v>6.5544622278296471E-3</v>
      </c>
      <c r="R111">
        <v>40.017924666666666</v>
      </c>
      <c r="S111">
        <v>-0.37294300501296118</v>
      </c>
      <c r="T111">
        <v>-7.3875002199209883E-6</v>
      </c>
      <c r="U111">
        <v>1.0803071113281397</v>
      </c>
      <c r="V111">
        <v>0</v>
      </c>
    </row>
    <row r="112" spans="1:22">
      <c r="A112" s="17"/>
      <c r="B112">
        <v>13</v>
      </c>
      <c r="C112" t="s">
        <v>10</v>
      </c>
      <c r="D112">
        <v>2004</v>
      </c>
      <c r="E112">
        <v>-0.17696948601709087</v>
      </c>
      <c r="F112">
        <v>14.665579171052714</v>
      </c>
      <c r="G112">
        <v>1206.4897459337778</v>
      </c>
      <c r="H112">
        <v>0</v>
      </c>
      <c r="I112">
        <v>0</v>
      </c>
      <c r="J112">
        <v>3123735.3333333335</v>
      </c>
      <c r="K112">
        <v>11.280000000000001</v>
      </c>
      <c r="L112">
        <f t="shared" si="4"/>
        <v>1.1662992187537</v>
      </c>
      <c r="M112">
        <f t="shared" si="5"/>
        <v>3.0815236351521387</v>
      </c>
      <c r="N112">
        <f t="shared" si="6"/>
        <v>6.4946742300253089</v>
      </c>
      <c r="O112">
        <f t="shared" si="7"/>
        <v>1.0523090996473234</v>
      </c>
      <c r="P112">
        <v>106.61551533333332</v>
      </c>
      <c r="Q112">
        <v>1.5859224485105933E-2</v>
      </c>
      <c r="R112">
        <v>89.525117999999992</v>
      </c>
      <c r="S112">
        <v>1.9040311804341712</v>
      </c>
      <c r="T112">
        <v>5.4490853190360296E-4</v>
      </c>
      <c r="U112">
        <v>2.6616140078272137</v>
      </c>
      <c r="V112">
        <v>0</v>
      </c>
    </row>
    <row r="113" spans="1:22">
      <c r="A113" s="17"/>
      <c r="B113">
        <v>13</v>
      </c>
      <c r="C113" t="s">
        <v>11</v>
      </c>
      <c r="D113">
        <v>2007</v>
      </c>
      <c r="E113">
        <v>-0.14137189462780955</v>
      </c>
      <c r="F113">
        <v>22.734165140955312</v>
      </c>
      <c r="G113">
        <v>1417.4331363037184</v>
      </c>
      <c r="H113">
        <v>0</v>
      </c>
      <c r="I113">
        <v>0</v>
      </c>
      <c r="J113">
        <v>3486950.6666666665</v>
      </c>
      <c r="K113">
        <v>12.795</v>
      </c>
      <c r="L113">
        <f t="shared" si="4"/>
        <v>1.3566790103848241</v>
      </c>
      <c r="M113">
        <f t="shared" si="5"/>
        <v>3.1515025813432636</v>
      </c>
      <c r="N113">
        <f t="shared" si="6"/>
        <v>6.5424458030266788</v>
      </c>
      <c r="O113">
        <f t="shared" si="7"/>
        <v>1.1070402902232042</v>
      </c>
      <c r="P113">
        <v>189.42967083333332</v>
      </c>
      <c r="Q113">
        <v>2.6785824506338388E-2</v>
      </c>
      <c r="R113">
        <v>149.52015850000001</v>
      </c>
      <c r="S113">
        <v>6.9416352041986507</v>
      </c>
      <c r="T113">
        <v>1.1353757445630175E-3</v>
      </c>
      <c r="U113">
        <v>3.0535105350879901</v>
      </c>
      <c r="V113">
        <v>0</v>
      </c>
    </row>
    <row r="114" spans="1:22">
      <c r="A114" s="17"/>
      <c r="B114">
        <v>13</v>
      </c>
      <c r="C114" t="s">
        <v>12</v>
      </c>
      <c r="D114">
        <v>2010</v>
      </c>
      <c r="E114">
        <v>-0.33770707249641396</v>
      </c>
      <c r="F114">
        <v>56.513566786403487</v>
      </c>
      <c r="G114">
        <v>1507.0148858031841</v>
      </c>
      <c r="H114">
        <v>0</v>
      </c>
      <c r="I114">
        <v>0</v>
      </c>
      <c r="J114">
        <v>3940973.6666666665</v>
      </c>
      <c r="K114">
        <v>23.599666666666664</v>
      </c>
      <c r="L114">
        <f t="shared" si="4"/>
        <v>1.7521527181414545</v>
      </c>
      <c r="M114">
        <f t="shared" si="5"/>
        <v>3.1781175421555425</v>
      </c>
      <c r="N114">
        <f t="shared" si="6"/>
        <v>6.5956035329474183</v>
      </c>
      <c r="O114">
        <f t="shared" si="7"/>
        <v>1.3729058688239344</v>
      </c>
      <c r="P114">
        <v>681.96654749999993</v>
      </c>
      <c r="Q114">
        <v>0.10913511314359345</v>
      </c>
      <c r="R114">
        <v>342.54854866666665</v>
      </c>
      <c r="S114">
        <v>10.265592449431107</v>
      </c>
      <c r="T114">
        <v>1.7162430161873216E-3</v>
      </c>
      <c r="U114">
        <v>3.4453218045877931</v>
      </c>
      <c r="V114">
        <v>0</v>
      </c>
    </row>
    <row r="115" spans="1:22">
      <c r="A115" s="17"/>
      <c r="B115">
        <v>13</v>
      </c>
      <c r="C115" t="s">
        <v>13</v>
      </c>
      <c r="D115">
        <v>2013</v>
      </c>
      <c r="E115">
        <v>-0.63969308137893666</v>
      </c>
      <c r="F115">
        <v>22.985118686689038</v>
      </c>
      <c r="G115">
        <v>1470.7307006060553</v>
      </c>
      <c r="H115">
        <v>0</v>
      </c>
      <c r="I115">
        <v>0</v>
      </c>
      <c r="J115">
        <v>4354820</v>
      </c>
      <c r="K115">
        <v>29.338666666666665</v>
      </c>
      <c r="L115">
        <f t="shared" si="4"/>
        <v>1.3614467506289016</v>
      </c>
      <c r="M115">
        <f t="shared" si="5"/>
        <v>3.1675331581471693</v>
      </c>
      <c r="N115">
        <f t="shared" si="6"/>
        <v>6.6389702087989511</v>
      </c>
      <c r="O115">
        <f t="shared" si="7"/>
        <v>1.4674403728860284</v>
      </c>
      <c r="P115">
        <v>400.57563133333338</v>
      </c>
      <c r="Q115">
        <v>5.6106347353113803E-2</v>
      </c>
      <c r="R115">
        <v>254.64371700000001</v>
      </c>
      <c r="S115">
        <v>11.382135765091732</v>
      </c>
      <c r="T115">
        <v>1.7427705868846297E-3</v>
      </c>
      <c r="U115">
        <v>4.8512176872707133</v>
      </c>
      <c r="V115">
        <v>0</v>
      </c>
    </row>
    <row r="116" spans="1:22">
      <c r="A116" s="17"/>
      <c r="B116">
        <v>13</v>
      </c>
      <c r="C116" t="s">
        <v>14</v>
      </c>
      <c r="D116">
        <v>2016</v>
      </c>
      <c r="E116">
        <v>-0.88614181677500403</v>
      </c>
      <c r="F116">
        <v>27.08601717347841</v>
      </c>
      <c r="G116">
        <v>1518.990372318892</v>
      </c>
      <c r="H116">
        <v>0</v>
      </c>
      <c r="I116">
        <v>0</v>
      </c>
      <c r="J116">
        <v>4659777.333333333</v>
      </c>
      <c r="K116">
        <v>35.440333333333335</v>
      </c>
      <c r="L116">
        <f t="shared" si="4"/>
        <v>1.4327451494869665</v>
      </c>
      <c r="M116">
        <f t="shared" si="5"/>
        <v>3.1815550212215555</v>
      </c>
      <c r="N116">
        <f t="shared" si="6"/>
        <v>6.668365164497926</v>
      </c>
      <c r="O116">
        <f t="shared" si="7"/>
        <v>1.5494977979821267</v>
      </c>
      <c r="P116">
        <v>561.02254616666664</v>
      </c>
      <c r="Q116">
        <v>7.7324983621961524E-2</v>
      </c>
      <c r="R116">
        <v>489.00406799999996</v>
      </c>
      <c r="S116">
        <v>8.8201957349144831</v>
      </c>
      <c r="T116">
        <v>1.3331986920033948E-3</v>
      </c>
      <c r="U116">
        <v>4.7599236935206939</v>
      </c>
      <c r="V116">
        <v>0</v>
      </c>
    </row>
    <row r="117" spans="1:22">
      <c r="A117" s="17"/>
      <c r="B117">
        <v>13</v>
      </c>
      <c r="C117" t="s">
        <v>15</v>
      </c>
      <c r="D117">
        <v>2019</v>
      </c>
      <c r="E117">
        <v>-1.0493174393971765</v>
      </c>
      <c r="F117">
        <v>17.829614823665896</v>
      </c>
      <c r="G117">
        <v>1568.59112718746</v>
      </c>
      <c r="H117">
        <v>0</v>
      </c>
      <c r="I117">
        <v>0</v>
      </c>
      <c r="J117">
        <v>4945790.666666667</v>
      </c>
      <c r="K117">
        <v>33.25866666666667</v>
      </c>
      <c r="L117">
        <f t="shared" si="4"/>
        <v>1.2511419611359078</v>
      </c>
      <c r="M117">
        <f t="shared" si="5"/>
        <v>3.1955097540730111</v>
      </c>
      <c r="N117">
        <f t="shared" si="6"/>
        <v>6.6942357306594324</v>
      </c>
      <c r="O117">
        <f t="shared" si="7"/>
        <v>1.5219048344530666</v>
      </c>
      <c r="P117">
        <v>358.05738233333329</v>
      </c>
      <c r="Q117">
        <v>4.9998666145094579E-2</v>
      </c>
      <c r="R117">
        <v>291.94006866666666</v>
      </c>
      <c r="S117">
        <v>2.6924802758171418</v>
      </c>
      <c r="T117">
        <v>2.322122729473641E-4</v>
      </c>
      <c r="U117">
        <v>3.4547863899258302</v>
      </c>
      <c r="V117">
        <v>0</v>
      </c>
    </row>
    <row r="118" spans="1:22">
      <c r="A118" s="17"/>
      <c r="B118">
        <v>13</v>
      </c>
      <c r="C118" t="s">
        <v>16</v>
      </c>
      <c r="D118">
        <v>2022</v>
      </c>
      <c r="E118">
        <v>-0.97786740461985333</v>
      </c>
      <c r="F118">
        <v>16.638667362016466</v>
      </c>
      <c r="G118">
        <v>1594.9114792274079</v>
      </c>
      <c r="H118">
        <v>0</v>
      </c>
      <c r="I118">
        <v>0</v>
      </c>
      <c r="J118">
        <v>5260693.333333333</v>
      </c>
      <c r="K118">
        <v>31.408666666666665</v>
      </c>
      <c r="L118">
        <f t="shared" si="4"/>
        <v>1.2211185394727844</v>
      </c>
      <c r="M118">
        <f t="shared" si="5"/>
        <v>3.202736583850935</v>
      </c>
      <c r="N118">
        <f t="shared" si="6"/>
        <v>6.7210429857882366</v>
      </c>
      <c r="O118">
        <f t="shared" si="7"/>
        <v>1.4970495004991131</v>
      </c>
      <c r="P118">
        <v>251.69400716666669</v>
      </c>
      <c r="Q118">
        <v>3.5624721475449296E-2</v>
      </c>
      <c r="R118">
        <v>191.98887550000003</v>
      </c>
      <c r="S118">
        <v>4.5098549454821946</v>
      </c>
      <c r="T118">
        <v>6.8502863113262041E-4</v>
      </c>
      <c r="U118">
        <v>2.2188080970928943</v>
      </c>
      <c r="V118">
        <v>0</v>
      </c>
    </row>
    <row r="119" spans="1:22">
      <c r="A119" s="17" t="s">
        <v>29</v>
      </c>
      <c r="B119">
        <v>14</v>
      </c>
      <c r="C119" t="s">
        <v>8</v>
      </c>
      <c r="D119">
        <v>1998</v>
      </c>
      <c r="E119">
        <v>-0.84085947275161743</v>
      </c>
      <c r="F119">
        <v>12.617349518555647</v>
      </c>
      <c r="G119">
        <v>1095.599722140091</v>
      </c>
      <c r="H119">
        <v>1</v>
      </c>
      <c r="I119">
        <v>0</v>
      </c>
      <c r="J119">
        <v>14996963</v>
      </c>
      <c r="K119">
        <v>15.260666666666665</v>
      </c>
      <c r="L119">
        <f t="shared" si="4"/>
        <v>1.1009681338019486</v>
      </c>
      <c r="M119">
        <f t="shared" si="5"/>
        <v>3.0396519134385862</v>
      </c>
      <c r="N119">
        <f t="shared" si="6"/>
        <v>7.176003319996914</v>
      </c>
      <c r="O119">
        <f t="shared" si="7"/>
        <v>1.1835735063141708</v>
      </c>
      <c r="P119">
        <v>447.0613643333333</v>
      </c>
      <c r="Q119">
        <v>4.8196155001051094E-2</v>
      </c>
      <c r="R119">
        <v>76.303717000000006</v>
      </c>
      <c r="S119">
        <v>8.1305942313554276</v>
      </c>
      <c r="T119">
        <v>8.4653252281889136E-4</v>
      </c>
      <c r="U119">
        <v>3.86365742034786</v>
      </c>
      <c r="V119">
        <v>0</v>
      </c>
    </row>
    <row r="120" spans="1:22">
      <c r="A120" s="17"/>
      <c r="B120">
        <v>14</v>
      </c>
      <c r="C120" t="s">
        <v>9</v>
      </c>
      <c r="D120">
        <v>2001</v>
      </c>
      <c r="E120">
        <v>-0.85629891355832399</v>
      </c>
      <c r="F120">
        <v>7.4558020326841534</v>
      </c>
      <c r="G120">
        <v>1255.2696944208965</v>
      </c>
      <c r="H120">
        <v>1</v>
      </c>
      <c r="I120">
        <v>0</v>
      </c>
      <c r="J120">
        <v>16516594.333333334</v>
      </c>
      <c r="K120">
        <v>15.378333333333332</v>
      </c>
      <c r="L120">
        <f t="shared" si="4"/>
        <v>0.87249436806182046</v>
      </c>
      <c r="M120">
        <f t="shared" si="5"/>
        <v>3.0987370439171054</v>
      </c>
      <c r="N120">
        <f t="shared" si="6"/>
        <v>7.2179205021418147</v>
      </c>
      <c r="O120">
        <f t="shared" si="7"/>
        <v>1.186909270227555</v>
      </c>
      <c r="P120">
        <v>250.00508399999998</v>
      </c>
      <c r="Q120">
        <v>2.5689920266576998E-2</v>
      </c>
      <c r="R120">
        <v>38.338480333333337</v>
      </c>
      <c r="S120">
        <v>6.0642172278436526</v>
      </c>
      <c r="T120">
        <v>6.2089507215750664E-4</v>
      </c>
      <c r="U120">
        <v>2.5999810593131563</v>
      </c>
      <c r="V120">
        <v>0</v>
      </c>
    </row>
    <row r="121" spans="1:22">
      <c r="A121" s="17"/>
      <c r="B121">
        <v>14</v>
      </c>
      <c r="C121" t="s">
        <v>10</v>
      </c>
      <c r="D121">
        <v>2004</v>
      </c>
      <c r="E121">
        <v>-0.71562890211741126</v>
      </c>
      <c r="F121">
        <v>13.425188059057971</v>
      </c>
      <c r="G121">
        <v>1465.1899626772904</v>
      </c>
      <c r="H121">
        <v>1</v>
      </c>
      <c r="I121">
        <v>0</v>
      </c>
      <c r="J121">
        <v>18076125</v>
      </c>
      <c r="K121">
        <v>16.902666666666665</v>
      </c>
      <c r="L121">
        <f t="shared" si="4"/>
        <v>1.1279203779797207</v>
      </c>
      <c r="M121">
        <f t="shared" si="5"/>
        <v>3.165893934856828</v>
      </c>
      <c r="N121">
        <f t="shared" si="6"/>
        <v>7.2571053359022786</v>
      </c>
      <c r="O121">
        <f t="shared" si="7"/>
        <v>1.2279552269366152</v>
      </c>
      <c r="P121">
        <v>440.97286066666663</v>
      </c>
      <c r="Q121">
        <v>4.7229187097166864E-2</v>
      </c>
      <c r="R121">
        <v>62.460367666666677</v>
      </c>
      <c r="S121">
        <v>7.7125063271776355</v>
      </c>
      <c r="T121">
        <v>7.5516467857125074E-4</v>
      </c>
      <c r="U121">
        <v>4.0098813695392543</v>
      </c>
      <c r="V121">
        <v>0</v>
      </c>
    </row>
    <row r="122" spans="1:22">
      <c r="A122" s="17"/>
      <c r="B122">
        <v>14</v>
      </c>
      <c r="C122" t="s">
        <v>11</v>
      </c>
      <c r="D122">
        <v>2007</v>
      </c>
      <c r="E122">
        <v>-0.46855707963307697</v>
      </c>
      <c r="F122">
        <v>11.990931772712543</v>
      </c>
      <c r="G122">
        <v>1708.9857051594042</v>
      </c>
      <c r="H122">
        <v>1</v>
      </c>
      <c r="I122">
        <v>0</v>
      </c>
      <c r="J122">
        <v>19736399.666666668</v>
      </c>
      <c r="K122">
        <v>17.638000000000002</v>
      </c>
      <c r="L122">
        <f t="shared" si="4"/>
        <v>1.0788529318915547</v>
      </c>
      <c r="M122">
        <f t="shared" si="5"/>
        <v>3.2327384300721969</v>
      </c>
      <c r="N122">
        <f t="shared" si="6"/>
        <v>7.2952679311346227</v>
      </c>
      <c r="O122">
        <f t="shared" si="7"/>
        <v>1.2464493382670443</v>
      </c>
      <c r="P122">
        <v>363.75558133333334</v>
      </c>
      <c r="Q122">
        <v>3.473248726425706E-2</v>
      </c>
      <c r="R122">
        <v>29.020279333333335</v>
      </c>
      <c r="S122">
        <v>6.37186531763495</v>
      </c>
      <c r="T122">
        <v>5.9949035421636159E-4</v>
      </c>
      <c r="U122">
        <v>2.7974026532782466</v>
      </c>
      <c r="V122">
        <v>0</v>
      </c>
    </row>
    <row r="123" spans="1:22">
      <c r="A123" s="17"/>
      <c r="B123">
        <v>14</v>
      </c>
      <c r="C123" t="s">
        <v>12</v>
      </c>
      <c r="D123">
        <v>2010</v>
      </c>
      <c r="E123">
        <v>-0.63165563344955433</v>
      </c>
      <c r="F123">
        <v>4.9399856392055348</v>
      </c>
      <c r="G123">
        <v>1925.2671291956938</v>
      </c>
      <c r="H123">
        <v>1</v>
      </c>
      <c r="I123">
        <v>0</v>
      </c>
      <c r="J123">
        <v>21551486.666666668</v>
      </c>
      <c r="K123">
        <v>13.5</v>
      </c>
      <c r="L123">
        <f t="shared" si="4"/>
        <v>0.69372568640889842</v>
      </c>
      <c r="M123">
        <f t="shared" si="5"/>
        <v>3.2844909960195521</v>
      </c>
      <c r="N123">
        <f t="shared" si="6"/>
        <v>7.3334772340726238</v>
      </c>
      <c r="O123">
        <f t="shared" si="7"/>
        <v>1.1303337684950061</v>
      </c>
      <c r="P123">
        <v>251.45588466666666</v>
      </c>
      <c r="Q123">
        <v>2.3648896941871729E-2</v>
      </c>
      <c r="R123">
        <v>31.538427666666667</v>
      </c>
      <c r="S123">
        <v>5.8941039633906129</v>
      </c>
      <c r="T123">
        <v>5.596932465297943E-4</v>
      </c>
      <c r="U123">
        <v>2.9789284270815006</v>
      </c>
      <c r="V123">
        <v>0</v>
      </c>
    </row>
    <row r="124" spans="1:22">
      <c r="A124" s="17"/>
      <c r="B124">
        <v>14</v>
      </c>
      <c r="C124" t="s">
        <v>13</v>
      </c>
      <c r="D124">
        <v>2013</v>
      </c>
      <c r="E124">
        <v>-0.75717592239379872</v>
      </c>
      <c r="F124">
        <v>3.6910557897425118</v>
      </c>
      <c r="G124">
        <v>2039.5801766684992</v>
      </c>
      <c r="H124">
        <v>1</v>
      </c>
      <c r="I124">
        <v>0</v>
      </c>
      <c r="J124">
        <v>23464676</v>
      </c>
      <c r="K124">
        <v>12.086333333333334</v>
      </c>
      <c r="L124">
        <f t="shared" si="4"/>
        <v>0.5671506095397939</v>
      </c>
      <c r="M124">
        <f t="shared" si="5"/>
        <v>3.3095407822690968</v>
      </c>
      <c r="N124">
        <f t="shared" si="6"/>
        <v>7.3704145618562658</v>
      </c>
      <c r="O124">
        <f t="shared" si="7"/>
        <v>1.0822945676412994</v>
      </c>
      <c r="P124">
        <v>244.43319166666669</v>
      </c>
      <c r="Q124">
        <v>2.3298785214846698E-2</v>
      </c>
      <c r="R124">
        <v>27.715637666666666</v>
      </c>
      <c r="S124">
        <v>6.8518838981104615</v>
      </c>
      <c r="T124">
        <v>6.6117460038466445E-4</v>
      </c>
      <c r="U124">
        <v>2.4728880799575661</v>
      </c>
      <c r="V124">
        <v>0</v>
      </c>
    </row>
    <row r="125" spans="1:22">
      <c r="A125" s="17"/>
      <c r="B125">
        <v>14</v>
      </c>
      <c r="C125" t="s">
        <v>14</v>
      </c>
      <c r="D125">
        <v>2016</v>
      </c>
      <c r="E125">
        <v>-0.71112221479415894</v>
      </c>
      <c r="F125">
        <v>5.3086078116105835</v>
      </c>
      <c r="G125">
        <v>2343.0805404269322</v>
      </c>
      <c r="H125">
        <v>1</v>
      </c>
      <c r="I125">
        <v>0</v>
      </c>
      <c r="J125">
        <v>25430334</v>
      </c>
      <c r="K125">
        <v>13.043333333333331</v>
      </c>
      <c r="L125">
        <f t="shared" si="4"/>
        <v>0.72498064179531696</v>
      </c>
      <c r="M125">
        <f t="shared" si="5"/>
        <v>3.3697872171764818</v>
      </c>
      <c r="N125">
        <f t="shared" si="6"/>
        <v>7.4053520642026216</v>
      </c>
      <c r="O125">
        <f t="shared" si="7"/>
        <v>1.1153885931810177</v>
      </c>
      <c r="P125">
        <v>284.61031666666668</v>
      </c>
      <c r="Q125">
        <v>2.608092295486197E-2</v>
      </c>
      <c r="R125">
        <v>50.886784000000006</v>
      </c>
      <c r="S125">
        <v>7.0808605085945606</v>
      </c>
      <c r="T125">
        <v>6.7745370406419687E-4</v>
      </c>
      <c r="U125">
        <v>3.5497648025801882</v>
      </c>
      <c r="V125">
        <v>0</v>
      </c>
    </row>
    <row r="126" spans="1:22">
      <c r="A126" s="17"/>
      <c r="B126">
        <v>14</v>
      </c>
      <c r="C126" t="s">
        <v>15</v>
      </c>
      <c r="D126">
        <v>2019</v>
      </c>
      <c r="E126">
        <v>-0.694005846977234</v>
      </c>
      <c r="F126">
        <v>5.5304585916933817</v>
      </c>
      <c r="G126">
        <v>2703.6577075932541</v>
      </c>
      <c r="H126">
        <v>1</v>
      </c>
      <c r="I126">
        <v>0</v>
      </c>
      <c r="J126">
        <v>27500951.666666668</v>
      </c>
      <c r="K126">
        <v>14.885</v>
      </c>
      <c r="L126">
        <f t="shared" si="4"/>
        <v>0.74276114497272938</v>
      </c>
      <c r="M126">
        <f t="shared" si="5"/>
        <v>3.4319517075679662</v>
      </c>
      <c r="N126">
        <f t="shared" si="6"/>
        <v>7.4393477227913793</v>
      </c>
      <c r="O126">
        <f t="shared" si="7"/>
        <v>1.1727488389827436</v>
      </c>
      <c r="P126">
        <v>282.75067899999999</v>
      </c>
      <c r="Q126">
        <v>2.6452293154300296E-2</v>
      </c>
      <c r="R126">
        <v>59.735932000000005</v>
      </c>
      <c r="S126">
        <v>7.723795688807634</v>
      </c>
      <c r="T126">
        <v>7.4492087659809028E-4</v>
      </c>
      <c r="U126">
        <v>3.3304812165879207</v>
      </c>
      <c r="V126">
        <v>0</v>
      </c>
    </row>
    <row r="127" spans="1:22">
      <c r="A127" s="17"/>
      <c r="B127">
        <v>14</v>
      </c>
      <c r="C127" t="s">
        <v>16</v>
      </c>
      <c r="D127">
        <v>2022</v>
      </c>
      <c r="E127">
        <v>-0.84405660629272461</v>
      </c>
      <c r="F127">
        <v>7.9722419194755068</v>
      </c>
      <c r="G127">
        <v>2842.8948106580829</v>
      </c>
      <c r="H127">
        <v>1</v>
      </c>
      <c r="I127">
        <v>0</v>
      </c>
      <c r="J127">
        <v>29693966.666666668</v>
      </c>
      <c r="K127">
        <v>17.001333333333335</v>
      </c>
      <c r="L127">
        <f t="shared" si="4"/>
        <v>0.90158046899221833</v>
      </c>
      <c r="M127">
        <f t="shared" si="5"/>
        <v>3.4537607907506267</v>
      </c>
      <c r="N127">
        <f t="shared" si="6"/>
        <v>7.4726682166723757</v>
      </c>
      <c r="O127">
        <f t="shared" si="7"/>
        <v>1.2304829823548731</v>
      </c>
      <c r="P127">
        <v>380.65195949999998</v>
      </c>
      <c r="Q127">
        <v>3.5447131483369781E-2</v>
      </c>
      <c r="R127">
        <v>77.414055500000003</v>
      </c>
      <c r="S127">
        <v>8.5824438915923267</v>
      </c>
      <c r="T127">
        <v>8.2654367208346863E-4</v>
      </c>
      <c r="U127">
        <v>3.8478611566966574</v>
      </c>
      <c r="V127">
        <v>0</v>
      </c>
    </row>
    <row r="128" spans="1:22">
      <c r="A128" s="17" t="s">
        <v>30</v>
      </c>
      <c r="B128">
        <v>15</v>
      </c>
      <c r="C128" t="s">
        <v>8</v>
      </c>
      <c r="D128">
        <v>1998</v>
      </c>
      <c r="E128">
        <v>-1.417618691921235</v>
      </c>
      <c r="F128">
        <v>13.592638558188382</v>
      </c>
      <c r="G128">
        <v>701.55450743049607</v>
      </c>
      <c r="H128">
        <v>1</v>
      </c>
      <c r="I128">
        <v>0</v>
      </c>
      <c r="J128">
        <v>10569046.333333334</v>
      </c>
      <c r="K128">
        <v>15.469333333333333</v>
      </c>
      <c r="L128">
        <f t="shared" si="4"/>
        <v>1.133303768729105</v>
      </c>
      <c r="M128">
        <f t="shared" si="5"/>
        <v>2.8460614192797773</v>
      </c>
      <c r="N128">
        <f t="shared" si="6"/>
        <v>7.0240358017959652</v>
      </c>
      <c r="O128">
        <f t="shared" si="7"/>
        <v>1.1894715977398782</v>
      </c>
      <c r="P128">
        <v>260.0864876666667</v>
      </c>
      <c r="Q128">
        <v>2.8068534789342521E-2</v>
      </c>
      <c r="R128">
        <v>141.62650566666667</v>
      </c>
      <c r="S128">
        <v>9.0597175487172237</v>
      </c>
      <c r="T128">
        <v>9.285417554224085E-4</v>
      </c>
      <c r="U128">
        <v>4.8253033418529272</v>
      </c>
      <c r="V128">
        <v>0</v>
      </c>
    </row>
    <row r="129" spans="1:22">
      <c r="A129" s="17"/>
      <c r="B129">
        <v>15</v>
      </c>
      <c r="C129" t="s">
        <v>9</v>
      </c>
      <c r="D129">
        <v>2001</v>
      </c>
      <c r="E129">
        <v>-1.3472710450490315</v>
      </c>
      <c r="F129">
        <v>17.135525119509861</v>
      </c>
      <c r="G129">
        <v>947.45174813336905</v>
      </c>
      <c r="H129">
        <v>1</v>
      </c>
      <c r="I129">
        <v>0</v>
      </c>
      <c r="J129">
        <v>11318934.666666666</v>
      </c>
      <c r="K129">
        <v>15.469333333333333</v>
      </c>
      <c r="L129">
        <f t="shared" si="4"/>
        <v>1.2338974179582425</v>
      </c>
      <c r="M129">
        <f t="shared" si="5"/>
        <v>2.976557101433754</v>
      </c>
      <c r="N129">
        <f t="shared" si="6"/>
        <v>7.0538055531631674</v>
      </c>
      <c r="O129">
        <f t="shared" si="7"/>
        <v>1.1894715977398782</v>
      </c>
      <c r="P129">
        <v>316.69212449999998</v>
      </c>
      <c r="Q129">
        <v>3.4732420011382548E-2</v>
      </c>
      <c r="R129">
        <v>198.32944000000001</v>
      </c>
      <c r="S129">
        <v>9.4425147510248344</v>
      </c>
      <c r="T129">
        <v>9.7867805497723172E-4</v>
      </c>
      <c r="U129">
        <v>5.1013519775614089</v>
      </c>
      <c r="V129">
        <v>0</v>
      </c>
    </row>
    <row r="130" spans="1:22">
      <c r="A130" s="17"/>
      <c r="B130">
        <v>15</v>
      </c>
      <c r="C130" t="s">
        <v>10</v>
      </c>
      <c r="D130">
        <v>2004</v>
      </c>
      <c r="E130">
        <v>-1.4751720031102502</v>
      </c>
      <c r="F130">
        <v>9.5404049354286009</v>
      </c>
      <c r="G130">
        <v>1396.3986272294067</v>
      </c>
      <c r="H130">
        <v>1</v>
      </c>
      <c r="I130">
        <v>0</v>
      </c>
      <c r="J130">
        <v>12187583.666666666</v>
      </c>
      <c r="K130">
        <v>15.469333333333333</v>
      </c>
      <c r="L130">
        <f t="shared" si="4"/>
        <v>0.97956680840325294</v>
      </c>
      <c r="M130">
        <f t="shared" si="5"/>
        <v>3.145009413196433</v>
      </c>
      <c r="N130">
        <f t="shared" si="6"/>
        <v>7.0859176101094183</v>
      </c>
      <c r="O130">
        <f t="shared" si="7"/>
        <v>1.1894715977398782</v>
      </c>
      <c r="P130">
        <v>310.59711033333338</v>
      </c>
      <c r="Q130">
        <v>3.2377339316405462E-2</v>
      </c>
      <c r="R130">
        <v>230.08577600000001</v>
      </c>
      <c r="S130">
        <v>10.070630051375606</v>
      </c>
      <c r="T130">
        <v>1.0380504994373574E-3</v>
      </c>
      <c r="U130">
        <v>5.713118066866981</v>
      </c>
      <c r="V130">
        <v>0</v>
      </c>
    </row>
    <row r="131" spans="1:22">
      <c r="A131" s="17"/>
      <c r="B131">
        <v>15</v>
      </c>
      <c r="C131" t="s">
        <v>11</v>
      </c>
      <c r="D131">
        <v>2007</v>
      </c>
      <c r="E131">
        <v>-1.6086766322453834</v>
      </c>
      <c r="F131">
        <v>11.17619597108434</v>
      </c>
      <c r="G131">
        <v>2157.392968482658</v>
      </c>
      <c r="H131">
        <v>1</v>
      </c>
      <c r="I131">
        <v>0</v>
      </c>
      <c r="J131">
        <v>13205025</v>
      </c>
      <c r="K131">
        <v>18.663333333333334</v>
      </c>
      <c r="L131">
        <f t="shared" ref="L131:L185" si="8">LOG(F131)</f>
        <v>1.0482940083901588</v>
      </c>
      <c r="M131">
        <f t="shared" ref="M131:M185" si="9">LOG(G131)</f>
        <v>3.3339292589177671</v>
      </c>
      <c r="N131">
        <f t="shared" ref="N131:N185" si="10">LOG(J131)</f>
        <v>7.1207392277581469</v>
      </c>
      <c r="O131">
        <f t="shared" ref="O131:O185" si="11">LOG(K131)</f>
        <v>1.2709892127753213</v>
      </c>
      <c r="P131">
        <v>377.84893233333338</v>
      </c>
      <c r="Q131">
        <v>3.8432337276693457E-2</v>
      </c>
      <c r="R131">
        <v>254.14980166666669</v>
      </c>
      <c r="S131">
        <v>10.158399209929174</v>
      </c>
      <c r="T131">
        <v>1.0243095563632573E-3</v>
      </c>
      <c r="U131">
        <v>5.7817953500107659</v>
      </c>
      <c r="V131">
        <v>0</v>
      </c>
    </row>
    <row r="132" spans="1:22">
      <c r="A132" s="17"/>
      <c r="B132">
        <v>15</v>
      </c>
      <c r="C132" t="s">
        <v>12</v>
      </c>
      <c r="D132">
        <v>2010</v>
      </c>
      <c r="E132">
        <v>-1.6494073867797834</v>
      </c>
      <c r="F132">
        <v>9.6615463460098709</v>
      </c>
      <c r="G132">
        <v>3045.3359772441677</v>
      </c>
      <c r="H132">
        <v>1</v>
      </c>
      <c r="I132">
        <v>0</v>
      </c>
      <c r="J132">
        <v>14399556</v>
      </c>
      <c r="K132">
        <v>20.139999999999997</v>
      </c>
      <c r="L132">
        <f t="shared" si="8"/>
        <v>0.98504664150798205</v>
      </c>
      <c r="M132">
        <f t="shared" si="9"/>
        <v>3.4836352132296327</v>
      </c>
      <c r="N132">
        <f t="shared" si="10"/>
        <v>7.1583491011422797</v>
      </c>
      <c r="O132">
        <f t="shared" si="11"/>
        <v>1.3040594662175991</v>
      </c>
      <c r="P132">
        <v>400.61302533333333</v>
      </c>
      <c r="Q132">
        <v>4.1110528805050568E-2</v>
      </c>
      <c r="R132">
        <v>314.26877366666668</v>
      </c>
      <c r="S132">
        <v>10.665810530274232</v>
      </c>
      <c r="T132">
        <v>1.0911232362809237E-3</v>
      </c>
      <c r="U132">
        <v>6.2011936424882803</v>
      </c>
      <c r="V132">
        <v>0</v>
      </c>
    </row>
    <row r="133" spans="1:22">
      <c r="A133" s="17"/>
      <c r="B133">
        <v>15</v>
      </c>
      <c r="C133" t="s">
        <v>13</v>
      </c>
      <c r="D133">
        <v>2013</v>
      </c>
      <c r="E133">
        <v>-1.2235604921976699</v>
      </c>
      <c r="F133">
        <v>11.433647922282674</v>
      </c>
      <c r="G133">
        <v>3856.0625995208534</v>
      </c>
      <c r="H133">
        <v>1</v>
      </c>
      <c r="I133">
        <v>0</v>
      </c>
      <c r="J133">
        <v>15712138.333333334</v>
      </c>
      <c r="K133">
        <v>18.825333333333333</v>
      </c>
      <c r="L133">
        <f t="shared" si="8"/>
        <v>1.0581848148011128</v>
      </c>
      <c r="M133">
        <f t="shared" si="9"/>
        <v>3.5861440756472351</v>
      </c>
      <c r="N133">
        <f t="shared" si="10"/>
        <v>7.1962352940896963</v>
      </c>
      <c r="O133">
        <f t="shared" si="11"/>
        <v>1.2747426748353221</v>
      </c>
      <c r="P133">
        <v>515.0297383333334</v>
      </c>
      <c r="Q133">
        <v>5.1243844477259895E-2</v>
      </c>
      <c r="R133">
        <v>432.79181233333333</v>
      </c>
      <c r="S133">
        <v>11.683549288355623</v>
      </c>
      <c r="T133">
        <v>1.1990244092101882E-3</v>
      </c>
      <c r="U133">
        <v>6.9613296356305074</v>
      </c>
      <c r="V133">
        <v>0</v>
      </c>
    </row>
    <row r="134" spans="1:22">
      <c r="A134" s="17"/>
      <c r="B134">
        <v>15</v>
      </c>
      <c r="C134" t="s">
        <v>14</v>
      </c>
      <c r="D134">
        <v>2016</v>
      </c>
      <c r="E134">
        <v>-0.7933820684750873</v>
      </c>
      <c r="F134">
        <v>12.554503105525669</v>
      </c>
      <c r="G134">
        <v>4431.5395638380132</v>
      </c>
      <c r="H134">
        <v>1</v>
      </c>
      <c r="I134">
        <v>0</v>
      </c>
      <c r="J134">
        <v>17088288</v>
      </c>
      <c r="K134">
        <v>19.180333333333333</v>
      </c>
      <c r="L134">
        <f t="shared" si="8"/>
        <v>1.0987995284548531</v>
      </c>
      <c r="M134">
        <f t="shared" si="9"/>
        <v>3.646554630945956</v>
      </c>
      <c r="N134">
        <f t="shared" si="10"/>
        <v>7.2326985548567011</v>
      </c>
      <c r="O134">
        <f t="shared" si="11"/>
        <v>1.2828561504659985</v>
      </c>
      <c r="P134">
        <v>589.78960366666672</v>
      </c>
      <c r="Q134">
        <v>5.6046929331196198E-2</v>
      </c>
      <c r="R134">
        <v>504.30553466666669</v>
      </c>
      <c r="S134">
        <v>9.6678683166996677</v>
      </c>
      <c r="T134">
        <v>9.6262298089854208E-4</v>
      </c>
      <c r="U134">
        <v>6.5606158426418704</v>
      </c>
      <c r="V134">
        <v>0</v>
      </c>
    </row>
    <row r="135" spans="1:22">
      <c r="A135" s="17"/>
      <c r="B135">
        <v>15</v>
      </c>
      <c r="C135" t="s">
        <v>15</v>
      </c>
      <c r="D135">
        <v>2019</v>
      </c>
      <c r="E135">
        <v>-0.61601573228836026</v>
      </c>
      <c r="F135">
        <v>13.504056811370384</v>
      </c>
      <c r="G135">
        <v>5463.0273005781883</v>
      </c>
      <c r="H135">
        <v>1</v>
      </c>
      <c r="I135">
        <v>0</v>
      </c>
      <c r="J135">
        <v>18531182.666666668</v>
      </c>
      <c r="K135">
        <v>19.895666666666667</v>
      </c>
      <c r="L135">
        <f t="shared" si="8"/>
        <v>1.130464256355985</v>
      </c>
      <c r="M135">
        <f t="shared" si="9"/>
        <v>3.7374333708350722</v>
      </c>
      <c r="N135">
        <f t="shared" si="10"/>
        <v>7.2679031370316354</v>
      </c>
      <c r="O135">
        <f t="shared" si="11"/>
        <v>1.2987584961239627</v>
      </c>
      <c r="P135">
        <v>723.81352200000003</v>
      </c>
      <c r="Q135">
        <v>6.7066017206014017E-2</v>
      </c>
      <c r="R135">
        <v>610.28198099999997</v>
      </c>
      <c r="S135">
        <v>6.5402847662857706</v>
      </c>
      <c r="T135">
        <v>5.726076871202827E-4</v>
      </c>
      <c r="U135">
        <v>6.2683650089203162</v>
      </c>
      <c r="V135">
        <v>0</v>
      </c>
    </row>
    <row r="136" spans="1:22">
      <c r="A136" s="17"/>
      <c r="B136">
        <v>15</v>
      </c>
      <c r="C136" t="s">
        <v>16</v>
      </c>
      <c r="D136">
        <v>2022</v>
      </c>
      <c r="E136">
        <v>-0.95981119076410915</v>
      </c>
      <c r="F136">
        <v>10.899462433480144</v>
      </c>
      <c r="G136">
        <v>5550.4585064453795</v>
      </c>
      <c r="H136">
        <v>1</v>
      </c>
      <c r="I136">
        <v>0</v>
      </c>
      <c r="J136">
        <v>20049958</v>
      </c>
      <c r="K136">
        <v>23.638666666666666</v>
      </c>
      <c r="L136">
        <f t="shared" si="8"/>
        <v>1.0374050788644433</v>
      </c>
      <c r="M136">
        <f t="shared" si="9"/>
        <v>3.7443288603468727</v>
      </c>
      <c r="N136">
        <f t="shared" si="10"/>
        <v>7.3021134672111963</v>
      </c>
      <c r="O136">
        <f t="shared" si="11"/>
        <v>1.37362297662378</v>
      </c>
      <c r="P136">
        <v>570.487708</v>
      </c>
      <c r="Q136">
        <v>2.6850677516536005E-2</v>
      </c>
      <c r="R136">
        <v>90.713381999999996</v>
      </c>
      <c r="S136">
        <v>7.6060535601100971</v>
      </c>
      <c r="T136">
        <v>8.5299661353571438E-4</v>
      </c>
      <c r="U136">
        <v>3.1370500545537041</v>
      </c>
      <c r="V136">
        <v>0</v>
      </c>
    </row>
    <row r="137" spans="1:22">
      <c r="A137" s="17" t="s">
        <v>31</v>
      </c>
      <c r="B137">
        <v>16</v>
      </c>
      <c r="C137" t="s">
        <v>8</v>
      </c>
      <c r="D137">
        <v>1998</v>
      </c>
      <c r="E137">
        <v>-0.40719233453273795</v>
      </c>
      <c r="F137">
        <v>15.141150209465698</v>
      </c>
      <c r="G137">
        <v>386.35275485478968</v>
      </c>
      <c r="H137">
        <v>1</v>
      </c>
      <c r="I137">
        <v>0</v>
      </c>
      <c r="J137">
        <v>10657782</v>
      </c>
      <c r="K137">
        <v>18.866999999999997</v>
      </c>
      <c r="L137">
        <f t="shared" si="8"/>
        <v>1.1801588679414596</v>
      </c>
      <c r="M137">
        <f t="shared" si="9"/>
        <v>2.5869840132912016</v>
      </c>
      <c r="N137">
        <f t="shared" si="10"/>
        <v>7.0276668327030425</v>
      </c>
      <c r="O137">
        <f t="shared" si="11"/>
        <v>1.2757028494482101</v>
      </c>
      <c r="P137">
        <v>311.48512400000004</v>
      </c>
      <c r="Q137">
        <v>6.0321774606619374E-2</v>
      </c>
      <c r="R137">
        <v>124.217129</v>
      </c>
      <c r="S137">
        <v>10.835772334288494</v>
      </c>
      <c r="T137">
        <v>2.1399332540060255E-3</v>
      </c>
      <c r="U137">
        <v>206.32139518039205</v>
      </c>
      <c r="V137">
        <v>0</v>
      </c>
    </row>
    <row r="138" spans="1:22">
      <c r="A138" s="17"/>
      <c r="B138">
        <v>16</v>
      </c>
      <c r="C138" t="s">
        <v>9</v>
      </c>
      <c r="D138">
        <v>2001</v>
      </c>
      <c r="E138">
        <v>-0.50449532270431507</v>
      </c>
      <c r="F138">
        <v>10.0558413673684</v>
      </c>
      <c r="G138">
        <v>490.93443615342539</v>
      </c>
      <c r="H138">
        <v>1</v>
      </c>
      <c r="I138">
        <v>0</v>
      </c>
      <c r="J138">
        <v>11566287.666666666</v>
      </c>
      <c r="K138">
        <v>18.866999999999997</v>
      </c>
      <c r="L138">
        <f t="shared" si="8"/>
        <v>1.0024184136615975</v>
      </c>
      <c r="M138">
        <f t="shared" si="9"/>
        <v>2.6910234963632238</v>
      </c>
      <c r="N138">
        <f t="shared" si="10"/>
        <v>7.063193989497262</v>
      </c>
      <c r="O138">
        <f t="shared" si="11"/>
        <v>1.2757028494482101</v>
      </c>
      <c r="P138">
        <v>340.04771666666664</v>
      </c>
      <c r="Q138">
        <v>6.3709518141114169E-2</v>
      </c>
      <c r="R138">
        <v>105.60269</v>
      </c>
      <c r="S138">
        <v>9.3214385720081552</v>
      </c>
      <c r="T138">
        <v>1.8079869863952365E-3</v>
      </c>
      <c r="U138">
        <v>159.89120586563945</v>
      </c>
      <c r="V138">
        <v>0</v>
      </c>
    </row>
    <row r="139" spans="1:22">
      <c r="A139" s="17"/>
      <c r="B139">
        <v>16</v>
      </c>
      <c r="C139" t="s">
        <v>10</v>
      </c>
      <c r="D139">
        <v>2004</v>
      </c>
      <c r="E139">
        <v>-0.58489055434862802</v>
      </c>
      <c r="F139">
        <v>10.262309789368464</v>
      </c>
      <c r="G139">
        <v>624.45804979257935</v>
      </c>
      <c r="H139">
        <v>1</v>
      </c>
      <c r="I139">
        <v>0</v>
      </c>
      <c r="J139">
        <v>12691804.666666666</v>
      </c>
      <c r="K139">
        <v>20.837333333333333</v>
      </c>
      <c r="L139">
        <f t="shared" si="8"/>
        <v>1.0112451206080595</v>
      </c>
      <c r="M139">
        <f t="shared" si="9"/>
        <v>2.7955032684018462</v>
      </c>
      <c r="N139">
        <f t="shared" si="10"/>
        <v>7.1035233794666981</v>
      </c>
      <c r="O139">
        <f t="shared" si="11"/>
        <v>1.3188421391610468</v>
      </c>
      <c r="P139">
        <v>349.54028033333333</v>
      </c>
      <c r="Q139">
        <v>6.1528457875114073E-2</v>
      </c>
      <c r="R139">
        <v>108.94146633333334</v>
      </c>
      <c r="S139">
        <v>9.2688135696402743</v>
      </c>
      <c r="T139">
        <v>1.7650875885477063E-3</v>
      </c>
      <c r="U139">
        <v>163.34098486954119</v>
      </c>
      <c r="V139">
        <v>0</v>
      </c>
    </row>
    <row r="140" spans="1:22">
      <c r="A140" s="17"/>
      <c r="B140">
        <v>16</v>
      </c>
      <c r="C140" t="s">
        <v>11</v>
      </c>
      <c r="D140">
        <v>2007</v>
      </c>
      <c r="E140">
        <v>-0.55525277058283473</v>
      </c>
      <c r="F140">
        <v>9.1059504489758734</v>
      </c>
      <c r="G140">
        <v>793.92903744318892</v>
      </c>
      <c r="H140">
        <v>1</v>
      </c>
      <c r="I140">
        <v>0</v>
      </c>
      <c r="J140">
        <v>13995520.333333334</v>
      </c>
      <c r="K140">
        <v>21.731999999999999</v>
      </c>
      <c r="L140">
        <f t="shared" si="8"/>
        <v>0.95932528271773421</v>
      </c>
      <c r="M140">
        <f t="shared" si="9"/>
        <v>2.8997816862758219</v>
      </c>
      <c r="N140">
        <f t="shared" si="10"/>
        <v>7.1459890495470617</v>
      </c>
      <c r="O140">
        <f t="shared" si="11"/>
        <v>1.3370996963616832</v>
      </c>
      <c r="P140">
        <v>396.65380916666663</v>
      </c>
      <c r="Q140">
        <v>7.2983825759924001E-2</v>
      </c>
      <c r="R140">
        <v>126.15726466666668</v>
      </c>
      <c r="S140">
        <v>11.044255944195298</v>
      </c>
      <c r="T140">
        <v>2.1470608252346104E-3</v>
      </c>
      <c r="U140">
        <v>195.28039903358606</v>
      </c>
      <c r="V140">
        <v>0</v>
      </c>
    </row>
    <row r="141" spans="1:22">
      <c r="A141" s="17"/>
      <c r="B141">
        <v>16</v>
      </c>
      <c r="C141" t="s">
        <v>12</v>
      </c>
      <c r="D141">
        <v>2010</v>
      </c>
      <c r="E141">
        <v>-0.45096203684806802</v>
      </c>
      <c r="F141">
        <v>7.2474902340127976</v>
      </c>
      <c r="G141">
        <v>955.96081755420516</v>
      </c>
      <c r="H141">
        <v>1</v>
      </c>
      <c r="I141">
        <v>0</v>
      </c>
      <c r="J141">
        <v>15440506.333333334</v>
      </c>
      <c r="K141">
        <v>20.650000000000002</v>
      </c>
      <c r="L141">
        <f t="shared" si="8"/>
        <v>0.86018763881596783</v>
      </c>
      <c r="M141">
        <f t="shared" si="9"/>
        <v>2.9804400919950038</v>
      </c>
      <c r="N141">
        <f t="shared" si="10"/>
        <v>7.1886615378499199</v>
      </c>
      <c r="O141">
        <f t="shared" si="11"/>
        <v>1.3149200559924199</v>
      </c>
      <c r="P141">
        <v>504.39703883333345</v>
      </c>
      <c r="Q141">
        <v>8.4863446641763249E-2</v>
      </c>
      <c r="R141">
        <v>194.48871966666667</v>
      </c>
      <c r="S141">
        <v>9.8869134893795572</v>
      </c>
      <c r="T141">
        <v>1.9459036379419932E-3</v>
      </c>
      <c r="U141">
        <v>347.73759516870223</v>
      </c>
      <c r="V141">
        <v>0</v>
      </c>
    </row>
    <row r="142" spans="1:22">
      <c r="A142" s="17"/>
      <c r="B142">
        <v>16</v>
      </c>
      <c r="C142" t="s">
        <v>13</v>
      </c>
      <c r="D142">
        <v>2013</v>
      </c>
      <c r="E142">
        <v>-0.55601887901624025</v>
      </c>
      <c r="F142">
        <v>7.9073961509073554</v>
      </c>
      <c r="G142">
        <v>1084.4286071365404</v>
      </c>
      <c r="H142">
        <v>1</v>
      </c>
      <c r="I142">
        <v>0</v>
      </c>
      <c r="J142">
        <v>16961899</v>
      </c>
      <c r="K142">
        <v>18.617333333333335</v>
      </c>
      <c r="L142">
        <f t="shared" si="8"/>
        <v>0.89803349696663559</v>
      </c>
      <c r="M142">
        <f t="shared" si="9"/>
        <v>3.0352009657119061</v>
      </c>
      <c r="N142">
        <f t="shared" si="10"/>
        <v>7.229474472864835</v>
      </c>
      <c r="O142">
        <f t="shared" si="11"/>
        <v>1.2699174746283308</v>
      </c>
      <c r="P142">
        <v>672.61712899999998</v>
      </c>
      <c r="Q142">
        <v>0.108790778225408</v>
      </c>
      <c r="R142">
        <v>197.13746300000003</v>
      </c>
      <c r="S142">
        <v>14.370432563202046</v>
      </c>
      <c r="T142">
        <v>2.5012697373745451E-3</v>
      </c>
      <c r="U142">
        <v>345.68042902378011</v>
      </c>
      <c r="V142">
        <v>0</v>
      </c>
    </row>
    <row r="143" spans="1:22">
      <c r="A143" s="17"/>
      <c r="B143">
        <v>16</v>
      </c>
      <c r="C143" t="s">
        <v>14</v>
      </c>
      <c r="D143">
        <v>2016</v>
      </c>
      <c r="E143">
        <v>-0.78402302662531531</v>
      </c>
      <c r="F143">
        <v>7.4008208038512793</v>
      </c>
      <c r="G143">
        <v>1287.6078419767236</v>
      </c>
      <c r="H143">
        <v>1</v>
      </c>
      <c r="I143">
        <v>0</v>
      </c>
      <c r="J143">
        <v>18601526</v>
      </c>
      <c r="K143">
        <v>21.071666666666669</v>
      </c>
      <c r="L143">
        <f t="shared" si="8"/>
        <v>0.86927988876003548</v>
      </c>
      <c r="M143">
        <f t="shared" si="9"/>
        <v>3.1097836130251069</v>
      </c>
      <c r="N143">
        <f t="shared" si="10"/>
        <v>7.269548573583215</v>
      </c>
      <c r="O143">
        <f t="shared" si="11"/>
        <v>1.323698887554482</v>
      </c>
      <c r="P143">
        <v>650.6800823333333</v>
      </c>
      <c r="Q143">
        <v>0.11331715764206188</v>
      </c>
      <c r="R143">
        <v>241.84260766666665</v>
      </c>
      <c r="S143">
        <v>14.784096201483944</v>
      </c>
      <c r="T143">
        <v>2.7165797698840799E-3</v>
      </c>
      <c r="U143">
        <v>444.79336736810552</v>
      </c>
      <c r="V143">
        <v>0</v>
      </c>
    </row>
    <row r="144" spans="1:22">
      <c r="A144" s="17"/>
      <c r="B144">
        <v>16</v>
      </c>
      <c r="C144" t="s">
        <v>15</v>
      </c>
      <c r="D144">
        <v>2019</v>
      </c>
      <c r="E144">
        <v>-0.84618188937505101</v>
      </c>
      <c r="F144">
        <v>7.9800646195229916</v>
      </c>
      <c r="G144">
        <v>1332.3778953173342</v>
      </c>
      <c r="H144">
        <v>1</v>
      </c>
      <c r="I144">
        <v>0</v>
      </c>
      <c r="J144">
        <v>20441148.666666668</v>
      </c>
      <c r="K144">
        <v>22.125666666666671</v>
      </c>
      <c r="L144">
        <f t="shared" si="8"/>
        <v>0.90200640811622224</v>
      </c>
      <c r="M144">
        <f t="shared" si="9"/>
        <v>3.1246274189595931</v>
      </c>
      <c r="N144">
        <f t="shared" si="10"/>
        <v>7.3105052968236439</v>
      </c>
      <c r="O144">
        <f t="shared" si="11"/>
        <v>1.3448963652587969</v>
      </c>
      <c r="P144">
        <v>706.0144796666666</v>
      </c>
      <c r="Q144">
        <v>0.12476198617247017</v>
      </c>
      <c r="R144">
        <v>273.85001366666665</v>
      </c>
      <c r="S144">
        <v>15.205465156017203</v>
      </c>
      <c r="T144">
        <v>2.8016028771068423E-3</v>
      </c>
      <c r="U144">
        <v>525.95100066230407</v>
      </c>
      <c r="V144">
        <v>0</v>
      </c>
    </row>
    <row r="145" spans="1:22">
      <c r="A145" s="17"/>
      <c r="B145">
        <v>16</v>
      </c>
      <c r="C145" t="s">
        <v>16</v>
      </c>
      <c r="D145">
        <v>2022</v>
      </c>
      <c r="E145">
        <v>-0.81853296359380101</v>
      </c>
      <c r="F145">
        <v>6.3907020057926545</v>
      </c>
      <c r="G145">
        <v>1483.6000020115096</v>
      </c>
      <c r="H145">
        <v>1</v>
      </c>
      <c r="I145">
        <v>0</v>
      </c>
      <c r="J145">
        <v>22391702</v>
      </c>
      <c r="K145">
        <v>25.901999999999997</v>
      </c>
      <c r="L145">
        <f t="shared" si="8"/>
        <v>0.80554856715626</v>
      </c>
      <c r="M145">
        <f t="shared" si="9"/>
        <v>3.1713168252454023</v>
      </c>
      <c r="N145">
        <f t="shared" si="10"/>
        <v>7.3500871056877957</v>
      </c>
      <c r="O145">
        <f t="shared" si="11"/>
        <v>1.4133332990399112</v>
      </c>
      <c r="P145">
        <v>723.35054349999996</v>
      </c>
      <c r="Q145">
        <v>0.13211086509359837</v>
      </c>
      <c r="R145">
        <v>269.62517200000002</v>
      </c>
      <c r="S145">
        <v>13.703157846089381</v>
      </c>
      <c r="T145">
        <v>2.813656976691105E-3</v>
      </c>
      <c r="U145">
        <v>512.59182152131359</v>
      </c>
      <c r="V145">
        <v>0</v>
      </c>
    </row>
    <row r="146" spans="1:22">
      <c r="A146" s="17" t="s">
        <v>32</v>
      </c>
      <c r="B146">
        <v>17</v>
      </c>
      <c r="C146" t="s">
        <v>8</v>
      </c>
      <c r="D146">
        <v>1998</v>
      </c>
      <c r="E146">
        <v>-0.28818222880363448</v>
      </c>
      <c r="F146">
        <v>20.064094963048007</v>
      </c>
      <c r="G146">
        <v>913.59568946372929</v>
      </c>
      <c r="H146">
        <v>1</v>
      </c>
      <c r="I146">
        <v>0</v>
      </c>
      <c r="J146">
        <v>16927642</v>
      </c>
      <c r="K146">
        <v>16.218333333333334</v>
      </c>
      <c r="L146">
        <f t="shared" si="8"/>
        <v>1.3024195746644849</v>
      </c>
      <c r="M146">
        <f t="shared" si="9"/>
        <v>2.9607540418140617</v>
      </c>
      <c r="N146">
        <f t="shared" si="10"/>
        <v>7.228596465627505</v>
      </c>
      <c r="O146">
        <f t="shared" si="11"/>
        <v>1.2100062221731092</v>
      </c>
      <c r="P146">
        <v>512.51835900000003</v>
      </c>
      <c r="Q146">
        <v>5.0898102594521571E-2</v>
      </c>
      <c r="R146">
        <v>0</v>
      </c>
      <c r="S146">
        <v>15.693381130037183</v>
      </c>
      <c r="T146">
        <v>1.5547341938320616E-3</v>
      </c>
      <c r="U146">
        <v>0</v>
      </c>
      <c r="V146">
        <v>0</v>
      </c>
    </row>
    <row r="147" spans="1:22">
      <c r="A147" s="17"/>
      <c r="B147">
        <v>17</v>
      </c>
      <c r="C147" t="s">
        <v>9</v>
      </c>
      <c r="D147">
        <v>2001</v>
      </c>
      <c r="E147">
        <v>-0.36612319946289124</v>
      </c>
      <c r="F147">
        <v>15.113980787727535</v>
      </c>
      <c r="G147">
        <v>953.02577625610945</v>
      </c>
      <c r="H147">
        <v>1</v>
      </c>
      <c r="I147">
        <v>0</v>
      </c>
      <c r="J147">
        <v>18133962.666666668</v>
      </c>
      <c r="K147">
        <v>18.726000000000003</v>
      </c>
      <c r="L147">
        <f t="shared" si="8"/>
        <v>1.179378865824775</v>
      </c>
      <c r="M147">
        <f t="shared" si="9"/>
        <v>2.9791046470542799</v>
      </c>
      <c r="N147">
        <f t="shared" si="10"/>
        <v>7.2584927172901654</v>
      </c>
      <c r="O147">
        <f t="shared" si="11"/>
        <v>1.2724450190489764</v>
      </c>
      <c r="P147">
        <v>652.60225000000003</v>
      </c>
      <c r="Q147">
        <v>6.4462504932173426E-2</v>
      </c>
      <c r="R147">
        <v>0</v>
      </c>
      <c r="S147">
        <v>16.629553752157072</v>
      </c>
      <c r="T147">
        <v>1.6500189911650696E-3</v>
      </c>
      <c r="U147">
        <v>0</v>
      </c>
      <c r="V147">
        <v>0</v>
      </c>
    </row>
    <row r="148" spans="1:22">
      <c r="A148" s="17"/>
      <c r="B148">
        <v>17</v>
      </c>
      <c r="C148" t="s">
        <v>10</v>
      </c>
      <c r="D148">
        <v>2004</v>
      </c>
      <c r="E148">
        <v>-0.86054219802220733</v>
      </c>
      <c r="F148">
        <v>22.960030492524126</v>
      </c>
      <c r="G148">
        <v>981.04154151871865</v>
      </c>
      <c r="H148">
        <v>1</v>
      </c>
      <c r="I148">
        <v>0</v>
      </c>
      <c r="J148">
        <v>19397042</v>
      </c>
      <c r="K148">
        <v>19.142666666666667</v>
      </c>
      <c r="L148">
        <f t="shared" si="8"/>
        <v>1.360972460499724</v>
      </c>
      <c r="M148">
        <f t="shared" si="9"/>
        <v>2.9916873976657508</v>
      </c>
      <c r="N148">
        <f t="shared" si="10"/>
        <v>7.2877355061660554</v>
      </c>
      <c r="O148">
        <f t="shared" si="11"/>
        <v>1.2820024369909231</v>
      </c>
      <c r="P148">
        <v>932.77068266666674</v>
      </c>
      <c r="Q148">
        <v>9.3452162663439378E-2</v>
      </c>
      <c r="R148">
        <v>0</v>
      </c>
      <c r="S148">
        <v>17.449161317180025</v>
      </c>
      <c r="T148">
        <v>1.7331733412069355E-3</v>
      </c>
      <c r="U148">
        <v>0</v>
      </c>
      <c r="V148">
        <v>0</v>
      </c>
    </row>
    <row r="149" spans="1:22">
      <c r="A149" s="17"/>
      <c r="B149">
        <v>17</v>
      </c>
      <c r="C149" t="s">
        <v>11</v>
      </c>
      <c r="D149">
        <v>2007</v>
      </c>
      <c r="E149">
        <v>-0.59373748302459706</v>
      </c>
      <c r="F149">
        <v>15.293444325300195</v>
      </c>
      <c r="G149">
        <v>1141.9793443711833</v>
      </c>
      <c r="H149">
        <v>1</v>
      </c>
      <c r="I149">
        <v>0</v>
      </c>
      <c r="J149">
        <v>20793097</v>
      </c>
      <c r="K149">
        <v>20.048333333333336</v>
      </c>
      <c r="L149">
        <f t="shared" si="8"/>
        <v>1.1845053064073767</v>
      </c>
      <c r="M149">
        <f t="shared" si="9"/>
        <v>3.0576582486499841</v>
      </c>
      <c r="N149">
        <f t="shared" si="10"/>
        <v>7.3179191795594694</v>
      </c>
      <c r="O149">
        <f t="shared" si="11"/>
        <v>1.3020782745012236</v>
      </c>
      <c r="P149">
        <v>615.15616999999997</v>
      </c>
      <c r="Q149">
        <v>5.8068933237441729E-2</v>
      </c>
      <c r="R149">
        <v>0</v>
      </c>
      <c r="S149">
        <v>16.09442455576702</v>
      </c>
      <c r="T149">
        <v>1.5804501705250081E-3</v>
      </c>
      <c r="U149">
        <v>0</v>
      </c>
      <c r="V149">
        <v>0</v>
      </c>
    </row>
    <row r="150" spans="1:22">
      <c r="A150" s="17"/>
      <c r="B150">
        <v>17</v>
      </c>
      <c r="C150" t="s">
        <v>12</v>
      </c>
      <c r="D150">
        <v>2010</v>
      </c>
      <c r="E150">
        <v>-0.44684891899426799</v>
      </c>
      <c r="F150">
        <v>14.989640136821869</v>
      </c>
      <c r="G150">
        <v>1385.6151988777947</v>
      </c>
      <c r="H150">
        <v>1</v>
      </c>
      <c r="I150">
        <v>0</v>
      </c>
      <c r="J150">
        <v>22403338.666666668</v>
      </c>
      <c r="K150">
        <v>25.236999999999998</v>
      </c>
      <c r="L150">
        <f t="shared" si="8"/>
        <v>1.1757912066662575</v>
      </c>
      <c r="M150">
        <f t="shared" si="9"/>
        <v>3.1416426384958429</v>
      </c>
      <c r="N150">
        <f t="shared" si="10"/>
        <v>7.3503127440691678</v>
      </c>
      <c r="O150">
        <f t="shared" si="11"/>
        <v>1.4020377277162517</v>
      </c>
      <c r="P150">
        <v>881.95132866666677</v>
      </c>
      <c r="Q150">
        <v>8.0667806997980165E-2</v>
      </c>
      <c r="R150">
        <v>0</v>
      </c>
      <c r="S150">
        <v>17.523082949644646</v>
      </c>
      <c r="T150">
        <v>1.7167885202056998E-3</v>
      </c>
      <c r="U150">
        <v>0</v>
      </c>
      <c r="V150">
        <v>0</v>
      </c>
    </row>
    <row r="151" spans="1:22">
      <c r="A151" s="17"/>
      <c r="B151">
        <v>17</v>
      </c>
      <c r="C151" t="s">
        <v>13</v>
      </c>
      <c r="D151">
        <v>2013</v>
      </c>
      <c r="E151">
        <v>-0.50786036252975431</v>
      </c>
      <c r="F151">
        <v>13.330019447891706</v>
      </c>
      <c r="G151">
        <v>1512.7888900738315</v>
      </c>
      <c r="H151">
        <v>1</v>
      </c>
      <c r="I151">
        <v>0</v>
      </c>
      <c r="J151">
        <v>24346165.333333332</v>
      </c>
      <c r="K151">
        <v>30.067333333333334</v>
      </c>
      <c r="L151">
        <f t="shared" si="8"/>
        <v>1.1248307830302051</v>
      </c>
      <c r="M151">
        <f t="shared" si="9"/>
        <v>3.1797783263887109</v>
      </c>
      <c r="N151">
        <f t="shared" si="10"/>
        <v>7.386430566958472</v>
      </c>
      <c r="O151">
        <f t="shared" si="11"/>
        <v>1.4780949123049218</v>
      </c>
      <c r="P151">
        <v>1194.0837986666666</v>
      </c>
      <c r="Q151">
        <v>0.10439879231740545</v>
      </c>
      <c r="R151">
        <v>0</v>
      </c>
      <c r="S151">
        <v>18.145957375126248</v>
      </c>
      <c r="T151">
        <v>1.7636156767758949E-3</v>
      </c>
      <c r="U151">
        <v>0</v>
      </c>
      <c r="V151">
        <v>0</v>
      </c>
    </row>
    <row r="152" spans="1:22">
      <c r="A152" s="17"/>
      <c r="B152">
        <v>17</v>
      </c>
      <c r="C152" t="s">
        <v>14</v>
      </c>
      <c r="D152">
        <v>2016</v>
      </c>
      <c r="E152">
        <v>-0.78023070096969604</v>
      </c>
      <c r="F152">
        <v>11.881804362155108</v>
      </c>
      <c r="G152">
        <v>1439.5314810559719</v>
      </c>
      <c r="H152">
        <v>1</v>
      </c>
      <c r="I152">
        <v>0</v>
      </c>
      <c r="J152">
        <v>26557717.333333332</v>
      </c>
      <c r="K152">
        <v>34.015666666666668</v>
      </c>
      <c r="L152">
        <f t="shared" si="8"/>
        <v>1.0748823972970249</v>
      </c>
      <c r="M152">
        <f t="shared" si="9"/>
        <v>3.1582211668864839</v>
      </c>
      <c r="N152">
        <f t="shared" si="10"/>
        <v>7.4241907441846866</v>
      </c>
      <c r="O152">
        <f t="shared" si="11"/>
        <v>1.5316789870360354</v>
      </c>
      <c r="P152">
        <v>969.86357033333331</v>
      </c>
      <c r="Q152">
        <v>8.6502942391818632E-2</v>
      </c>
      <c r="R152">
        <v>0</v>
      </c>
      <c r="S152">
        <v>17.328932355369112</v>
      </c>
      <c r="T152">
        <v>1.6953519896699824E-3</v>
      </c>
      <c r="U152">
        <v>0</v>
      </c>
      <c r="V152">
        <v>0</v>
      </c>
    </row>
    <row r="153" spans="1:22">
      <c r="A153" s="17"/>
      <c r="B153">
        <v>17</v>
      </c>
      <c r="C153" t="s">
        <v>15</v>
      </c>
      <c r="D153">
        <v>2019</v>
      </c>
      <c r="E153">
        <v>-0.74565966924031579</v>
      </c>
      <c r="F153">
        <v>12.543086593249441</v>
      </c>
      <c r="G153">
        <v>1398.0123909386957</v>
      </c>
      <c r="H153">
        <v>1</v>
      </c>
      <c r="I153">
        <v>0</v>
      </c>
      <c r="J153">
        <v>29023139</v>
      </c>
      <c r="K153">
        <v>30.081666666666667</v>
      </c>
      <c r="L153">
        <f t="shared" si="8"/>
        <v>1.0984044205034016</v>
      </c>
      <c r="M153">
        <f t="shared" si="9"/>
        <v>3.1455110206889567</v>
      </c>
      <c r="N153">
        <f t="shared" si="10"/>
        <v>7.4627443817976102</v>
      </c>
      <c r="O153">
        <f t="shared" si="11"/>
        <v>1.4783018945553923</v>
      </c>
      <c r="P153">
        <v>1015.9965993333333</v>
      </c>
      <c r="Q153">
        <v>8.6685472629863702E-2</v>
      </c>
      <c r="R153">
        <v>0</v>
      </c>
      <c r="S153">
        <v>16.747486968218865</v>
      </c>
      <c r="T153">
        <v>1.6186394296200755E-3</v>
      </c>
      <c r="U153">
        <v>0</v>
      </c>
      <c r="V153">
        <v>0</v>
      </c>
    </row>
    <row r="154" spans="1:22">
      <c r="A154" s="17"/>
      <c r="B154">
        <v>17</v>
      </c>
      <c r="C154" t="s">
        <v>16</v>
      </c>
      <c r="D154">
        <v>2022</v>
      </c>
      <c r="E154">
        <v>-0.44118407368659968</v>
      </c>
      <c r="F154">
        <v>15.208758550072984</v>
      </c>
      <c r="G154">
        <v>1659.7864370966529</v>
      </c>
      <c r="H154">
        <v>1</v>
      </c>
      <c r="I154">
        <v>0</v>
      </c>
      <c r="J154">
        <v>31715911.333333332</v>
      </c>
      <c r="K154">
        <v>32.415666666666674</v>
      </c>
      <c r="L154">
        <f t="shared" si="8"/>
        <v>1.1820937652129497</v>
      </c>
      <c r="M154">
        <f t="shared" si="9"/>
        <v>3.2200522114393468</v>
      </c>
      <c r="N154">
        <f t="shared" si="10"/>
        <v>7.5012771950445805</v>
      </c>
      <c r="O154">
        <f t="shared" si="11"/>
        <v>1.5107549578123554</v>
      </c>
      <c r="P154">
        <v>1000.5866615</v>
      </c>
      <c r="Q154">
        <v>8.4452634264585269E-2</v>
      </c>
      <c r="R154">
        <v>0</v>
      </c>
      <c r="S154">
        <v>15.382316352274476</v>
      </c>
      <c r="T154">
        <v>1.4830407085515379E-3</v>
      </c>
      <c r="U154">
        <v>0</v>
      </c>
      <c r="V154">
        <v>0</v>
      </c>
    </row>
    <row r="155" spans="1:22">
      <c r="A155" s="17" t="s">
        <v>34</v>
      </c>
      <c r="B155">
        <v>18</v>
      </c>
      <c r="C155" t="s">
        <v>8</v>
      </c>
      <c r="D155">
        <v>1998</v>
      </c>
      <c r="E155">
        <v>-1.17481064796448</v>
      </c>
      <c r="F155">
        <v>6.6919329660388058</v>
      </c>
      <c r="G155">
        <v>2116.7017409800505</v>
      </c>
      <c r="H155">
        <v>1</v>
      </c>
      <c r="I155">
        <v>0</v>
      </c>
      <c r="J155">
        <v>23213894</v>
      </c>
      <c r="K155">
        <v>12.169</v>
      </c>
      <c r="L155">
        <f t="shared" si="8"/>
        <v>0.82555158192794542</v>
      </c>
      <c r="M155">
        <f t="shared" si="9"/>
        <v>3.3256596670075358</v>
      </c>
      <c r="N155">
        <f t="shared" si="10"/>
        <v>7.3657479970205353</v>
      </c>
      <c r="O155">
        <f t="shared" si="11"/>
        <v>1.0852548911038769</v>
      </c>
      <c r="P155">
        <v>252.820131</v>
      </c>
      <c r="Q155">
        <v>3.675373456102321E-2</v>
      </c>
      <c r="R155">
        <v>0</v>
      </c>
      <c r="S155">
        <v>11.186318651224397</v>
      </c>
      <c r="T155">
        <v>1.5139203447867738E-3</v>
      </c>
      <c r="U155">
        <v>0</v>
      </c>
      <c r="V155">
        <v>0</v>
      </c>
    </row>
    <row r="156" spans="1:22">
      <c r="A156" s="17"/>
      <c r="B156">
        <v>18</v>
      </c>
      <c r="C156" t="s">
        <v>9</v>
      </c>
      <c r="D156">
        <v>2001</v>
      </c>
      <c r="E156">
        <v>-1.3268696665763835</v>
      </c>
      <c r="F156">
        <v>5.7535195115269246</v>
      </c>
      <c r="G156">
        <v>2236.7825216705228</v>
      </c>
      <c r="H156">
        <v>1</v>
      </c>
      <c r="I156">
        <v>0</v>
      </c>
      <c r="J156">
        <v>24539485.333333332</v>
      </c>
      <c r="K156">
        <v>12.169</v>
      </c>
      <c r="L156">
        <f t="shared" si="8"/>
        <v>0.75993359022625495</v>
      </c>
      <c r="M156">
        <f t="shared" si="9"/>
        <v>3.3496237604802412</v>
      </c>
      <c r="N156">
        <f t="shared" si="10"/>
        <v>7.3898654500276093</v>
      </c>
      <c r="O156">
        <f t="shared" si="11"/>
        <v>1.0852548911038769</v>
      </c>
      <c r="P156">
        <v>287.33555266666673</v>
      </c>
      <c r="Q156">
        <v>4.2319097850858529E-2</v>
      </c>
      <c r="R156">
        <v>0</v>
      </c>
      <c r="S156">
        <v>12.707842894271879</v>
      </c>
      <c r="T156">
        <v>1.7382593757227238E-3</v>
      </c>
      <c r="U156">
        <v>0</v>
      </c>
      <c r="V156">
        <v>0</v>
      </c>
    </row>
    <row r="157" spans="1:22">
      <c r="A157" s="17"/>
      <c r="B157">
        <v>18</v>
      </c>
      <c r="C157" t="s">
        <v>10</v>
      </c>
      <c r="D157">
        <v>2004</v>
      </c>
      <c r="E157">
        <v>-1.4343647559483867</v>
      </c>
      <c r="F157">
        <v>6.1963115272375235</v>
      </c>
      <c r="G157">
        <v>2879.823389221769</v>
      </c>
      <c r="H157">
        <v>1</v>
      </c>
      <c r="I157">
        <v>0</v>
      </c>
      <c r="J157">
        <v>25678131.666666668</v>
      </c>
      <c r="K157">
        <v>12.251333333333333</v>
      </c>
      <c r="L157">
        <f t="shared" si="8"/>
        <v>0.79213324432911658</v>
      </c>
      <c r="M157">
        <f t="shared" si="9"/>
        <v>3.4593658546209309</v>
      </c>
      <c r="N157">
        <f t="shared" si="10"/>
        <v>7.4095634214071282</v>
      </c>
      <c r="O157">
        <f t="shared" si="11"/>
        <v>1.0881833562759031</v>
      </c>
      <c r="P157">
        <v>347.08162100000004</v>
      </c>
      <c r="Q157">
        <v>4.8417310753654449E-2</v>
      </c>
      <c r="R157">
        <v>0</v>
      </c>
      <c r="S157">
        <v>12.620305314336697</v>
      </c>
      <c r="T157">
        <v>1.7030732016241881E-3</v>
      </c>
      <c r="U157">
        <v>0</v>
      </c>
      <c r="V157">
        <v>0</v>
      </c>
    </row>
    <row r="158" spans="1:22">
      <c r="A158" s="17"/>
      <c r="B158">
        <v>18</v>
      </c>
      <c r="C158" t="s">
        <v>11</v>
      </c>
      <c r="D158">
        <v>2007</v>
      </c>
      <c r="E158">
        <v>-1.12470324834188</v>
      </c>
      <c r="F158">
        <v>4.9546113591529792</v>
      </c>
      <c r="G158">
        <v>3539.0881697920031</v>
      </c>
      <c r="H158">
        <v>1</v>
      </c>
      <c r="I158">
        <v>0</v>
      </c>
      <c r="J158">
        <v>26554458.333333332</v>
      </c>
      <c r="K158">
        <v>12.109</v>
      </c>
      <c r="L158">
        <f t="shared" si="8"/>
        <v>0.6950095939989166</v>
      </c>
      <c r="M158">
        <f t="shared" si="9"/>
        <v>3.5488913824106572</v>
      </c>
      <c r="N158">
        <f t="shared" si="10"/>
        <v>7.4241374469623249</v>
      </c>
      <c r="O158">
        <f t="shared" si="11"/>
        <v>1.0831082791947348</v>
      </c>
      <c r="P158">
        <v>371.65446366666663</v>
      </c>
      <c r="Q158">
        <v>5.0128959498578152E-2</v>
      </c>
      <c r="R158">
        <v>0</v>
      </c>
      <c r="S158">
        <v>12.619379113532483</v>
      </c>
      <c r="T158">
        <v>1.6879326256867507E-3</v>
      </c>
      <c r="U158">
        <v>0</v>
      </c>
      <c r="V158">
        <v>0</v>
      </c>
    </row>
    <row r="159" spans="1:22">
      <c r="A159" s="17"/>
      <c r="B159">
        <v>18</v>
      </c>
      <c r="C159" t="s">
        <v>12</v>
      </c>
      <c r="D159">
        <v>2010</v>
      </c>
      <c r="E159">
        <v>-0.99811444679896033</v>
      </c>
      <c r="F159">
        <v>4.6007286422953904</v>
      </c>
      <c r="G159">
        <v>4221.8278998860051</v>
      </c>
      <c r="H159">
        <v>1</v>
      </c>
      <c r="I159">
        <v>0</v>
      </c>
      <c r="J159">
        <v>27168341.333333332</v>
      </c>
      <c r="K159">
        <v>15.610666666666665</v>
      </c>
      <c r="L159">
        <f t="shared" si="8"/>
        <v>0.66282661869641468</v>
      </c>
      <c r="M159">
        <f t="shared" si="9"/>
        <v>3.6255005255956951</v>
      </c>
      <c r="N159">
        <f t="shared" si="10"/>
        <v>7.4340631249188327</v>
      </c>
      <c r="O159">
        <f t="shared" si="11"/>
        <v>1.1934214503700542</v>
      </c>
      <c r="P159">
        <v>436.924464</v>
      </c>
      <c r="Q159">
        <v>5.8772540680133822E-2</v>
      </c>
      <c r="R159">
        <v>0</v>
      </c>
      <c r="S159">
        <v>13.358681003105819</v>
      </c>
      <c r="T159">
        <v>1.7813005730668676E-3</v>
      </c>
      <c r="U159">
        <v>0</v>
      </c>
      <c r="V159">
        <v>0</v>
      </c>
    </row>
    <row r="160" spans="1:22">
      <c r="A160" s="17"/>
      <c r="B160">
        <v>18</v>
      </c>
      <c r="C160" t="s">
        <v>13</v>
      </c>
      <c r="D160">
        <v>2013</v>
      </c>
      <c r="E160">
        <v>-1.1974483331044532</v>
      </c>
      <c r="F160">
        <v>3.6534362975140873</v>
      </c>
      <c r="G160">
        <v>4795.7667237029136</v>
      </c>
      <c r="H160">
        <v>1</v>
      </c>
      <c r="I160">
        <v>0</v>
      </c>
      <c r="J160">
        <v>27529801.666666668</v>
      </c>
      <c r="K160">
        <v>16.204000000000001</v>
      </c>
      <c r="L160">
        <f t="shared" si="8"/>
        <v>0.56270153924951083</v>
      </c>
      <c r="M160">
        <f t="shared" si="9"/>
        <v>3.6808580499329566</v>
      </c>
      <c r="N160">
        <f t="shared" si="10"/>
        <v>7.4398030826108199</v>
      </c>
      <c r="O160">
        <f t="shared" si="11"/>
        <v>1.2096222345115506</v>
      </c>
      <c r="P160">
        <v>433.99599833333326</v>
      </c>
      <c r="Q160">
        <v>5.621951958908869E-2</v>
      </c>
      <c r="R160">
        <v>0</v>
      </c>
      <c r="S160">
        <v>13.443915540041969</v>
      </c>
      <c r="T160">
        <v>1.7657608673467794E-3</v>
      </c>
      <c r="U160">
        <v>0</v>
      </c>
      <c r="V160">
        <v>0</v>
      </c>
    </row>
    <row r="161" spans="1:22">
      <c r="A161" s="17"/>
      <c r="B161">
        <v>18</v>
      </c>
      <c r="C161" t="s">
        <v>14</v>
      </c>
      <c r="D161">
        <v>2016</v>
      </c>
      <c r="E161">
        <v>-1.1417760848999035</v>
      </c>
      <c r="F161">
        <v>4.4183210876456718</v>
      </c>
      <c r="G161">
        <v>5154.6460628540017</v>
      </c>
      <c r="H161">
        <v>1</v>
      </c>
      <c r="I161">
        <v>0</v>
      </c>
      <c r="J161">
        <v>27817153.666666668</v>
      </c>
      <c r="K161">
        <v>17.738</v>
      </c>
      <c r="L161">
        <f t="shared" si="8"/>
        <v>0.64525727367341468</v>
      </c>
      <c r="M161">
        <f t="shared" si="9"/>
        <v>3.7121988503709265</v>
      </c>
      <c r="N161">
        <f t="shared" si="10"/>
        <v>7.4443126896351339</v>
      </c>
      <c r="O161">
        <f t="shared" si="11"/>
        <v>1.2489046505616794</v>
      </c>
      <c r="P161">
        <v>551.41066699999999</v>
      </c>
      <c r="Q161">
        <v>6.8251241364355314E-2</v>
      </c>
      <c r="R161">
        <v>0</v>
      </c>
      <c r="S161">
        <v>14.186083650164552</v>
      </c>
      <c r="T161">
        <v>1.8516428607660688E-3</v>
      </c>
      <c r="U161">
        <v>0</v>
      </c>
      <c r="V161">
        <v>0</v>
      </c>
    </row>
    <row r="162" spans="1:22">
      <c r="A162" s="17"/>
      <c r="B162">
        <v>18</v>
      </c>
      <c r="C162" t="s">
        <v>15</v>
      </c>
      <c r="D162">
        <v>2019</v>
      </c>
      <c r="E162">
        <v>-1.0987296104431168</v>
      </c>
      <c r="F162">
        <v>4.2223215585974394</v>
      </c>
      <c r="G162">
        <v>5147.4917888388454</v>
      </c>
      <c r="H162">
        <v>1</v>
      </c>
      <c r="I162">
        <v>0</v>
      </c>
      <c r="J162">
        <v>28168337</v>
      </c>
      <c r="K162">
        <v>26.324333333333332</v>
      </c>
      <c r="L162">
        <f t="shared" si="8"/>
        <v>0.6255513047193042</v>
      </c>
      <c r="M162">
        <f t="shared" si="9"/>
        <v>3.7115956625139983</v>
      </c>
      <c r="N162">
        <f t="shared" si="10"/>
        <v>7.4497612079001323</v>
      </c>
      <c r="O162">
        <f t="shared" si="11"/>
        <v>1.4203573814407813</v>
      </c>
      <c r="P162">
        <v>591.17741566666666</v>
      </c>
      <c r="Q162">
        <v>7.4410724301427478E-2</v>
      </c>
      <c r="R162">
        <v>0</v>
      </c>
      <c r="S162">
        <v>13.230549133181743</v>
      </c>
      <c r="T162">
        <v>1.7361818994591099E-3</v>
      </c>
      <c r="U162">
        <v>0</v>
      </c>
      <c r="V162">
        <v>0</v>
      </c>
    </row>
    <row r="163" spans="1:22">
      <c r="A163" s="17"/>
      <c r="B163">
        <v>18</v>
      </c>
      <c r="C163" t="s">
        <v>16</v>
      </c>
      <c r="D163">
        <v>2022</v>
      </c>
      <c r="E163">
        <v>-1.1164924303690602</v>
      </c>
      <c r="F163">
        <v>4.1748127385847695</v>
      </c>
      <c r="G163">
        <v>5598.0440122483124</v>
      </c>
      <c r="H163">
        <v>1</v>
      </c>
      <c r="I163">
        <v>0</v>
      </c>
      <c r="J163">
        <v>29385673.333333332</v>
      </c>
      <c r="K163">
        <v>27.659000000000002</v>
      </c>
      <c r="L163">
        <f t="shared" si="8"/>
        <v>0.62063699995776822</v>
      </c>
      <c r="M163">
        <f t="shared" si="9"/>
        <v>3.748036308599854</v>
      </c>
      <c r="N163">
        <f t="shared" si="10"/>
        <v>7.4681356464406115</v>
      </c>
      <c r="O163">
        <f t="shared" si="11"/>
        <v>1.4418364743151328</v>
      </c>
      <c r="P163">
        <v>476.99518999999998</v>
      </c>
      <c r="Q163">
        <v>5.9369186907846296E-2</v>
      </c>
      <c r="R163">
        <v>0</v>
      </c>
      <c r="S163">
        <v>11.449729688349837</v>
      </c>
      <c r="T163">
        <v>1.4849013918737696E-3</v>
      </c>
      <c r="U163">
        <v>0</v>
      </c>
      <c r="V163">
        <v>0</v>
      </c>
    </row>
    <row r="164" spans="1:22">
      <c r="A164" s="17" t="s">
        <v>35</v>
      </c>
      <c r="B164">
        <v>19</v>
      </c>
      <c r="C164" t="s">
        <v>8</v>
      </c>
      <c r="D164">
        <v>1998</v>
      </c>
      <c r="E164">
        <v>-0.61739715933799744</v>
      </c>
      <c r="F164">
        <v>12.028856495687494</v>
      </c>
      <c r="G164">
        <v>1153.0428479021607</v>
      </c>
      <c r="H164">
        <v>1</v>
      </c>
      <c r="I164">
        <v>0</v>
      </c>
      <c r="J164">
        <v>10390078</v>
      </c>
      <c r="K164">
        <v>12.469666666666667</v>
      </c>
      <c r="L164">
        <f t="shared" si="8"/>
        <v>1.0802243437806351</v>
      </c>
      <c r="M164">
        <f t="shared" si="9"/>
        <v>3.0618454462901115</v>
      </c>
      <c r="N164">
        <f t="shared" si="10"/>
        <v>7.0166188078884995</v>
      </c>
      <c r="O164">
        <f t="shared" si="11"/>
        <v>1.0958548442754812</v>
      </c>
      <c r="P164">
        <v>225.37564033333331</v>
      </c>
      <c r="Q164">
        <v>4.7516258601247356E-2</v>
      </c>
      <c r="R164">
        <v>50.937761333333334</v>
      </c>
      <c r="S164">
        <v>8.644901597759711</v>
      </c>
      <c r="T164">
        <v>1.8003665949202535E-3</v>
      </c>
      <c r="U164">
        <v>4.0696615729797543</v>
      </c>
      <c r="V164">
        <v>0</v>
      </c>
    </row>
    <row r="165" spans="1:22">
      <c r="A165" s="17"/>
      <c r="B165">
        <v>19</v>
      </c>
      <c r="C165" t="s">
        <v>9</v>
      </c>
      <c r="D165">
        <v>2001</v>
      </c>
      <c r="E165">
        <v>-0.55472484230995167</v>
      </c>
      <c r="F165">
        <v>9.0959483697406185</v>
      </c>
      <c r="G165">
        <v>1312.9870915606355</v>
      </c>
      <c r="H165">
        <v>1</v>
      </c>
      <c r="I165">
        <v>0</v>
      </c>
      <c r="J165">
        <v>11515896</v>
      </c>
      <c r="K165">
        <v>14.066333333333333</v>
      </c>
      <c r="L165">
        <f t="shared" si="8"/>
        <v>0.95884798655210735</v>
      </c>
      <c r="M165">
        <f t="shared" si="9"/>
        <v>3.1182604564081817</v>
      </c>
      <c r="N165">
        <f t="shared" si="10"/>
        <v>7.0612977341124301</v>
      </c>
      <c r="O165">
        <f t="shared" si="11"/>
        <v>1.1481809047816405</v>
      </c>
      <c r="P165">
        <v>189.13251299999999</v>
      </c>
      <c r="Q165">
        <v>4.0290255218910678E-2</v>
      </c>
      <c r="R165">
        <v>66.071806333333328</v>
      </c>
      <c r="S165">
        <v>9.1915803500408959</v>
      </c>
      <c r="T165">
        <v>1.9329759261617636E-3</v>
      </c>
      <c r="U165">
        <v>4.6040956785555052</v>
      </c>
      <c r="V165">
        <v>0</v>
      </c>
    </row>
    <row r="166" spans="1:22">
      <c r="A166" s="17"/>
      <c r="B166">
        <v>19</v>
      </c>
      <c r="C166" t="s">
        <v>10</v>
      </c>
      <c r="D166">
        <v>2004</v>
      </c>
      <c r="E166">
        <v>-0.66850785414377834</v>
      </c>
      <c r="F166">
        <v>13.131798385584824</v>
      </c>
      <c r="G166">
        <v>1462.0234013328354</v>
      </c>
      <c r="H166">
        <v>1</v>
      </c>
      <c r="I166">
        <v>0</v>
      </c>
      <c r="J166">
        <v>12803988</v>
      </c>
      <c r="K166">
        <v>14.851999999999999</v>
      </c>
      <c r="L166">
        <f t="shared" si="8"/>
        <v>1.1183242063219887</v>
      </c>
      <c r="M166">
        <f t="shared" si="9"/>
        <v>3.1649543240502847</v>
      </c>
      <c r="N166">
        <f t="shared" si="10"/>
        <v>7.1073452584480226</v>
      </c>
      <c r="O166">
        <f t="shared" si="11"/>
        <v>1.1717849405541212</v>
      </c>
      <c r="P166">
        <v>295.38944366666664</v>
      </c>
      <c r="Q166">
        <v>6.1130380412083796E-2</v>
      </c>
      <c r="R166">
        <v>59.337205000000004</v>
      </c>
      <c r="S166">
        <v>10.327552810640205</v>
      </c>
      <c r="T166">
        <v>2.1122013399293453E-3</v>
      </c>
      <c r="U166">
        <v>4.6125554527966202</v>
      </c>
      <c r="V166">
        <v>0</v>
      </c>
    </row>
    <row r="167" spans="1:22">
      <c r="A167" s="17"/>
      <c r="B167">
        <v>19</v>
      </c>
      <c r="C167" t="s">
        <v>11</v>
      </c>
      <c r="D167">
        <v>2007</v>
      </c>
      <c r="E167">
        <v>-0.74223013718922937</v>
      </c>
      <c r="F167">
        <v>10.483563354029327</v>
      </c>
      <c r="G167">
        <v>1718.3163287444238</v>
      </c>
      <c r="H167">
        <v>1</v>
      </c>
      <c r="I167">
        <v>0</v>
      </c>
      <c r="J167">
        <v>14276127.666666666</v>
      </c>
      <c r="K167">
        <v>16.048333333333332</v>
      </c>
      <c r="L167">
        <f t="shared" si="8"/>
        <v>1.0205089240558762</v>
      </c>
      <c r="M167">
        <f t="shared" si="9"/>
        <v>3.2351031171099573</v>
      </c>
      <c r="N167">
        <f t="shared" si="10"/>
        <v>7.1546104230522518</v>
      </c>
      <c r="O167">
        <f t="shared" si="11"/>
        <v>1.205429936322147</v>
      </c>
      <c r="P167">
        <v>256.19883966666669</v>
      </c>
      <c r="Q167">
        <v>4.996278539605583E-2</v>
      </c>
      <c r="R167">
        <v>80.069833666666668</v>
      </c>
      <c r="S167">
        <v>11.038600654094365</v>
      </c>
      <c r="T167">
        <v>2.2570514715833023E-3</v>
      </c>
      <c r="U167">
        <v>5.1632585656268386</v>
      </c>
      <c r="V167">
        <v>0</v>
      </c>
    </row>
    <row r="168" spans="1:22">
      <c r="A168" s="17"/>
      <c r="B168">
        <v>19</v>
      </c>
      <c r="C168" t="s">
        <v>12</v>
      </c>
      <c r="D168">
        <v>2010</v>
      </c>
      <c r="E168">
        <v>-0.73939363161722793</v>
      </c>
      <c r="F168">
        <v>7.6308482032292382</v>
      </c>
      <c r="G168">
        <v>2036.7792994364481</v>
      </c>
      <c r="H168">
        <v>1</v>
      </c>
      <c r="I168">
        <v>0</v>
      </c>
      <c r="J168">
        <v>15951475</v>
      </c>
      <c r="K168">
        <v>16.285999999999998</v>
      </c>
      <c r="L168">
        <f t="shared" si="8"/>
        <v>0.88257281443040325</v>
      </c>
      <c r="M168">
        <f t="shared" si="9"/>
        <v>3.3089439724318268</v>
      </c>
      <c r="N168">
        <f t="shared" si="10"/>
        <v>7.2028008475651832</v>
      </c>
      <c r="O168">
        <f t="shared" si="11"/>
        <v>1.2118144304568184</v>
      </c>
      <c r="P168">
        <v>281.36278983333335</v>
      </c>
      <c r="Q168">
        <v>5.1045393720404231E-2</v>
      </c>
      <c r="R168">
        <v>98.276440666666659</v>
      </c>
      <c r="S168">
        <v>11.822946814440424</v>
      </c>
      <c r="T168">
        <v>2.3249212848104103E-3</v>
      </c>
      <c r="U168">
        <v>5.5155538915985574</v>
      </c>
      <c r="V168">
        <v>0</v>
      </c>
    </row>
    <row r="169" spans="1:22">
      <c r="A169" s="17"/>
      <c r="B169">
        <v>19</v>
      </c>
      <c r="C169" t="s">
        <v>13</v>
      </c>
      <c r="D169">
        <v>2013</v>
      </c>
      <c r="E169">
        <v>-0.76368329922358191</v>
      </c>
      <c r="F169">
        <v>8.1997212508537043</v>
      </c>
      <c r="G169">
        <v>2457.2846975608995</v>
      </c>
      <c r="H169">
        <v>1</v>
      </c>
      <c r="I169">
        <v>0</v>
      </c>
      <c r="J169">
        <v>17844316.666666668</v>
      </c>
      <c r="K169">
        <v>17.472666666666665</v>
      </c>
      <c r="L169">
        <f t="shared" si="8"/>
        <v>0.91379908881374727</v>
      </c>
      <c r="M169">
        <f t="shared" si="9"/>
        <v>3.3904554761450809</v>
      </c>
      <c r="N169">
        <f t="shared" si="10"/>
        <v>7.251499921662476</v>
      </c>
      <c r="O169">
        <f t="shared" si="11"/>
        <v>1.2423591917739023</v>
      </c>
      <c r="P169">
        <v>330.50543199999998</v>
      </c>
      <c r="Q169">
        <v>5.9128223776403033E-2</v>
      </c>
      <c r="R169">
        <v>100.64700133333334</v>
      </c>
      <c r="S169">
        <v>12.190538462573606</v>
      </c>
      <c r="T169">
        <v>2.1879830788137664E-3</v>
      </c>
      <c r="U169">
        <v>5.5708244247135132</v>
      </c>
      <c r="V169">
        <v>0</v>
      </c>
    </row>
    <row r="170" spans="1:22">
      <c r="A170" s="17"/>
      <c r="B170">
        <v>19</v>
      </c>
      <c r="C170" t="s">
        <v>14</v>
      </c>
      <c r="D170">
        <v>2016</v>
      </c>
      <c r="E170">
        <v>-0.67308920621871959</v>
      </c>
      <c r="F170">
        <v>8.86241459667656</v>
      </c>
      <c r="G170">
        <v>2944.8760830437482</v>
      </c>
      <c r="H170">
        <v>1</v>
      </c>
      <c r="I170">
        <v>0</v>
      </c>
      <c r="J170">
        <v>19947053.333333332</v>
      </c>
      <c r="K170">
        <v>22.412999999999997</v>
      </c>
      <c r="L170">
        <f t="shared" si="8"/>
        <v>0.94755206309991657</v>
      </c>
      <c r="M170">
        <f t="shared" si="9"/>
        <v>3.4690670249015363</v>
      </c>
      <c r="N170">
        <f t="shared" si="10"/>
        <v>7.2998787488652876</v>
      </c>
      <c r="O170">
        <f t="shared" si="11"/>
        <v>1.3504999911288034</v>
      </c>
      <c r="P170">
        <v>331.00567899999999</v>
      </c>
      <c r="Q170">
        <v>6.0126477368734853E-2</v>
      </c>
      <c r="R170">
        <v>102.77396433333334</v>
      </c>
      <c r="S170">
        <v>10.585938198751547</v>
      </c>
      <c r="T170">
        <v>2.0545759660779441E-3</v>
      </c>
      <c r="U170">
        <v>5.468738158449101</v>
      </c>
      <c r="V170">
        <v>0</v>
      </c>
    </row>
    <row r="171" spans="1:22">
      <c r="A171" s="17"/>
      <c r="B171">
        <v>19</v>
      </c>
      <c r="C171" t="s">
        <v>15</v>
      </c>
      <c r="D171">
        <v>2019</v>
      </c>
      <c r="E171">
        <v>-0.7186410228411354</v>
      </c>
      <c r="F171">
        <v>10.770147653868676</v>
      </c>
      <c r="G171">
        <v>3940.5022007834673</v>
      </c>
      <c r="H171">
        <v>1</v>
      </c>
      <c r="I171">
        <v>0</v>
      </c>
      <c r="J171">
        <v>22190424</v>
      </c>
      <c r="K171">
        <v>20.724</v>
      </c>
      <c r="L171">
        <f t="shared" si="8"/>
        <v>1.0322216573203429</v>
      </c>
      <c r="M171">
        <f t="shared" si="9"/>
        <v>3.595551574396719</v>
      </c>
      <c r="N171">
        <f t="shared" si="10"/>
        <v>7.3461656005240812</v>
      </c>
      <c r="O171">
        <f t="shared" si="11"/>
        <v>1.3164735836150836</v>
      </c>
      <c r="P171">
        <v>431.09247366666659</v>
      </c>
      <c r="Q171">
        <v>8.1621645218007716E-2</v>
      </c>
      <c r="R171">
        <v>172.38566966666664</v>
      </c>
      <c r="S171">
        <v>11.080393275916038</v>
      </c>
      <c r="T171">
        <v>2.3327530645121143E-3</v>
      </c>
      <c r="U171">
        <v>6.2048875232011804</v>
      </c>
      <c r="V171">
        <v>0</v>
      </c>
    </row>
    <row r="172" spans="1:22">
      <c r="A172" s="17"/>
      <c r="B172">
        <v>19</v>
      </c>
      <c r="C172" t="s">
        <v>16</v>
      </c>
      <c r="D172">
        <v>2022</v>
      </c>
      <c r="E172">
        <v>-0.56265332301457738</v>
      </c>
      <c r="F172">
        <v>13.114708364289378</v>
      </c>
      <c r="G172">
        <v>4628.2655448871374</v>
      </c>
      <c r="H172">
        <v>1</v>
      </c>
      <c r="I172">
        <v>0</v>
      </c>
      <c r="J172">
        <v>24510575.333333332</v>
      </c>
      <c r="K172">
        <v>23.770333333333337</v>
      </c>
      <c r="L172">
        <f t="shared" si="8"/>
        <v>1.117758637496858</v>
      </c>
      <c r="M172">
        <f t="shared" si="9"/>
        <v>3.6654182684669991</v>
      </c>
      <c r="N172">
        <f t="shared" si="10"/>
        <v>7.3893535055058273</v>
      </c>
      <c r="O172">
        <f t="shared" si="11"/>
        <v>1.3760352719180109</v>
      </c>
      <c r="P172">
        <v>675.01088800000002</v>
      </c>
      <c r="Q172">
        <v>0.12644544873787367</v>
      </c>
      <c r="R172">
        <v>243.9656435</v>
      </c>
      <c r="S172">
        <v>13.004287415043398</v>
      </c>
      <c r="T172">
        <v>2.6243133152493475E-3</v>
      </c>
      <c r="U172">
        <v>6.5310116869000643</v>
      </c>
      <c r="V172">
        <v>0</v>
      </c>
    </row>
    <row r="173" spans="1:22">
      <c r="A173" s="17" t="s">
        <v>36</v>
      </c>
      <c r="B173">
        <v>20</v>
      </c>
      <c r="C173" t="s">
        <v>8</v>
      </c>
      <c r="D173">
        <v>1998</v>
      </c>
      <c r="E173">
        <v>-1.150472819805145</v>
      </c>
      <c r="F173">
        <v>9.8073437724954318E-2</v>
      </c>
      <c r="G173">
        <v>2405.9086485122621</v>
      </c>
      <c r="H173">
        <v>1</v>
      </c>
      <c r="I173">
        <v>0</v>
      </c>
      <c r="J173">
        <v>116785275</v>
      </c>
      <c r="K173">
        <v>13.476333333333335</v>
      </c>
      <c r="L173">
        <f t="shared" si="8"/>
        <v>-1.0084486013002421</v>
      </c>
      <c r="M173">
        <f t="shared" si="9"/>
        <v>3.3812791333112981</v>
      </c>
      <c r="N173">
        <f t="shared" si="10"/>
        <v>8.0673880877302455</v>
      </c>
      <c r="O173">
        <f t="shared" si="11"/>
        <v>1.1295717445943994</v>
      </c>
      <c r="P173">
        <v>63.333623666666668</v>
      </c>
      <c r="Q173">
        <v>1.202068712110641E-2</v>
      </c>
      <c r="R173">
        <v>34.609846666666662</v>
      </c>
      <c r="S173">
        <v>3.5128566367429137</v>
      </c>
      <c r="T173">
        <v>6.5528888498833117E-4</v>
      </c>
      <c r="U173">
        <v>2.4272477125187608</v>
      </c>
      <c r="V173">
        <v>0</v>
      </c>
    </row>
    <row r="174" spans="1:22">
      <c r="A174" s="17"/>
      <c r="B174">
        <v>20</v>
      </c>
      <c r="C174" t="s">
        <v>9</v>
      </c>
      <c r="D174">
        <v>2001</v>
      </c>
      <c r="E174">
        <v>-0.93608989318211921</v>
      </c>
      <c r="F174">
        <v>0.24546167325358836</v>
      </c>
      <c r="G174">
        <v>2561.2607801312843</v>
      </c>
      <c r="H174">
        <v>1</v>
      </c>
      <c r="I174">
        <v>0</v>
      </c>
      <c r="J174">
        <v>126430803</v>
      </c>
      <c r="K174">
        <v>25.535333333333337</v>
      </c>
      <c r="L174">
        <f t="shared" si="8"/>
        <v>-0.61001630962615738</v>
      </c>
      <c r="M174">
        <f t="shared" si="9"/>
        <v>3.4084537993220589</v>
      </c>
      <c r="N174">
        <f t="shared" si="10"/>
        <v>8.101852896281569</v>
      </c>
      <c r="O174">
        <f t="shared" si="11"/>
        <v>1.4071415314252551</v>
      </c>
      <c r="P174">
        <v>123.16210366666667</v>
      </c>
      <c r="Q174">
        <v>2.1453279563880448E-2</v>
      </c>
      <c r="R174">
        <v>77.520294666666672</v>
      </c>
      <c r="S174">
        <v>6.0872793862266468</v>
      </c>
      <c r="T174">
        <v>1.0674331599059988E-3</v>
      </c>
      <c r="U174">
        <v>3.0328495783370562</v>
      </c>
      <c r="V174">
        <v>0</v>
      </c>
    </row>
    <row r="175" spans="1:22">
      <c r="A175" s="17"/>
      <c r="B175">
        <v>20</v>
      </c>
      <c r="C175" t="s">
        <v>10</v>
      </c>
      <c r="D175">
        <v>2004</v>
      </c>
      <c r="E175">
        <v>-0.97975170612335238</v>
      </c>
      <c r="F175">
        <v>0.34575694426372472</v>
      </c>
      <c r="G175">
        <v>2852.6394658861614</v>
      </c>
      <c r="H175">
        <v>1</v>
      </c>
      <c r="I175">
        <v>0</v>
      </c>
      <c r="J175">
        <v>137243892.66666666</v>
      </c>
      <c r="K175">
        <v>20.309000000000001</v>
      </c>
      <c r="L175">
        <f t="shared" si="8"/>
        <v>-0.46122908865862072</v>
      </c>
      <c r="M175">
        <f t="shared" si="9"/>
        <v>3.4552468863186938</v>
      </c>
      <c r="N175">
        <f t="shared" si="10"/>
        <v>8.1374930275106152</v>
      </c>
      <c r="O175">
        <f t="shared" si="11"/>
        <v>1.3076885395951614</v>
      </c>
      <c r="P175">
        <v>334.35552166666668</v>
      </c>
      <c r="Q175">
        <v>5.1409098856328959E-2</v>
      </c>
      <c r="R175">
        <v>264.86838333333333</v>
      </c>
      <c r="S175">
        <v>7.3344962082566845</v>
      </c>
      <c r="T175">
        <v>1.1263422123222932E-3</v>
      </c>
      <c r="U175">
        <v>5.1345079916076592</v>
      </c>
      <c r="V175">
        <v>0</v>
      </c>
    </row>
    <row r="176" spans="1:22">
      <c r="A176" s="17"/>
      <c r="B176">
        <v>20</v>
      </c>
      <c r="C176" t="s">
        <v>11</v>
      </c>
      <c r="D176">
        <v>2007</v>
      </c>
      <c r="E176">
        <v>-0.89975440502166659</v>
      </c>
      <c r="F176">
        <v>3.0096365482299174</v>
      </c>
      <c r="G176">
        <v>3493.2003865651191</v>
      </c>
      <c r="H176">
        <v>1</v>
      </c>
      <c r="I176">
        <v>0</v>
      </c>
      <c r="J176">
        <v>149120616</v>
      </c>
      <c r="K176">
        <v>16.087666666666667</v>
      </c>
      <c r="L176">
        <f t="shared" si="8"/>
        <v>0.47851405219560428</v>
      </c>
      <c r="M176">
        <f t="shared" si="9"/>
        <v>3.5432234995464063</v>
      </c>
      <c r="N176">
        <f t="shared" si="10"/>
        <v>8.1735376890338358</v>
      </c>
      <c r="O176">
        <f t="shared" si="11"/>
        <v>1.2064930591844687</v>
      </c>
      <c r="P176">
        <v>6069.7560971666671</v>
      </c>
      <c r="Q176">
        <v>1.1496921598703609</v>
      </c>
      <c r="R176">
        <v>2553.4471416666665</v>
      </c>
      <c r="S176">
        <v>21.946021020612559</v>
      </c>
      <c r="T176">
        <v>3.9470318043313083E-3</v>
      </c>
      <c r="U176">
        <v>7.0593652933505053</v>
      </c>
      <c r="V176">
        <v>0</v>
      </c>
    </row>
    <row r="177" spans="1:22">
      <c r="A177" s="17"/>
      <c r="B177">
        <v>20</v>
      </c>
      <c r="C177" t="s">
        <v>12</v>
      </c>
      <c r="D177">
        <v>2010</v>
      </c>
      <c r="E177">
        <v>-1.0214618841807062</v>
      </c>
      <c r="F177">
        <v>0.41218447699144645</v>
      </c>
      <c r="G177">
        <v>3761.3750190708924</v>
      </c>
      <c r="H177">
        <v>1</v>
      </c>
      <c r="I177">
        <v>0</v>
      </c>
      <c r="J177">
        <v>162095788</v>
      </c>
      <c r="K177">
        <v>15.467333333333331</v>
      </c>
      <c r="L177">
        <f t="shared" si="8"/>
        <v>-0.38490836792774341</v>
      </c>
      <c r="M177">
        <f t="shared" si="9"/>
        <v>3.5753466358934456</v>
      </c>
      <c r="N177">
        <f t="shared" si="10"/>
        <v>8.2097717300112301</v>
      </c>
      <c r="O177">
        <f t="shared" si="11"/>
        <v>1.1894154450215277</v>
      </c>
      <c r="P177">
        <v>907.12479466666673</v>
      </c>
      <c r="Q177">
        <v>0.13385783911227958</v>
      </c>
      <c r="R177">
        <v>798.34608433333335</v>
      </c>
      <c r="S177">
        <v>11.010208461396385</v>
      </c>
      <c r="T177">
        <v>1.7968274348770688E-3</v>
      </c>
      <c r="U177">
        <v>5.9455472905562319</v>
      </c>
      <c r="V177">
        <v>0</v>
      </c>
    </row>
    <row r="178" spans="1:22">
      <c r="A178" s="17"/>
      <c r="B178">
        <v>20</v>
      </c>
      <c r="C178" t="s">
        <v>13</v>
      </c>
      <c r="D178">
        <v>2013</v>
      </c>
      <c r="E178">
        <v>-1.0383233030637105</v>
      </c>
      <c r="F178">
        <v>0.4444414352680876</v>
      </c>
      <c r="G178">
        <v>4033.3782808985284</v>
      </c>
      <c r="H178">
        <v>1</v>
      </c>
      <c r="I178">
        <v>0</v>
      </c>
      <c r="J178">
        <v>176209888.66666666</v>
      </c>
      <c r="K178">
        <v>15.425333333333333</v>
      </c>
      <c r="L178">
        <f t="shared" si="8"/>
        <v>-0.35218545857586231</v>
      </c>
      <c r="M178">
        <f t="shared" si="9"/>
        <v>3.6056689553581358</v>
      </c>
      <c r="N178">
        <f t="shared" si="10"/>
        <v>8.2460302767937428</v>
      </c>
      <c r="O178">
        <f t="shared" si="11"/>
        <v>1.1882345576818203</v>
      </c>
      <c r="P178">
        <v>1111.6913813333333</v>
      </c>
      <c r="Q178">
        <v>0.16855718349902135</v>
      </c>
      <c r="R178">
        <v>1008.5737563333332</v>
      </c>
      <c r="S178">
        <v>10.922732507736111</v>
      </c>
      <c r="T178">
        <v>1.6306028066086155E-3</v>
      </c>
      <c r="U178">
        <v>7.4211248604681952</v>
      </c>
      <c r="V178">
        <v>0</v>
      </c>
    </row>
    <row r="179" spans="1:22">
      <c r="A179" s="17"/>
      <c r="B179">
        <v>20</v>
      </c>
      <c r="C179" t="s">
        <v>14</v>
      </c>
      <c r="D179">
        <v>2016</v>
      </c>
      <c r="E179">
        <v>-0.8582422137260437</v>
      </c>
      <c r="F179">
        <v>0.51407728315303447</v>
      </c>
      <c r="G179">
        <v>4474.6617806183367</v>
      </c>
      <c r="H179">
        <v>1</v>
      </c>
      <c r="I179">
        <v>0</v>
      </c>
      <c r="J179">
        <v>190670831</v>
      </c>
      <c r="K179">
        <v>11.392333333333333</v>
      </c>
      <c r="L179">
        <f t="shared" si="8"/>
        <v>-0.288971586989342</v>
      </c>
      <c r="M179">
        <f t="shared" si="9"/>
        <v>3.6507602145430496</v>
      </c>
      <c r="N179">
        <f t="shared" si="10"/>
        <v>8.2802842593560761</v>
      </c>
      <c r="O179">
        <f t="shared" si="11"/>
        <v>1.056612683693537</v>
      </c>
      <c r="P179">
        <v>1285.4694648333334</v>
      </c>
      <c r="Q179">
        <v>0.20065239783652039</v>
      </c>
      <c r="R179">
        <v>1106.6482276666666</v>
      </c>
      <c r="S179">
        <v>14.137902619782238</v>
      </c>
      <c r="T179">
        <v>2.3254522937494236E-3</v>
      </c>
      <c r="U179">
        <v>7.314165910392191</v>
      </c>
      <c r="V179">
        <v>0</v>
      </c>
    </row>
    <row r="180" spans="1:22">
      <c r="A180" s="17"/>
      <c r="B180">
        <v>20</v>
      </c>
      <c r="C180" t="s">
        <v>15</v>
      </c>
      <c r="D180">
        <v>2019</v>
      </c>
      <c r="E180">
        <v>-0.82815378904342662</v>
      </c>
      <c r="F180">
        <v>0.78892029428018862</v>
      </c>
      <c r="G180">
        <v>4935.4813257794931</v>
      </c>
      <c r="H180">
        <v>1</v>
      </c>
      <c r="I180">
        <v>0</v>
      </c>
      <c r="J180">
        <v>204892991.66666666</v>
      </c>
      <c r="K180">
        <v>12.444666666666668</v>
      </c>
      <c r="L180">
        <f t="shared" si="8"/>
        <v>-0.10296687195264603</v>
      </c>
      <c r="M180">
        <f t="shared" si="9"/>
        <v>3.6933295130211929</v>
      </c>
      <c r="N180">
        <f t="shared" si="10"/>
        <v>8.3115271036791469</v>
      </c>
      <c r="O180">
        <f t="shared" si="11"/>
        <v>1.0949832684202196</v>
      </c>
      <c r="P180">
        <v>1776.5246223333334</v>
      </c>
      <c r="Q180">
        <v>0.28273461846473674</v>
      </c>
      <c r="R180">
        <v>1394.6858053333333</v>
      </c>
      <c r="S180">
        <v>15.652665728940718</v>
      </c>
      <c r="T180">
        <v>2.6544860036938232E-3</v>
      </c>
      <c r="U180">
        <v>7.9775938556949608</v>
      </c>
      <c r="V180">
        <v>0</v>
      </c>
    </row>
    <row r="181" spans="1:22">
      <c r="A181" s="17"/>
      <c r="B181">
        <v>20</v>
      </c>
      <c r="C181" t="s">
        <v>16</v>
      </c>
      <c r="D181">
        <v>2022</v>
      </c>
      <c r="E181">
        <v>-0.8240900635719296</v>
      </c>
      <c r="F181">
        <v>0.83734573712166827</v>
      </c>
      <c r="G181">
        <v>5445.1897533283318</v>
      </c>
      <c r="H181">
        <v>1</v>
      </c>
      <c r="I181">
        <v>0</v>
      </c>
      <c r="J181">
        <v>218558787.66666666</v>
      </c>
      <c r="K181">
        <v>13.407000000000002</v>
      </c>
      <c r="L181">
        <f t="shared" si="8"/>
        <v>-7.7095186306259833E-2</v>
      </c>
      <c r="M181">
        <f t="shared" si="9"/>
        <v>3.7360130185982241</v>
      </c>
      <c r="N181">
        <f t="shared" si="10"/>
        <v>8.3395682730009941</v>
      </c>
      <c r="O181">
        <f t="shared" si="11"/>
        <v>1.1273316093800216</v>
      </c>
      <c r="P181">
        <v>1756.2188625000003</v>
      </c>
      <c r="Q181">
        <v>0.26068701805331584</v>
      </c>
      <c r="R181">
        <v>1376.7212155000002</v>
      </c>
      <c r="S181">
        <v>15.639254271732057</v>
      </c>
      <c r="T181">
        <v>2.6746618138825907E-3</v>
      </c>
      <c r="U181">
        <v>7.4489021945744343</v>
      </c>
      <c r="V181">
        <v>0</v>
      </c>
    </row>
    <row r="182" spans="1:22">
      <c r="A182" s="17" t="s">
        <v>37</v>
      </c>
      <c r="B182">
        <v>21</v>
      </c>
      <c r="C182" t="s">
        <v>8</v>
      </c>
      <c r="D182">
        <v>1998</v>
      </c>
      <c r="E182">
        <v>-0.5661724656820295</v>
      </c>
      <c r="F182">
        <v>1.168504347844219</v>
      </c>
      <c r="G182">
        <v>2431.7324659020583</v>
      </c>
      <c r="H182">
        <v>1</v>
      </c>
      <c r="I182">
        <v>0</v>
      </c>
      <c r="J182">
        <v>142537084</v>
      </c>
      <c r="K182">
        <v>15.847666666666667</v>
      </c>
      <c r="L182">
        <f t="shared" si="8"/>
        <v>6.7630332681381786E-2</v>
      </c>
      <c r="M182">
        <f t="shared" si="9"/>
        <v>3.3859157930621961</v>
      </c>
      <c r="N182">
        <f t="shared" si="10"/>
        <v>8.1539278698274078</v>
      </c>
      <c r="O182">
        <f t="shared" si="11"/>
        <v>1.1999653278542064</v>
      </c>
      <c r="P182">
        <v>629.63880500000005</v>
      </c>
      <c r="Q182">
        <v>0.10042448963033333</v>
      </c>
      <c r="R182">
        <v>0.10042448963033333</v>
      </c>
      <c r="S182">
        <v>12.241159047725217</v>
      </c>
      <c r="T182">
        <v>1.8131728396154957E-3</v>
      </c>
      <c r="U182">
        <v>5.6345511150343466</v>
      </c>
      <c r="V182">
        <v>0</v>
      </c>
    </row>
    <row r="183" spans="1:22">
      <c r="A183" s="17"/>
      <c r="B183">
        <v>21</v>
      </c>
      <c r="C183" t="s">
        <v>9</v>
      </c>
      <c r="D183">
        <v>2001</v>
      </c>
      <c r="E183">
        <v>-0.79877154032389319</v>
      </c>
      <c r="F183">
        <v>1.1214962412451419</v>
      </c>
      <c r="G183">
        <v>2214.4210874245255</v>
      </c>
      <c r="H183">
        <v>1</v>
      </c>
      <c r="I183">
        <v>0</v>
      </c>
      <c r="J183">
        <v>154905137</v>
      </c>
      <c r="K183">
        <v>14.781666666666666</v>
      </c>
      <c r="L183">
        <f t="shared" si="8"/>
        <v>4.97978223601553E-2</v>
      </c>
      <c r="M183">
        <f t="shared" si="9"/>
        <v>3.3452602084831771</v>
      </c>
      <c r="N183">
        <f t="shared" si="10"/>
        <v>8.1900658201721246</v>
      </c>
      <c r="O183">
        <f t="shared" si="11"/>
        <v>1.1697234045140545</v>
      </c>
      <c r="P183">
        <v>933.31711399999995</v>
      </c>
      <c r="Q183">
        <v>0.11367913578160135</v>
      </c>
      <c r="R183">
        <v>0.11367913578160135</v>
      </c>
      <c r="S183">
        <v>14.217192669926584</v>
      </c>
      <c r="T183">
        <v>2.0994810553882602E-3</v>
      </c>
      <c r="U183">
        <v>6.4365545646401952</v>
      </c>
      <c r="V183">
        <v>0</v>
      </c>
    </row>
    <row r="184" spans="1:22">
      <c r="A184" s="17"/>
      <c r="B184">
        <v>21</v>
      </c>
      <c r="C184" t="s">
        <v>10</v>
      </c>
      <c r="D184">
        <v>2004</v>
      </c>
      <c r="E184">
        <v>-0.91903311014175404</v>
      </c>
      <c r="F184">
        <v>1.3084430599795149</v>
      </c>
      <c r="G184">
        <v>2151.2893899879923</v>
      </c>
      <c r="H184">
        <v>1</v>
      </c>
      <c r="I184">
        <v>0</v>
      </c>
      <c r="J184">
        <v>167206265.66666666</v>
      </c>
      <c r="K184">
        <v>14.61</v>
      </c>
      <c r="L184">
        <f t="shared" si="8"/>
        <v>0.11675482802690987</v>
      </c>
      <c r="M184">
        <f t="shared" si="9"/>
        <v>3.3326988353160063</v>
      </c>
      <c r="N184">
        <f t="shared" si="10"/>
        <v>8.2232525475854974</v>
      </c>
      <c r="O184">
        <f t="shared" si="11"/>
        <v>1.1646502159342969</v>
      </c>
      <c r="P184">
        <v>1414.4481769999998</v>
      </c>
      <c r="Q184">
        <v>0.18263659977235086</v>
      </c>
      <c r="R184">
        <v>0.18263659977235086</v>
      </c>
      <c r="S184">
        <v>15.601086702294959</v>
      </c>
      <c r="T184">
        <v>2.3301049360448319E-3</v>
      </c>
      <c r="U184">
        <v>7.0457608003686136</v>
      </c>
      <c r="V184">
        <v>0</v>
      </c>
    </row>
    <row r="185" spans="1:22">
      <c r="A185" s="17"/>
      <c r="B185">
        <v>21</v>
      </c>
      <c r="C185" t="s">
        <v>11</v>
      </c>
      <c r="D185">
        <v>2007</v>
      </c>
      <c r="E185">
        <v>-1.1364340782165534</v>
      </c>
      <c r="F185">
        <v>0.9642925197146347</v>
      </c>
      <c r="G185">
        <v>2462.6953673995072</v>
      </c>
      <c r="H185">
        <v>1</v>
      </c>
      <c r="I185">
        <v>0</v>
      </c>
      <c r="J185">
        <v>179876377.66666666</v>
      </c>
      <c r="K185">
        <v>15.543000000000001</v>
      </c>
      <c r="L185">
        <f t="shared" si="8"/>
        <v>-1.5791202168626822E-2</v>
      </c>
      <c r="M185">
        <f t="shared" si="9"/>
        <v>3.391410693430756</v>
      </c>
      <c r="N185">
        <f t="shared" si="10"/>
        <v>8.2549741332031186</v>
      </c>
      <c r="O185">
        <f t="shared" si="11"/>
        <v>1.1915348470067837</v>
      </c>
      <c r="P185">
        <v>1142.9875503333333</v>
      </c>
      <c r="Q185">
        <v>0.1375426071211282</v>
      </c>
      <c r="R185">
        <v>0.1375426071211282</v>
      </c>
      <c r="S185">
        <v>16.405798891008523</v>
      </c>
      <c r="T185">
        <v>2.3645019937685464E-3</v>
      </c>
      <c r="U185">
        <v>8.2095646178883666</v>
      </c>
      <c r="V185">
        <v>0</v>
      </c>
    </row>
    <row r="186" spans="1:22">
      <c r="A186" s="17"/>
      <c r="B186">
        <v>21</v>
      </c>
      <c r="C186" t="s">
        <v>12</v>
      </c>
      <c r="D186">
        <v>2010</v>
      </c>
      <c r="E186">
        <v>-1.15280508995056</v>
      </c>
      <c r="F186">
        <v>0.91977985735788792</v>
      </c>
      <c r="G186">
        <v>2729.2693559451363</v>
      </c>
      <c r="H186">
        <v>1</v>
      </c>
      <c r="I186">
        <v>0</v>
      </c>
      <c r="J186">
        <v>194371564.66666666</v>
      </c>
      <c r="K186">
        <v>18.081666666666667</v>
      </c>
      <c r="L186">
        <f t="shared" ref="L186:L249" si="12">LOG(F186)</f>
        <v>-3.6316105453550893E-2</v>
      </c>
      <c r="M186">
        <f t="shared" ref="M186:M249" si="13">LOG(G186)</f>
        <v>3.43604639900005</v>
      </c>
      <c r="N186">
        <f t="shared" ref="N186:N249" si="14">LOG(J186)</f>
        <v>8.2886327306950562</v>
      </c>
      <c r="O186">
        <f t="shared" ref="O186:O249" si="15">LOG(K186)</f>
        <v>1.2572384588150334</v>
      </c>
      <c r="P186">
        <v>1706.3733386666668</v>
      </c>
      <c r="Q186">
        <v>0.19689375243806845</v>
      </c>
      <c r="R186">
        <v>0.19689375243806845</v>
      </c>
      <c r="S186">
        <v>17.583547137924608</v>
      </c>
      <c r="T186">
        <v>2.5052001511369584E-3</v>
      </c>
      <c r="U186">
        <v>9.0909528729612514</v>
      </c>
      <c r="V186">
        <v>0</v>
      </c>
    </row>
    <row r="187" spans="1:22">
      <c r="A187" s="17"/>
      <c r="B187">
        <v>21</v>
      </c>
      <c r="C187" t="s">
        <v>13</v>
      </c>
      <c r="D187">
        <v>2013</v>
      </c>
      <c r="E187">
        <v>-0.97684164841969812</v>
      </c>
      <c r="F187">
        <v>1.0886181301572364</v>
      </c>
      <c r="G187">
        <v>3018.0984286881735</v>
      </c>
      <c r="H187">
        <v>1</v>
      </c>
      <c r="I187">
        <v>0</v>
      </c>
      <c r="J187">
        <v>207495722.66666666</v>
      </c>
      <c r="K187">
        <v>18.606666666666669</v>
      </c>
      <c r="L187">
        <f t="shared" si="12"/>
        <v>3.6875562905615833E-2</v>
      </c>
      <c r="M187">
        <f t="shared" si="13"/>
        <v>3.4797333992364816</v>
      </c>
      <c r="N187">
        <f t="shared" si="14"/>
        <v>8.3170091485593876</v>
      </c>
      <c r="O187">
        <f t="shared" si="15"/>
        <v>1.2696685774329499</v>
      </c>
      <c r="P187">
        <v>2124.3302709999998</v>
      </c>
      <c r="Q187">
        <v>0.25678661256086982</v>
      </c>
      <c r="R187">
        <v>0.25678661256086982</v>
      </c>
      <c r="S187">
        <v>18.441346778899977</v>
      </c>
      <c r="T187">
        <v>2.6570740379212956E-3</v>
      </c>
      <c r="U187">
        <v>9.2738488260879119</v>
      </c>
      <c r="V187">
        <v>0</v>
      </c>
    </row>
    <row r="188" spans="1:22">
      <c r="A188" s="17"/>
      <c r="B188">
        <v>21</v>
      </c>
      <c r="C188" t="s">
        <v>14</v>
      </c>
      <c r="D188">
        <v>2016</v>
      </c>
      <c r="E188">
        <v>-0.93523941437403357</v>
      </c>
      <c r="F188">
        <v>1.1770972346286248</v>
      </c>
      <c r="G188">
        <v>3660.6658448301455</v>
      </c>
      <c r="H188">
        <v>1</v>
      </c>
      <c r="I188">
        <v>0</v>
      </c>
      <c r="J188">
        <v>217231466.33333334</v>
      </c>
      <c r="K188">
        <v>17.710666666666665</v>
      </c>
      <c r="L188">
        <f t="shared" si="12"/>
        <v>7.0812339409673755E-2</v>
      </c>
      <c r="M188">
        <f t="shared" si="13"/>
        <v>3.5635600871525739</v>
      </c>
      <c r="N188">
        <f t="shared" si="14"/>
        <v>8.3369227337397298</v>
      </c>
      <c r="O188">
        <f t="shared" si="15"/>
        <v>1.248234909253614</v>
      </c>
      <c r="P188">
        <v>2006.3326293333334</v>
      </c>
      <c r="Q188">
        <v>0.25538363980323842</v>
      </c>
      <c r="R188">
        <v>0.25538363980323842</v>
      </c>
      <c r="S188">
        <v>16.682664630267364</v>
      </c>
      <c r="T188">
        <v>2.3787500076116151E-3</v>
      </c>
      <c r="U188">
        <v>9.113813233998604</v>
      </c>
      <c r="V188">
        <v>0</v>
      </c>
    </row>
    <row r="189" spans="1:22">
      <c r="A189" s="17"/>
      <c r="B189">
        <v>21</v>
      </c>
      <c r="C189" t="s">
        <v>15</v>
      </c>
      <c r="D189">
        <v>2019</v>
      </c>
      <c r="E189">
        <v>-0.92739707231521729</v>
      </c>
      <c r="F189">
        <v>0.57086150219714138</v>
      </c>
      <c r="G189">
        <v>3964.3054362116368</v>
      </c>
      <c r="H189">
        <v>1</v>
      </c>
      <c r="I189">
        <v>0</v>
      </c>
      <c r="J189">
        <v>227001252.66666666</v>
      </c>
      <c r="K189">
        <v>19.096666666666668</v>
      </c>
      <c r="L189">
        <f t="shared" si="12"/>
        <v>-0.24346924399120776</v>
      </c>
      <c r="M189">
        <f t="shared" si="13"/>
        <v>3.5981671080107831</v>
      </c>
      <c r="N189">
        <f t="shared" si="14"/>
        <v>8.3560282537777919</v>
      </c>
      <c r="O189">
        <f t="shared" si="15"/>
        <v>1.28095756752995</v>
      </c>
      <c r="P189">
        <v>1548.0319726666667</v>
      </c>
      <c r="Q189">
        <v>0.2134334575735278</v>
      </c>
      <c r="R189">
        <v>0.2134334575735278</v>
      </c>
      <c r="S189">
        <v>13.601857181548292</v>
      </c>
      <c r="T189">
        <v>1.8914554179411262E-3</v>
      </c>
      <c r="U189">
        <v>8.3289768829841684</v>
      </c>
      <c r="V189">
        <v>0</v>
      </c>
    </row>
    <row r="190" spans="1:22">
      <c r="A190" s="17"/>
      <c r="B190">
        <v>21</v>
      </c>
      <c r="C190" t="s">
        <v>16</v>
      </c>
      <c r="D190">
        <v>2022</v>
      </c>
      <c r="E190">
        <v>-0.68787330389022794</v>
      </c>
      <c r="F190">
        <v>0.73082684846572621</v>
      </c>
      <c r="G190">
        <v>4098.7000877220316</v>
      </c>
      <c r="H190">
        <v>1</v>
      </c>
      <c r="I190">
        <v>0</v>
      </c>
      <c r="J190">
        <v>239393404.66666666</v>
      </c>
      <c r="K190">
        <v>19.546666666666667</v>
      </c>
      <c r="L190">
        <f t="shared" si="12"/>
        <v>-0.13618550630262802</v>
      </c>
      <c r="M190">
        <f t="shared" si="13"/>
        <v>3.6126461410506732</v>
      </c>
      <c r="N190">
        <f t="shared" si="14"/>
        <v>8.3791121813405312</v>
      </c>
      <c r="O190">
        <f t="shared" si="15"/>
        <v>1.2910727069134091</v>
      </c>
      <c r="P190">
        <v>839.69028000000003</v>
      </c>
      <c r="Q190">
        <v>0.11373242128726324</v>
      </c>
      <c r="R190">
        <v>0.11373242128726324</v>
      </c>
      <c r="S190">
        <v>12.984776636858724</v>
      </c>
      <c r="T190">
        <v>1.8473995445555064E-3</v>
      </c>
      <c r="U190">
        <v>7.3745019557575162</v>
      </c>
      <c r="V190">
        <v>0</v>
      </c>
    </row>
    <row r="191" spans="1:22">
      <c r="A191" s="17" t="s">
        <v>38</v>
      </c>
      <c r="B191">
        <v>22</v>
      </c>
      <c r="C191" t="s">
        <v>8</v>
      </c>
      <c r="D191">
        <v>1998</v>
      </c>
      <c r="E191">
        <v>-0.73750054836273193</v>
      </c>
      <c r="F191">
        <v>7.89509842101468</v>
      </c>
      <c r="G191">
        <v>508.88785773819421</v>
      </c>
      <c r="H191">
        <v>1</v>
      </c>
      <c r="I191">
        <v>0</v>
      </c>
      <c r="J191">
        <v>4989211.333333333</v>
      </c>
      <c r="K191">
        <v>19.386333333333333</v>
      </c>
      <c r="L191">
        <f t="shared" si="12"/>
        <v>0.89735754833255299</v>
      </c>
      <c r="M191">
        <f t="shared" si="13"/>
        <v>2.7066220885620131</v>
      </c>
      <c r="N191">
        <f t="shared" si="14"/>
        <v>6.6980319002022908</v>
      </c>
      <c r="O191">
        <f t="shared" si="15"/>
        <v>1.2874956758305012</v>
      </c>
      <c r="P191">
        <v>557.77548868518522</v>
      </c>
      <c r="Q191">
        <v>0.18162130834792131</v>
      </c>
      <c r="R191">
        <v>491.90156768518517</v>
      </c>
      <c r="S191">
        <v>1.9292945149627596</v>
      </c>
      <c r="T191">
        <v>1.0956218609585761E-3</v>
      </c>
      <c r="U191">
        <v>2.3186746623395114</v>
      </c>
      <c r="V191">
        <v>0</v>
      </c>
    </row>
    <row r="192" spans="1:22">
      <c r="A192" s="17"/>
      <c r="B192">
        <v>22</v>
      </c>
      <c r="C192" t="s">
        <v>9</v>
      </c>
      <c r="D192">
        <v>2001</v>
      </c>
      <c r="E192">
        <v>-0.73005747795104947</v>
      </c>
      <c r="F192">
        <v>6.8674534828053986</v>
      </c>
      <c r="G192">
        <v>611.11568820984996</v>
      </c>
      <c r="H192">
        <v>1</v>
      </c>
      <c r="I192">
        <v>0</v>
      </c>
      <c r="J192">
        <v>5538277.333333333</v>
      </c>
      <c r="K192">
        <v>21.155666666666669</v>
      </c>
      <c r="L192">
        <f t="shared" si="12"/>
        <v>0.83679572637736843</v>
      </c>
      <c r="M192">
        <f t="shared" si="13"/>
        <v>2.7861234328206521</v>
      </c>
      <c r="N192">
        <f t="shared" si="14"/>
        <v>6.7433746995714543</v>
      </c>
      <c r="O192">
        <f t="shared" si="15"/>
        <v>1.3254267155615542</v>
      </c>
      <c r="P192">
        <v>458.51742866666666</v>
      </c>
      <c r="Q192">
        <v>0.14883514217091964</v>
      </c>
      <c r="R192">
        <v>407.61068300000005</v>
      </c>
      <c r="S192">
        <v>0.72835438088386528</v>
      </c>
      <c r="T192">
        <v>9.7254023620783946E-4</v>
      </c>
      <c r="U192">
        <v>2.166378685252782</v>
      </c>
      <c r="V192">
        <v>0</v>
      </c>
    </row>
    <row r="193" spans="1:22">
      <c r="A193" s="17"/>
      <c r="B193">
        <v>22</v>
      </c>
      <c r="C193" t="s">
        <v>10</v>
      </c>
      <c r="D193">
        <v>2004</v>
      </c>
      <c r="E193">
        <v>-0.57241494456927</v>
      </c>
      <c r="F193">
        <v>6.5881287367981285</v>
      </c>
      <c r="G193">
        <v>788.81685651596001</v>
      </c>
      <c r="H193">
        <v>1</v>
      </c>
      <c r="I193">
        <v>0</v>
      </c>
      <c r="J193">
        <v>6125347</v>
      </c>
      <c r="K193">
        <v>19.641000000000002</v>
      </c>
      <c r="L193">
        <f t="shared" si="12"/>
        <v>0.81876207700876469</v>
      </c>
      <c r="M193">
        <f t="shared" si="13"/>
        <v>2.8969761826299671</v>
      </c>
      <c r="N193">
        <f t="shared" si="14"/>
        <v>6.7871306964515199</v>
      </c>
      <c r="O193">
        <f t="shared" si="15"/>
        <v>1.2931635956416592</v>
      </c>
      <c r="P193">
        <v>428.88543499999992</v>
      </c>
      <c r="Q193">
        <v>0.14407783380226558</v>
      </c>
      <c r="R193">
        <v>406.4340463333333</v>
      </c>
      <c r="S193">
        <v>0.26948419962994696</v>
      </c>
      <c r="T193">
        <v>8.8724717405333693E-4</v>
      </c>
      <c r="U193">
        <v>1.8486224877400925</v>
      </c>
      <c r="V193">
        <v>0</v>
      </c>
    </row>
    <row r="194" spans="1:22">
      <c r="A194" s="17"/>
      <c r="B194">
        <v>22</v>
      </c>
      <c r="C194" t="s">
        <v>11</v>
      </c>
      <c r="D194">
        <v>2007</v>
      </c>
      <c r="E194">
        <v>-0.27587459531302266</v>
      </c>
      <c r="F194">
        <v>4.0910818667742985</v>
      </c>
      <c r="G194">
        <v>998.4852375853535</v>
      </c>
      <c r="H194">
        <v>1</v>
      </c>
      <c r="I194">
        <v>0</v>
      </c>
      <c r="J194">
        <v>6748990</v>
      </c>
      <c r="K194">
        <v>19.359333333333336</v>
      </c>
      <c r="L194">
        <f t="shared" si="12"/>
        <v>0.61183817026654475</v>
      </c>
      <c r="M194">
        <f t="shared" si="13"/>
        <v>2.9993416482927358</v>
      </c>
      <c r="N194">
        <f t="shared" si="14"/>
        <v>6.8292387846463471</v>
      </c>
      <c r="O194">
        <f t="shared" si="15"/>
        <v>1.286890397670736</v>
      </c>
      <c r="P194">
        <v>365.69722372222225</v>
      </c>
      <c r="Q194">
        <v>0.12386606186502455</v>
      </c>
      <c r="R194">
        <v>352.20090738888888</v>
      </c>
      <c r="S194">
        <v>-1.1534576437504758</v>
      </c>
      <c r="T194">
        <v>7.5019371552913173E-4</v>
      </c>
      <c r="U194">
        <v>2.342793808726078</v>
      </c>
      <c r="V194">
        <v>0</v>
      </c>
    </row>
    <row r="195" spans="1:22">
      <c r="A195" s="17"/>
      <c r="B195">
        <v>22</v>
      </c>
      <c r="C195" t="s">
        <v>12</v>
      </c>
      <c r="D195">
        <v>2010</v>
      </c>
      <c r="E195">
        <v>0.19413383056720099</v>
      </c>
      <c r="F195">
        <v>3.2157075252991092</v>
      </c>
      <c r="G195">
        <v>1248.4809670301004</v>
      </c>
      <c r="H195">
        <v>1</v>
      </c>
      <c r="I195">
        <v>0</v>
      </c>
      <c r="J195">
        <v>7407654.333333333</v>
      </c>
      <c r="K195">
        <v>20.933000000000003</v>
      </c>
      <c r="L195">
        <f t="shared" si="12"/>
        <v>0.50727654196544358</v>
      </c>
      <c r="M195">
        <f t="shared" si="13"/>
        <v>3.0963819259610488</v>
      </c>
      <c r="N195">
        <f t="shared" si="14"/>
        <v>6.8696807084702547</v>
      </c>
      <c r="O195">
        <f t="shared" si="15"/>
        <v>1.3208314734452455</v>
      </c>
      <c r="P195">
        <v>404.73899833333337</v>
      </c>
      <c r="Q195">
        <v>0.13616761906358377</v>
      </c>
      <c r="R195">
        <v>386.87936166666668</v>
      </c>
      <c r="S195">
        <v>-1.2768549438265051</v>
      </c>
      <c r="T195">
        <v>7.6425813348710394E-4</v>
      </c>
      <c r="U195">
        <v>2.7446653582265959</v>
      </c>
      <c r="V195">
        <v>0</v>
      </c>
    </row>
    <row r="196" spans="1:22">
      <c r="A196" s="17"/>
      <c r="B196">
        <v>22</v>
      </c>
      <c r="C196" t="s">
        <v>13</v>
      </c>
      <c r="D196">
        <v>2013</v>
      </c>
      <c r="E196">
        <v>0.51580706238746632</v>
      </c>
      <c r="F196">
        <v>3.2224753023257668</v>
      </c>
      <c r="G196">
        <v>1459.8914376685163</v>
      </c>
      <c r="H196">
        <v>1</v>
      </c>
      <c r="I196">
        <v>0</v>
      </c>
      <c r="J196">
        <v>8081144.666666667</v>
      </c>
      <c r="K196">
        <v>23.238333333333333</v>
      </c>
      <c r="L196">
        <f t="shared" si="12"/>
        <v>0.50818959752125492</v>
      </c>
      <c r="M196">
        <f t="shared" si="13"/>
        <v>3.164320561418339</v>
      </c>
      <c r="N196">
        <f t="shared" si="14"/>
        <v>6.9074728814685766</v>
      </c>
      <c r="O196">
        <f t="shared" si="15"/>
        <v>1.3662049769845399</v>
      </c>
      <c r="P196">
        <v>458.44169391666662</v>
      </c>
      <c r="Q196">
        <v>0.15367709113082517</v>
      </c>
      <c r="R196">
        <v>440.31449133333331</v>
      </c>
      <c r="S196">
        <v>-2.8910844726944829E-3</v>
      </c>
      <c r="T196">
        <v>8.6893600838307543E-4</v>
      </c>
      <c r="U196">
        <v>3.4578418607556025</v>
      </c>
      <c r="V196">
        <v>0</v>
      </c>
    </row>
    <row r="197" spans="1:22">
      <c r="A197" s="17"/>
      <c r="B197">
        <v>22</v>
      </c>
      <c r="C197" t="s">
        <v>14</v>
      </c>
      <c r="D197">
        <v>2016</v>
      </c>
      <c r="E197">
        <v>0.66447844107945764</v>
      </c>
      <c r="F197">
        <v>2.5967194045780384</v>
      </c>
      <c r="G197">
        <v>1774.9000328377699</v>
      </c>
      <c r="H197">
        <v>1</v>
      </c>
      <c r="I197">
        <v>0</v>
      </c>
      <c r="J197">
        <v>8742801.666666666</v>
      </c>
      <c r="K197">
        <v>23.587999999999997</v>
      </c>
      <c r="L197">
        <f t="shared" si="12"/>
        <v>0.41442502331926123</v>
      </c>
      <c r="M197">
        <f t="shared" si="13"/>
        <v>3.2491738974420787</v>
      </c>
      <c r="N197">
        <f t="shared" si="14"/>
        <v>6.9416506263868785</v>
      </c>
      <c r="O197">
        <f t="shared" si="15"/>
        <v>1.3726911191057689</v>
      </c>
      <c r="P197">
        <v>475.36572385416667</v>
      </c>
      <c r="Q197">
        <v>0.15636326610509391</v>
      </c>
      <c r="R197">
        <v>443.53471533333334</v>
      </c>
      <c r="S197">
        <v>-0.58257342022387548</v>
      </c>
      <c r="T197">
        <v>8.6650264730177393E-4</v>
      </c>
      <c r="U197">
        <v>3.4678583736272142</v>
      </c>
      <c r="V197">
        <v>0</v>
      </c>
    </row>
    <row r="198" spans="1:22">
      <c r="A198" s="17"/>
      <c r="B198">
        <v>22</v>
      </c>
      <c r="C198" t="s">
        <v>15</v>
      </c>
      <c r="D198">
        <v>2019</v>
      </c>
      <c r="E198">
        <v>0.5543310840924579</v>
      </c>
      <c r="F198">
        <v>2.747692155856599</v>
      </c>
      <c r="G198">
        <v>2143.1592553935661</v>
      </c>
      <c r="H198">
        <v>1</v>
      </c>
      <c r="I198">
        <v>0</v>
      </c>
      <c r="J198">
        <v>9394079</v>
      </c>
      <c r="K198">
        <v>19.811000000000003</v>
      </c>
      <c r="L198">
        <f t="shared" si="12"/>
        <v>0.43896807391083781</v>
      </c>
      <c r="M198">
        <f t="shared" si="13"/>
        <v>3.3310544441024175</v>
      </c>
      <c r="N198">
        <f t="shared" si="14"/>
        <v>6.9728542080848079</v>
      </c>
      <c r="O198">
        <f t="shared" si="15"/>
        <v>1.2969063979777584</v>
      </c>
      <c r="P198">
        <v>512.83684108854163</v>
      </c>
      <c r="Q198">
        <v>0.16702597431108485</v>
      </c>
      <c r="R198">
        <v>465.01213033333335</v>
      </c>
      <c r="S198">
        <v>-1.2021783894366946</v>
      </c>
      <c r="T198">
        <v>8.5018575388485021E-4</v>
      </c>
      <c r="U198">
        <v>3.367146534164366</v>
      </c>
      <c r="V198">
        <v>0</v>
      </c>
    </row>
    <row r="199" spans="1:22">
      <c r="A199" s="17"/>
      <c r="B199">
        <v>22</v>
      </c>
      <c r="C199" t="s">
        <v>16</v>
      </c>
      <c r="D199">
        <v>2022</v>
      </c>
      <c r="E199">
        <v>0.55408747990926133</v>
      </c>
      <c r="F199">
        <v>3.685330978740184</v>
      </c>
      <c r="G199">
        <v>2705.670523975899</v>
      </c>
      <c r="H199">
        <v>1</v>
      </c>
      <c r="I199">
        <v>0</v>
      </c>
      <c r="J199">
        <v>10010603.666666666</v>
      </c>
      <c r="K199">
        <v>21.55</v>
      </c>
      <c r="L199">
        <f t="shared" si="12"/>
        <v>0.56647649783565834</v>
      </c>
      <c r="M199">
        <f t="shared" si="13"/>
        <v>3.4322749103950052</v>
      </c>
      <c r="N199">
        <f t="shared" si="14"/>
        <v>7.0004602674091219</v>
      </c>
      <c r="O199">
        <f t="shared" si="15"/>
        <v>1.3334472744967505</v>
      </c>
      <c r="P199">
        <v>708.78797374999999</v>
      </c>
      <c r="Q199">
        <v>0.2120693624278055</v>
      </c>
      <c r="R199">
        <v>514.67867999999999</v>
      </c>
      <c r="S199">
        <v>-0.31114454606123254</v>
      </c>
      <c r="T199">
        <v>1.0035901412157782E-3</v>
      </c>
      <c r="U199">
        <v>3.1237890387517639</v>
      </c>
      <c r="V199">
        <v>0</v>
      </c>
    </row>
    <row r="200" spans="1:22">
      <c r="A200" s="17" t="s">
        <v>48</v>
      </c>
      <c r="B200">
        <v>23</v>
      </c>
      <c r="C200" t="s">
        <v>8</v>
      </c>
      <c r="D200">
        <v>1998</v>
      </c>
      <c r="E200">
        <v>-1.1799005866050751</v>
      </c>
      <c r="F200">
        <v>21.22294293879694</v>
      </c>
      <c r="G200">
        <v>2263.888753255213</v>
      </c>
      <c r="H200">
        <v>1</v>
      </c>
      <c r="I200">
        <v>0</v>
      </c>
      <c r="J200">
        <v>7515227.666666667</v>
      </c>
      <c r="K200">
        <v>17.625</v>
      </c>
      <c r="L200">
        <f t="shared" si="12"/>
        <v>1.3268056064013347</v>
      </c>
      <c r="M200">
        <f t="shared" si="13"/>
        <v>3.3548550819533212</v>
      </c>
      <c r="N200">
        <f t="shared" si="14"/>
        <v>6.8759421416600368</v>
      </c>
      <c r="O200">
        <f t="shared" si="15"/>
        <v>1.2461291256634364</v>
      </c>
      <c r="P200">
        <v>227.09056899999999</v>
      </c>
      <c r="Q200">
        <v>3.1141861198640999E-2</v>
      </c>
      <c r="R200">
        <v>189.4403273333333</v>
      </c>
      <c r="S200">
        <v>12.144965273933174</v>
      </c>
      <c r="T200">
        <v>1.607132915998508E-3</v>
      </c>
      <c r="U200">
        <v>9.6302554090025669</v>
      </c>
      <c r="V200">
        <v>0</v>
      </c>
    </row>
    <row r="201" spans="1:22">
      <c r="A201" s="17"/>
      <c r="B201">
        <v>23</v>
      </c>
      <c r="C201" t="s">
        <v>9</v>
      </c>
      <c r="D201">
        <v>2001</v>
      </c>
      <c r="E201">
        <v>-1.03852611780167</v>
      </c>
      <c r="F201">
        <v>16.10935498850564</v>
      </c>
      <c r="G201">
        <v>2620.3180338541702</v>
      </c>
      <c r="H201">
        <v>1</v>
      </c>
      <c r="I201">
        <v>0</v>
      </c>
      <c r="J201">
        <v>8216312.333333333</v>
      </c>
      <c r="K201">
        <v>19.892666666666667</v>
      </c>
      <c r="L201">
        <f t="shared" si="12"/>
        <v>1.2070781518071305</v>
      </c>
      <c r="M201">
        <f t="shared" si="13"/>
        <v>3.4183540058104316</v>
      </c>
      <c r="N201">
        <f t="shared" si="14"/>
        <v>6.9146769400907999</v>
      </c>
      <c r="O201">
        <f t="shared" si="15"/>
        <v>1.298693005396454</v>
      </c>
      <c r="P201">
        <v>215.08426066666667</v>
      </c>
      <c r="Q201">
        <v>2.8893987767323985E-2</v>
      </c>
      <c r="R201">
        <v>187.48510633333333</v>
      </c>
      <c r="S201">
        <v>9.456996636518948</v>
      </c>
      <c r="T201">
        <v>1.3627580483465181E-3</v>
      </c>
      <c r="U201">
        <v>7.1419333246983383</v>
      </c>
      <c r="V201">
        <v>0</v>
      </c>
    </row>
    <row r="202" spans="1:22">
      <c r="A202" s="17"/>
      <c r="B202">
        <v>23</v>
      </c>
      <c r="C202" t="s">
        <v>10</v>
      </c>
      <c r="D202">
        <v>2004</v>
      </c>
      <c r="E202">
        <v>-1.1509278615315768</v>
      </c>
      <c r="F202">
        <v>18.22299107660324</v>
      </c>
      <c r="G202">
        <v>3057.1595865885433</v>
      </c>
      <c r="H202">
        <v>1</v>
      </c>
      <c r="I202">
        <v>0</v>
      </c>
      <c r="J202">
        <v>8601299.666666666</v>
      </c>
      <c r="K202">
        <v>18.954333333333334</v>
      </c>
      <c r="L202">
        <f t="shared" si="12"/>
        <v>1.260619662507996</v>
      </c>
      <c r="M202">
        <f t="shared" si="13"/>
        <v>3.4853181098957973</v>
      </c>
      <c r="N202">
        <f t="shared" si="14"/>
        <v>6.9345640786175053</v>
      </c>
      <c r="O202">
        <f t="shared" si="15"/>
        <v>1.2777085139143265</v>
      </c>
      <c r="P202">
        <v>235.33447349999997</v>
      </c>
      <c r="Q202">
        <v>3.0062594245402408E-2</v>
      </c>
      <c r="R202">
        <v>219.05540149999996</v>
      </c>
      <c r="S202">
        <v>10.221350451461579</v>
      </c>
      <c r="T202">
        <v>1.3831153448456506E-3</v>
      </c>
      <c r="U202">
        <v>9.0952108697441307</v>
      </c>
      <c r="V202">
        <v>0</v>
      </c>
    </row>
    <row r="203" spans="1:22">
      <c r="A203" s="17"/>
      <c r="B203">
        <v>23</v>
      </c>
      <c r="C203" t="s">
        <v>11</v>
      </c>
      <c r="D203">
        <v>2007</v>
      </c>
      <c r="E203">
        <v>-1.3029116789499933</v>
      </c>
      <c r="F203">
        <v>17.655316610102698</v>
      </c>
      <c r="G203">
        <v>3627.0558268229202</v>
      </c>
      <c r="H203">
        <v>1</v>
      </c>
      <c r="I203">
        <v>0</v>
      </c>
      <c r="J203">
        <v>9301235.666666666</v>
      </c>
      <c r="K203">
        <v>20.989000000000001</v>
      </c>
      <c r="L203">
        <f t="shared" si="12"/>
        <v>1.2468755101057207</v>
      </c>
      <c r="M203">
        <f t="shared" si="13"/>
        <v>3.5595542401943154</v>
      </c>
      <c r="N203">
        <f t="shared" si="14"/>
        <v>6.968540648292298</v>
      </c>
      <c r="O203">
        <f t="shared" si="15"/>
        <v>1.3219917475472645</v>
      </c>
      <c r="P203">
        <v>343.77415916666666</v>
      </c>
      <c r="Q203">
        <v>4.4518213325632834E-2</v>
      </c>
      <c r="R203">
        <v>286.1512755</v>
      </c>
      <c r="S203">
        <v>11.33295764828986</v>
      </c>
      <c r="T203">
        <v>1.5346579989929884E-3</v>
      </c>
      <c r="U203">
        <v>8.4710918109628608</v>
      </c>
      <c r="V203">
        <v>0</v>
      </c>
    </row>
    <row r="204" spans="1:22">
      <c r="A204" s="17"/>
      <c r="B204">
        <v>23</v>
      </c>
      <c r="C204" t="s">
        <v>12</v>
      </c>
      <c r="D204">
        <v>2010</v>
      </c>
      <c r="E204">
        <v>-1.2581609884897869</v>
      </c>
      <c r="F204">
        <v>15.55758199914699</v>
      </c>
      <c r="G204">
        <v>3824.9230143229165</v>
      </c>
      <c r="H204">
        <v>1</v>
      </c>
      <c r="I204">
        <v>0</v>
      </c>
      <c r="J204">
        <v>10060751.333333334</v>
      </c>
      <c r="K204">
        <v>22.880333333333329</v>
      </c>
      <c r="L204">
        <f t="shared" si="12"/>
        <v>1.1919420986928706</v>
      </c>
      <c r="M204">
        <f t="shared" si="13"/>
        <v>3.58262269836775</v>
      </c>
      <c r="N204">
        <f t="shared" si="14"/>
        <v>7.0026304148885421</v>
      </c>
      <c r="O204">
        <f t="shared" si="15"/>
        <v>1.359462347208958</v>
      </c>
      <c r="P204">
        <v>472.26619433333326</v>
      </c>
      <c r="Q204">
        <v>5.7395057660009553E-2</v>
      </c>
      <c r="R204">
        <v>450.316869</v>
      </c>
      <c r="S204">
        <v>11.934384033591755</v>
      </c>
      <c r="T204">
        <v>1.5624638062690206E-3</v>
      </c>
      <c r="U204">
        <v>9.7098771957272767</v>
      </c>
      <c r="V204">
        <v>0</v>
      </c>
    </row>
    <row r="205" spans="1:22">
      <c r="A205" s="17"/>
      <c r="B205">
        <v>23</v>
      </c>
      <c r="C205" t="s">
        <v>13</v>
      </c>
      <c r="D205">
        <v>2013</v>
      </c>
      <c r="E205">
        <v>-1.39905627568563</v>
      </c>
      <c r="F205">
        <v>14.572364607784442</v>
      </c>
      <c r="G205">
        <v>3849.1852213541665</v>
      </c>
      <c r="H205">
        <v>1</v>
      </c>
      <c r="I205">
        <v>0</v>
      </c>
      <c r="J205">
        <v>10832324.666666666</v>
      </c>
      <c r="K205">
        <v>25.150666666666666</v>
      </c>
      <c r="L205">
        <f t="shared" si="12"/>
        <v>1.1635300289689905</v>
      </c>
      <c r="M205">
        <f t="shared" si="13"/>
        <v>3.5853688096855567</v>
      </c>
      <c r="N205">
        <f t="shared" si="14"/>
        <v>7.0347216682196443</v>
      </c>
      <c r="O205">
        <f t="shared" si="15"/>
        <v>1.4005495013528726</v>
      </c>
      <c r="P205">
        <v>497.93014216666666</v>
      </c>
      <c r="Q205">
        <v>5.9578309888194528E-2</v>
      </c>
      <c r="R205">
        <v>463.88046899999995</v>
      </c>
      <c r="S205">
        <v>12.481445793730028</v>
      </c>
      <c r="T205">
        <v>1.5943968005265154E-3</v>
      </c>
      <c r="U205">
        <v>10.005341807380812</v>
      </c>
      <c r="V205">
        <v>0</v>
      </c>
    </row>
    <row r="206" spans="1:22">
      <c r="A206" s="17"/>
      <c r="B206">
        <v>23</v>
      </c>
      <c r="C206" t="s">
        <v>14</v>
      </c>
      <c r="D206">
        <v>2016</v>
      </c>
      <c r="E206">
        <v>-1.5080756346384667</v>
      </c>
      <c r="F206">
        <v>12.847050680723342</v>
      </c>
      <c r="G206">
        <v>4315.97900390625</v>
      </c>
      <c r="H206">
        <v>1</v>
      </c>
      <c r="I206">
        <v>0</v>
      </c>
      <c r="J206">
        <v>11641320.666666666</v>
      </c>
      <c r="K206">
        <v>26.414666666666665</v>
      </c>
      <c r="L206">
        <f t="shared" si="12"/>
        <v>1.1088034373869957</v>
      </c>
      <c r="M206">
        <f t="shared" si="13"/>
        <v>3.6350793232884828</v>
      </c>
      <c r="N206">
        <f t="shared" si="14"/>
        <v>7.0660022522821224</v>
      </c>
      <c r="O206">
        <f t="shared" si="15"/>
        <v>1.4218451345860583</v>
      </c>
      <c r="P206">
        <v>466.34439927777782</v>
      </c>
      <c r="Q206">
        <v>5.5030730637849704E-2</v>
      </c>
      <c r="R206">
        <v>440.28662333333335</v>
      </c>
      <c r="S206">
        <v>11.679152315714809</v>
      </c>
      <c r="T206">
        <v>1.5176445077066864E-3</v>
      </c>
      <c r="U206">
        <v>9.4063613207843702</v>
      </c>
      <c r="V206">
        <v>0</v>
      </c>
    </row>
    <row r="207" spans="1:22">
      <c r="A207" s="17"/>
      <c r="B207">
        <v>23</v>
      </c>
      <c r="C207" t="s">
        <v>15</v>
      </c>
      <c r="D207">
        <v>2019</v>
      </c>
      <c r="E207">
        <v>-1.4737532536188767</v>
      </c>
      <c r="F207">
        <v>12.071253737027797</v>
      </c>
      <c r="G207">
        <v>4121.9658203125</v>
      </c>
      <c r="H207">
        <v>1</v>
      </c>
      <c r="I207">
        <v>0</v>
      </c>
      <c r="J207">
        <v>12488719.666666666</v>
      </c>
      <c r="K207">
        <v>26.545666666666666</v>
      </c>
      <c r="L207">
        <f t="shared" si="12"/>
        <v>1.0817523788625651</v>
      </c>
      <c r="M207">
        <f t="shared" si="13"/>
        <v>3.6151043862517294</v>
      </c>
      <c r="N207">
        <f t="shared" si="14"/>
        <v>7.0965179171408961</v>
      </c>
      <c r="O207">
        <f t="shared" si="15"/>
        <v>1.4239936366660231</v>
      </c>
      <c r="P207">
        <v>470.90844555555555</v>
      </c>
      <c r="Q207">
        <v>5.435002357010825E-2</v>
      </c>
      <c r="R207">
        <v>419.26407566666666</v>
      </c>
      <c r="S207">
        <v>12.792583931291063</v>
      </c>
      <c r="T207">
        <v>1.6103111114679281E-3</v>
      </c>
      <c r="U207">
        <v>9.9859719148570711</v>
      </c>
      <c r="V207">
        <v>0</v>
      </c>
    </row>
    <row r="208" spans="1:22">
      <c r="A208" s="17"/>
      <c r="B208">
        <v>23</v>
      </c>
      <c r="C208" t="s">
        <v>16</v>
      </c>
      <c r="D208">
        <v>2022</v>
      </c>
      <c r="E208">
        <v>-1.3695387840270998</v>
      </c>
      <c r="F208">
        <v>12.021984485426216</v>
      </c>
      <c r="G208">
        <v>3317.6440429687536</v>
      </c>
      <c r="H208">
        <v>1</v>
      </c>
      <c r="I208">
        <v>0</v>
      </c>
      <c r="J208">
        <v>13357375.666666666</v>
      </c>
      <c r="K208">
        <v>32.437000000000005</v>
      </c>
      <c r="L208">
        <f t="shared" si="12"/>
        <v>1.0799761631686045</v>
      </c>
      <c r="M208">
        <f t="shared" si="13"/>
        <v>3.5208297878163344</v>
      </c>
      <c r="N208">
        <f t="shared" si="14"/>
        <v>7.1257211403670606</v>
      </c>
      <c r="O208">
        <f t="shared" si="15"/>
        <v>1.5110406808136645</v>
      </c>
      <c r="P208">
        <v>541.203397</v>
      </c>
      <c r="Q208">
        <v>6.6157013240831272E-2</v>
      </c>
      <c r="R208">
        <v>422.01836599999996</v>
      </c>
      <c r="S208">
        <v>14.342136917633898</v>
      </c>
      <c r="T208">
        <v>1.8694840623554188E-3</v>
      </c>
      <c r="U208">
        <v>10.086568435604853</v>
      </c>
      <c r="V208">
        <v>0</v>
      </c>
    </row>
    <row r="209" spans="1:22">
      <c r="A209" s="17" t="s">
        <v>40</v>
      </c>
      <c r="B209">
        <v>24</v>
      </c>
      <c r="C209" t="s">
        <v>8</v>
      </c>
      <c r="D209">
        <v>1998</v>
      </c>
      <c r="E209">
        <v>0.35135242342948941</v>
      </c>
      <c r="F209">
        <v>16.368500569661776</v>
      </c>
      <c r="G209">
        <v>1802.7277701875846</v>
      </c>
      <c r="H209">
        <v>1</v>
      </c>
      <c r="I209">
        <v>0</v>
      </c>
      <c r="J209">
        <v>4249570.333333333</v>
      </c>
      <c r="K209">
        <v>17.729500000000002</v>
      </c>
      <c r="L209">
        <f t="shared" si="12"/>
        <v>1.2140088978513315</v>
      </c>
      <c r="M209">
        <f t="shared" si="13"/>
        <v>3.2559301488900743</v>
      </c>
      <c r="N209">
        <f t="shared" si="14"/>
        <v>6.628345021510178</v>
      </c>
      <c r="O209">
        <f t="shared" si="15"/>
        <v>1.2486964879809026</v>
      </c>
      <c r="P209">
        <v>61.041557333333344</v>
      </c>
      <c r="Q209">
        <v>1.0535858884799437E-2</v>
      </c>
      <c r="R209">
        <v>45.064041333333336</v>
      </c>
      <c r="S209">
        <v>4.0011279079761302</v>
      </c>
      <c r="T209">
        <v>8.3332712778308199E-4</v>
      </c>
      <c r="U209">
        <v>2.1779388366720402</v>
      </c>
      <c r="V209">
        <v>0</v>
      </c>
    </row>
    <row r="210" spans="1:22">
      <c r="A210" s="17"/>
      <c r="B210">
        <v>24</v>
      </c>
      <c r="C210" t="s">
        <v>9</v>
      </c>
      <c r="D210">
        <v>2001</v>
      </c>
      <c r="E210">
        <v>0.20910377303759284</v>
      </c>
      <c r="F210">
        <v>19.774679333861034</v>
      </c>
      <c r="G210">
        <v>1548.0601605217034</v>
      </c>
      <c r="H210">
        <v>1</v>
      </c>
      <c r="I210">
        <v>0</v>
      </c>
      <c r="J210">
        <v>4478123.333333333</v>
      </c>
      <c r="K210">
        <v>17.729500000000002</v>
      </c>
      <c r="L210">
        <f t="shared" si="12"/>
        <v>1.2961094497088379</v>
      </c>
      <c r="M210">
        <f t="shared" si="13"/>
        <v>3.1897878341730483</v>
      </c>
      <c r="N210">
        <f t="shared" si="14"/>
        <v>6.6510960504418719</v>
      </c>
      <c r="O210">
        <f t="shared" si="15"/>
        <v>1.2486964879809026</v>
      </c>
      <c r="P210">
        <v>130.08678566666666</v>
      </c>
      <c r="Q210">
        <v>2.4155858365512602E-2</v>
      </c>
      <c r="R210">
        <v>100.88845233333333</v>
      </c>
      <c r="S210">
        <v>5.648918671405859</v>
      </c>
      <c r="T210">
        <v>1.1412731943584342E-3</v>
      </c>
      <c r="U210">
        <v>3.7503260183325504</v>
      </c>
      <c r="V210">
        <v>0</v>
      </c>
    </row>
    <row r="211" spans="1:22">
      <c r="A211" s="17"/>
      <c r="B211">
        <v>24</v>
      </c>
      <c r="C211" t="s">
        <v>10</v>
      </c>
      <c r="D211">
        <v>2004</v>
      </c>
      <c r="E211">
        <v>0.11035699645678172</v>
      </c>
      <c r="F211">
        <v>17.455998666065309</v>
      </c>
      <c r="G211">
        <v>1444.4456728704088</v>
      </c>
      <c r="H211">
        <v>1</v>
      </c>
      <c r="I211">
        <v>0</v>
      </c>
      <c r="J211">
        <v>5168279.666666667</v>
      </c>
      <c r="K211">
        <v>18.986999999999998</v>
      </c>
      <c r="L211">
        <f t="shared" si="12"/>
        <v>1.2419447000567954</v>
      </c>
      <c r="M211">
        <f t="shared" si="13"/>
        <v>3.1597012122125516</v>
      </c>
      <c r="N211">
        <f t="shared" si="14"/>
        <v>6.7133460062261685</v>
      </c>
      <c r="O211">
        <f t="shared" si="15"/>
        <v>1.278456350394209</v>
      </c>
      <c r="P211">
        <v>211.04106683333333</v>
      </c>
      <c r="Q211">
        <v>3.6644753732921802E-2</v>
      </c>
      <c r="R211">
        <v>167.53608383333335</v>
      </c>
      <c r="S211">
        <v>7.4450053212575389</v>
      </c>
      <c r="T211">
        <v>1.4182438132297069E-3</v>
      </c>
      <c r="U211">
        <v>4.0866699564955313</v>
      </c>
      <c r="V211">
        <v>0</v>
      </c>
    </row>
    <row r="212" spans="1:22">
      <c r="A212" s="17"/>
      <c r="B212">
        <v>24</v>
      </c>
      <c r="C212" t="s">
        <v>11</v>
      </c>
      <c r="D212">
        <v>2007</v>
      </c>
      <c r="E212">
        <v>-0.16329356282949445</v>
      </c>
      <c r="F212">
        <v>13.038662682766471</v>
      </c>
      <c r="G212">
        <v>1782.6964517019323</v>
      </c>
      <c r="H212">
        <v>1</v>
      </c>
      <c r="I212">
        <v>0</v>
      </c>
      <c r="J212">
        <v>5625176.666666667</v>
      </c>
      <c r="K212">
        <v>15.874000000000001</v>
      </c>
      <c r="L212">
        <f t="shared" si="12"/>
        <v>1.1152330500401846</v>
      </c>
      <c r="M212">
        <f t="shared" si="13"/>
        <v>3.2510774000604843</v>
      </c>
      <c r="N212">
        <f t="shared" si="14"/>
        <v>6.7501361666329327</v>
      </c>
      <c r="O212">
        <f t="shared" si="15"/>
        <v>1.2006863759696169</v>
      </c>
      <c r="P212">
        <v>196.68787666666665</v>
      </c>
      <c r="Q212">
        <v>3.3740912920114524E-2</v>
      </c>
      <c r="R212">
        <v>109.77839966666667</v>
      </c>
      <c r="S212">
        <v>9.6681286745023449</v>
      </c>
      <c r="T212">
        <v>1.705821132482439E-3</v>
      </c>
      <c r="U212">
        <v>3.565597745097711</v>
      </c>
      <c r="V212">
        <v>0</v>
      </c>
    </row>
    <row r="213" spans="1:22">
      <c r="A213" s="17"/>
      <c r="B213">
        <v>24</v>
      </c>
      <c r="C213" t="s">
        <v>12</v>
      </c>
      <c r="D213">
        <v>2010</v>
      </c>
      <c r="E213">
        <v>-0.32502766450246195</v>
      </c>
      <c r="F213">
        <v>9.6852974721305927</v>
      </c>
      <c r="G213">
        <v>2064.2321048757444</v>
      </c>
      <c r="H213">
        <v>1</v>
      </c>
      <c r="I213">
        <v>0</v>
      </c>
      <c r="J213">
        <v>6057694</v>
      </c>
      <c r="K213">
        <v>17.952666666666669</v>
      </c>
      <c r="L213">
        <f t="shared" si="12"/>
        <v>0.98611296408670956</v>
      </c>
      <c r="M213">
        <f t="shared" si="13"/>
        <v>3.3147585283231007</v>
      </c>
      <c r="N213">
        <f t="shared" si="14"/>
        <v>6.7823073314814968</v>
      </c>
      <c r="O213">
        <f t="shared" si="15"/>
        <v>1.2541289672653912</v>
      </c>
      <c r="P213">
        <v>170.76159333333334</v>
      </c>
      <c r="Q213">
        <v>2.9908452356515968E-2</v>
      </c>
      <c r="R213">
        <v>135.13629633333332</v>
      </c>
      <c r="S213">
        <v>5.9664585561210304</v>
      </c>
      <c r="T213">
        <v>9.6841398903606767E-4</v>
      </c>
      <c r="U213">
        <v>4.0163937392890938</v>
      </c>
      <c r="V213">
        <v>0</v>
      </c>
    </row>
    <row r="214" spans="1:22">
      <c r="A214" s="17"/>
      <c r="B214">
        <v>24</v>
      </c>
      <c r="C214" t="s">
        <v>13</v>
      </c>
      <c r="D214">
        <v>2013</v>
      </c>
      <c r="E214">
        <v>-0.36788196365038567</v>
      </c>
      <c r="F214">
        <v>7.2880982692115941</v>
      </c>
      <c r="G214">
        <v>2340.3980655820451</v>
      </c>
      <c r="H214">
        <v>1</v>
      </c>
      <c r="I214">
        <v>0</v>
      </c>
      <c r="J214">
        <v>6550794</v>
      </c>
      <c r="K214">
        <v>19.163666666666668</v>
      </c>
      <c r="L214">
        <f t="shared" si="12"/>
        <v>0.86261421982232545</v>
      </c>
      <c r="M214">
        <f t="shared" si="13"/>
        <v>3.3692897304797889</v>
      </c>
      <c r="N214">
        <f t="shared" si="14"/>
        <v>6.8162939425749816</v>
      </c>
      <c r="O214">
        <f t="shared" si="15"/>
        <v>1.2824786081219084</v>
      </c>
      <c r="P214">
        <v>188.31904966666664</v>
      </c>
      <c r="Q214">
        <v>3.0810809170820196E-2</v>
      </c>
      <c r="R214">
        <v>130.61668766666665</v>
      </c>
      <c r="S214">
        <v>4.7309628962421533</v>
      </c>
      <c r="T214">
        <v>5.8235467886186395E-4</v>
      </c>
      <c r="U214">
        <v>4.4104202953446592</v>
      </c>
      <c r="V214">
        <v>0</v>
      </c>
    </row>
    <row r="215" spans="1:22">
      <c r="A215" s="17"/>
      <c r="B215">
        <v>24</v>
      </c>
      <c r="C215" t="s">
        <v>14</v>
      </c>
      <c r="D215">
        <v>2016</v>
      </c>
      <c r="E215">
        <v>-0.32244411110877996</v>
      </c>
      <c r="F215">
        <v>12.411759191203819</v>
      </c>
      <c r="G215">
        <v>2384.1193112574165</v>
      </c>
      <c r="H215">
        <v>1</v>
      </c>
      <c r="I215">
        <v>0</v>
      </c>
      <c r="J215">
        <v>7039789.333333333</v>
      </c>
      <c r="K215">
        <v>20.574999999999999</v>
      </c>
      <c r="L215">
        <f t="shared" si="12"/>
        <v>1.0938333409577372</v>
      </c>
      <c r="M215">
        <f t="shared" si="13"/>
        <v>3.3773279855162497</v>
      </c>
      <c r="N215">
        <f t="shared" si="14"/>
        <v>6.8475596630143016</v>
      </c>
      <c r="O215">
        <f t="shared" si="15"/>
        <v>1.3133398438843074</v>
      </c>
      <c r="P215">
        <v>501.82892333333325</v>
      </c>
      <c r="Q215">
        <v>9.1738566080095924E-2</v>
      </c>
      <c r="R215">
        <v>454.99420266666658</v>
      </c>
      <c r="S215">
        <v>8.6847329073013473</v>
      </c>
      <c r="T215">
        <v>1.3314327435579422E-3</v>
      </c>
      <c r="U215">
        <v>6.2052971662905909</v>
      </c>
      <c r="V215">
        <v>0</v>
      </c>
    </row>
    <row r="216" spans="1:22">
      <c r="A216" s="17"/>
      <c r="B216">
        <v>24</v>
      </c>
      <c r="C216" t="s">
        <v>15</v>
      </c>
      <c r="D216">
        <v>2019</v>
      </c>
      <c r="E216">
        <v>2.3708579440911682E-3</v>
      </c>
      <c r="F216">
        <v>8.6796986722618872</v>
      </c>
      <c r="G216">
        <v>2486.6732674817085</v>
      </c>
      <c r="H216">
        <v>1</v>
      </c>
      <c r="I216">
        <v>0</v>
      </c>
      <c r="J216">
        <v>7555284.333333333</v>
      </c>
      <c r="K216">
        <v>22.02</v>
      </c>
      <c r="L216">
        <f t="shared" si="12"/>
        <v>0.93850464830489511</v>
      </c>
      <c r="M216">
        <f t="shared" si="13"/>
        <v>3.3956187255789088</v>
      </c>
      <c r="N216">
        <f t="shared" si="14"/>
        <v>6.8782508130925253</v>
      </c>
      <c r="O216">
        <f t="shared" si="15"/>
        <v>1.342817314635733</v>
      </c>
      <c r="P216">
        <v>270.30431144444447</v>
      </c>
      <c r="Q216">
        <v>4.8130068552152724E-2</v>
      </c>
      <c r="R216">
        <v>231.69560466666667</v>
      </c>
      <c r="S216">
        <v>4.0077282325546078</v>
      </c>
      <c r="T216">
        <v>5.3948318255995543E-4</v>
      </c>
      <c r="U216">
        <v>4.4507664859210871</v>
      </c>
      <c r="V216">
        <v>0</v>
      </c>
    </row>
    <row r="217" spans="1:22">
      <c r="A217" s="17"/>
      <c r="B217">
        <v>24</v>
      </c>
      <c r="C217" t="s">
        <v>16</v>
      </c>
      <c r="D217">
        <v>2022</v>
      </c>
      <c r="E217">
        <v>-9.3496538698673179E-2</v>
      </c>
      <c r="F217">
        <v>9.9347708290128782</v>
      </c>
      <c r="G217">
        <v>2540.3882057722944</v>
      </c>
      <c r="H217">
        <v>1</v>
      </c>
      <c r="I217">
        <v>0</v>
      </c>
      <c r="J217">
        <v>8094655.666666667</v>
      </c>
      <c r="K217">
        <v>26.098333333333333</v>
      </c>
      <c r="L217">
        <f t="shared" si="12"/>
        <v>0.99715785344452124</v>
      </c>
      <c r="M217">
        <f t="shared" si="13"/>
        <v>3.4049000877783024</v>
      </c>
      <c r="N217">
        <f t="shared" si="14"/>
        <v>6.9081983793096278</v>
      </c>
      <c r="O217">
        <f t="shared" si="15"/>
        <v>1.4166127737272429</v>
      </c>
      <c r="P217">
        <v>196.152322</v>
      </c>
      <c r="Q217">
        <v>3.4261177954002714E-2</v>
      </c>
      <c r="R217">
        <v>154.38503699999998</v>
      </c>
      <c r="S217">
        <v>2.4697616517448409</v>
      </c>
      <c r="T217">
        <v>3.8390051518943864E-4</v>
      </c>
      <c r="U217">
        <v>3.2317221243590684</v>
      </c>
      <c r="V217">
        <v>0</v>
      </c>
    </row>
    <row r="218" spans="1:22">
      <c r="A218" s="17" t="s">
        <v>41</v>
      </c>
      <c r="B218">
        <v>25</v>
      </c>
      <c r="C218" t="s">
        <v>8</v>
      </c>
      <c r="D218">
        <v>1998</v>
      </c>
      <c r="E218">
        <v>-0.74072909355163541</v>
      </c>
      <c r="F218">
        <v>7.5220216272693676</v>
      </c>
      <c r="G218">
        <v>1187.2225478941689</v>
      </c>
      <c r="H218">
        <v>1</v>
      </c>
      <c r="I218">
        <v>0</v>
      </c>
      <c r="J218">
        <v>407518</v>
      </c>
      <c r="K218">
        <v>19.324333333333332</v>
      </c>
      <c r="L218">
        <f t="shared" si="12"/>
        <v>0.87633457776894375</v>
      </c>
      <c r="M218">
        <f t="shared" si="13"/>
        <v>3.0745321361939024</v>
      </c>
      <c r="N218">
        <f t="shared" si="14"/>
        <v>5.6101467962122591</v>
      </c>
      <c r="O218">
        <f t="shared" si="15"/>
        <v>1.2861045202023282</v>
      </c>
      <c r="P218">
        <v>33.976374596354169</v>
      </c>
      <c r="Q218">
        <v>8.1380295550005539E-3</v>
      </c>
      <c r="R218">
        <v>18.244853166666665</v>
      </c>
      <c r="S218">
        <v>-4.4466395688382487</v>
      </c>
      <c r="T218">
        <v>1.3400035898364265E-4</v>
      </c>
      <c r="U218">
        <v>-0.83509669091185734</v>
      </c>
      <c r="V218">
        <v>0</v>
      </c>
    </row>
    <row r="219" spans="1:22">
      <c r="A219" s="17"/>
      <c r="B219">
        <v>25</v>
      </c>
      <c r="C219" t="s">
        <v>9</v>
      </c>
      <c r="D219">
        <v>2001</v>
      </c>
      <c r="E219">
        <v>-0.74360839525858535</v>
      </c>
      <c r="F219">
        <v>12.983058118962234</v>
      </c>
      <c r="G219">
        <v>1176.6530745667726</v>
      </c>
      <c r="H219">
        <v>1</v>
      </c>
      <c r="I219">
        <v>0</v>
      </c>
      <c r="J219">
        <v>440031.33333333331</v>
      </c>
      <c r="K219">
        <v>16.012333333333334</v>
      </c>
      <c r="L219">
        <f t="shared" si="12"/>
        <v>1.113377001228623</v>
      </c>
      <c r="M219">
        <f t="shared" si="13"/>
        <v>3.070648433947416</v>
      </c>
      <c r="N219">
        <f t="shared" si="14"/>
        <v>5.6434836024163371</v>
      </c>
      <c r="O219">
        <f t="shared" si="15"/>
        <v>1.2044546223599026</v>
      </c>
      <c r="P219">
        <v>38.736571595486119</v>
      </c>
      <c r="Q219">
        <v>1.1363479232159036E-2</v>
      </c>
      <c r="R219">
        <v>33.748993111111112</v>
      </c>
      <c r="S219">
        <v>-3.5330578427506656</v>
      </c>
      <c r="T219">
        <v>2.1589011952635601E-4</v>
      </c>
      <c r="U219">
        <v>0.55696394865858723</v>
      </c>
      <c r="V219">
        <v>0</v>
      </c>
    </row>
    <row r="220" spans="1:22">
      <c r="A220" s="17"/>
      <c r="B220">
        <v>25</v>
      </c>
      <c r="C220" t="s">
        <v>10</v>
      </c>
      <c r="D220">
        <v>2004</v>
      </c>
      <c r="E220">
        <v>-0.85455143451690674</v>
      </c>
      <c r="F220">
        <v>16.120526149207972</v>
      </c>
      <c r="G220">
        <v>1452.9082153557308</v>
      </c>
      <c r="H220">
        <v>1</v>
      </c>
      <c r="I220">
        <v>0</v>
      </c>
      <c r="J220">
        <v>466145.33333333331</v>
      </c>
      <c r="K220">
        <v>20.77633333333333</v>
      </c>
      <c r="L220">
        <f t="shared" si="12"/>
        <v>1.2073792124050913</v>
      </c>
      <c r="M220">
        <f t="shared" si="13"/>
        <v>3.162238179457284</v>
      </c>
      <c r="N220">
        <f t="shared" si="14"/>
        <v>5.6685213407766906</v>
      </c>
      <c r="O220">
        <f t="shared" si="15"/>
        <v>1.3175689044526864</v>
      </c>
      <c r="P220">
        <v>117.76990382986114</v>
      </c>
      <c r="Q220">
        <v>3.7587545967569025E-2</v>
      </c>
      <c r="R220">
        <v>115.75198744444445</v>
      </c>
      <c r="S220">
        <v>-5.5964064828273026</v>
      </c>
      <c r="T220">
        <v>1.6200872891317607E-4</v>
      </c>
      <c r="U220">
        <v>0.53324280491751219</v>
      </c>
      <c r="V220">
        <v>0</v>
      </c>
    </row>
    <row r="221" spans="1:22">
      <c r="A221" s="17"/>
      <c r="B221">
        <v>25</v>
      </c>
      <c r="C221" t="s">
        <v>11</v>
      </c>
      <c r="D221">
        <v>2007</v>
      </c>
      <c r="E221">
        <v>-1.0103258887926723</v>
      </c>
      <c r="F221">
        <v>34.068249105695429</v>
      </c>
      <c r="G221">
        <v>1693.9933822061164</v>
      </c>
      <c r="H221">
        <v>1</v>
      </c>
      <c r="I221">
        <v>0</v>
      </c>
      <c r="J221">
        <v>491610</v>
      </c>
      <c r="K221">
        <v>35.712333333333333</v>
      </c>
      <c r="L221">
        <f t="shared" si="12"/>
        <v>1.5323498141292355</v>
      </c>
      <c r="M221">
        <f t="shared" si="13"/>
        <v>3.2289117093730941</v>
      </c>
      <c r="N221">
        <f t="shared" si="14"/>
        <v>5.6916207084305439</v>
      </c>
      <c r="O221">
        <f t="shared" si="15"/>
        <v>1.5528182265771473</v>
      </c>
      <c r="P221">
        <v>239.19800977083338</v>
      </c>
      <c r="Q221">
        <v>7.552875943531065E-2</v>
      </c>
      <c r="R221">
        <v>226.0900681666667</v>
      </c>
      <c r="S221">
        <v>-3.9228470170318497</v>
      </c>
      <c r="T221">
        <v>4.5961871464349566E-4</v>
      </c>
      <c r="U221">
        <v>0.63464856126280855</v>
      </c>
      <c r="V221">
        <v>0</v>
      </c>
    </row>
    <row r="222" spans="1:22">
      <c r="A222" s="17"/>
      <c r="B222">
        <v>25</v>
      </c>
      <c r="C222" t="s">
        <v>12</v>
      </c>
      <c r="D222">
        <v>2010</v>
      </c>
      <c r="E222">
        <v>-0.90065246820449796</v>
      </c>
      <c r="F222">
        <v>30.530511615038694</v>
      </c>
      <c r="G222">
        <v>1846.2336683053627</v>
      </c>
      <c r="H222">
        <v>1</v>
      </c>
      <c r="I222">
        <v>0</v>
      </c>
      <c r="J222">
        <v>519966.33333333331</v>
      </c>
      <c r="K222">
        <v>44.70066666666667</v>
      </c>
      <c r="L222">
        <f t="shared" si="12"/>
        <v>1.4847340820492829</v>
      </c>
      <c r="M222">
        <f t="shared" si="13"/>
        <v>3.2662866665888037</v>
      </c>
      <c r="N222">
        <f t="shared" si="14"/>
        <v>5.715975224940772</v>
      </c>
      <c r="O222">
        <f t="shared" si="15"/>
        <v>1.6503140002571171</v>
      </c>
      <c r="P222">
        <v>237.31644648611106</v>
      </c>
      <c r="Q222">
        <v>7.5759042167260954E-2</v>
      </c>
      <c r="R222">
        <v>229.37960699999996</v>
      </c>
      <c r="S222">
        <v>-5.6089427559775507</v>
      </c>
      <c r="T222">
        <v>3.20749496207592E-4</v>
      </c>
      <c r="U222">
        <v>0.33044035440057007</v>
      </c>
      <c r="V222">
        <v>0</v>
      </c>
    </row>
    <row r="223" spans="1:22">
      <c r="A223" s="17"/>
      <c r="B223">
        <v>25</v>
      </c>
      <c r="C223" t="s">
        <v>13</v>
      </c>
      <c r="D223">
        <v>2013</v>
      </c>
      <c r="E223">
        <v>-0.90990265210469568</v>
      </c>
      <c r="F223">
        <v>26.366616912189617</v>
      </c>
      <c r="G223">
        <v>2353.5431896064592</v>
      </c>
      <c r="H223">
        <v>1</v>
      </c>
      <c r="I223">
        <v>0</v>
      </c>
      <c r="J223">
        <v>573832</v>
      </c>
      <c r="K223">
        <v>42.438333333333333</v>
      </c>
      <c r="L223">
        <f t="shared" si="12"/>
        <v>1.4210544092540487</v>
      </c>
      <c r="M223">
        <f t="shared" si="13"/>
        <v>3.3717221724049531</v>
      </c>
      <c r="N223">
        <f t="shared" si="14"/>
        <v>5.7587847632127254</v>
      </c>
      <c r="O223">
        <f t="shared" si="15"/>
        <v>1.6277583196602745</v>
      </c>
      <c r="P223">
        <v>212.75449417592597</v>
      </c>
      <c r="Q223">
        <v>6.6557321539008604E-2</v>
      </c>
      <c r="R223">
        <v>197.9318481666667</v>
      </c>
      <c r="S223">
        <v>-2.2813248271981226</v>
      </c>
      <c r="T223">
        <v>5.648738938611095E-4</v>
      </c>
      <c r="U223">
        <v>1.2046267722253745</v>
      </c>
      <c r="V223">
        <v>0</v>
      </c>
    </row>
    <row r="224" spans="1:22">
      <c r="A224" s="17"/>
      <c r="B224">
        <v>25</v>
      </c>
      <c r="C224" t="s">
        <v>14</v>
      </c>
      <c r="D224">
        <v>2016</v>
      </c>
      <c r="E224">
        <v>-0.87018384536107407</v>
      </c>
      <c r="F224">
        <v>14.088392385401571</v>
      </c>
      <c r="G224">
        <v>2652.3402129459701</v>
      </c>
      <c r="H224">
        <v>1</v>
      </c>
      <c r="I224">
        <v>0</v>
      </c>
      <c r="J224">
        <v>639567.33333333337</v>
      </c>
      <c r="K224">
        <v>41.569333333333333</v>
      </c>
      <c r="L224">
        <f t="shared" si="12"/>
        <v>1.1488614389587624</v>
      </c>
      <c r="M224">
        <f t="shared" si="13"/>
        <v>3.4236292298114175</v>
      </c>
      <c r="N224">
        <f t="shared" si="14"/>
        <v>5.8058862735304553</v>
      </c>
      <c r="O224">
        <f t="shared" si="15"/>
        <v>1.6187730595801564</v>
      </c>
      <c r="P224">
        <v>151.30922784567903</v>
      </c>
      <c r="Q224">
        <v>4.6529804910358942E-2</v>
      </c>
      <c r="R224">
        <v>137.2806051666667</v>
      </c>
      <c r="S224">
        <v>-3.4222470391133282</v>
      </c>
      <c r="T224">
        <v>4.3906397195285875E-4</v>
      </c>
      <c r="U224">
        <v>1.1587126491081823</v>
      </c>
      <c r="V224">
        <v>0</v>
      </c>
    </row>
    <row r="225" spans="1:22">
      <c r="A225" s="17"/>
      <c r="B225">
        <v>25</v>
      </c>
      <c r="C225" t="s">
        <v>15</v>
      </c>
      <c r="D225">
        <v>2019</v>
      </c>
      <c r="E225">
        <v>-0.52426727612813295</v>
      </c>
      <c r="F225">
        <v>12.88098716020407</v>
      </c>
      <c r="G225">
        <v>2615.6891235591006</v>
      </c>
      <c r="H225">
        <v>1</v>
      </c>
      <c r="I225">
        <v>0</v>
      </c>
      <c r="J225">
        <v>707640</v>
      </c>
      <c r="K225">
        <v>38.231999999999999</v>
      </c>
      <c r="L225">
        <f t="shared" si="12"/>
        <v>1.1099491473251226</v>
      </c>
      <c r="M225">
        <f t="shared" si="13"/>
        <v>3.4175861265231591</v>
      </c>
      <c r="N225">
        <f t="shared" si="14"/>
        <v>5.8498123738254311</v>
      </c>
      <c r="O225">
        <f t="shared" si="15"/>
        <v>1.5824270175127375</v>
      </c>
      <c r="P225">
        <v>154.99551226646091</v>
      </c>
      <c r="Q225">
        <v>4.5708024561361381E-2</v>
      </c>
      <c r="R225">
        <v>141.59434599999997</v>
      </c>
      <c r="S225">
        <v>-1.608596768415187</v>
      </c>
      <c r="T225">
        <v>5.627294334552361E-4</v>
      </c>
      <c r="U225">
        <v>2.4591917714881761</v>
      </c>
      <c r="V225">
        <v>0</v>
      </c>
    </row>
    <row r="226" spans="1:22">
      <c r="A226" s="17"/>
      <c r="B226">
        <v>25</v>
      </c>
      <c r="C226" t="s">
        <v>16</v>
      </c>
      <c r="D226">
        <v>2022</v>
      </c>
      <c r="E226">
        <v>-0.47050997614860535</v>
      </c>
      <c r="F226">
        <v>15.823056689880948</v>
      </c>
      <c r="G226">
        <v>2906.6956232584253</v>
      </c>
      <c r="H226">
        <v>1</v>
      </c>
      <c r="I226">
        <v>0</v>
      </c>
      <c r="J226">
        <v>762718.33333333337</v>
      </c>
      <c r="K226">
        <v>36.806666666666665</v>
      </c>
      <c r="L226">
        <f t="shared" si="12"/>
        <v>1.1992903840489337</v>
      </c>
      <c r="M226">
        <f t="shared" si="13"/>
        <v>3.463399556689525</v>
      </c>
      <c r="N226">
        <f t="shared" si="14"/>
        <v>5.8823641855781847</v>
      </c>
      <c r="O226">
        <f t="shared" si="15"/>
        <v>1.565926488084457</v>
      </c>
      <c r="P226">
        <v>148.35865050000004</v>
      </c>
      <c r="Q226">
        <v>4.3459795581100052E-2</v>
      </c>
      <c r="R226">
        <v>121.088093</v>
      </c>
      <c r="S226">
        <v>-2.4438934427336849</v>
      </c>
      <c r="T226">
        <v>5.2622200818590683E-4</v>
      </c>
      <c r="U226">
        <v>1.8019217577079494</v>
      </c>
      <c r="V226">
        <v>0</v>
      </c>
    </row>
    <row r="227" spans="1:22">
      <c r="A227" s="17" t="s">
        <v>42</v>
      </c>
      <c r="B227">
        <v>26</v>
      </c>
      <c r="C227" t="s">
        <v>8</v>
      </c>
      <c r="D227">
        <v>1998</v>
      </c>
      <c r="E227">
        <v>-1.3585163354873651</v>
      </c>
      <c r="F227">
        <v>1.8284120480769568</v>
      </c>
      <c r="G227">
        <v>1047.0696835959641</v>
      </c>
      <c r="H227">
        <v>1</v>
      </c>
      <c r="I227">
        <v>0</v>
      </c>
      <c r="J227">
        <v>25830116</v>
      </c>
      <c r="K227">
        <v>8.1579999999999995</v>
      </c>
      <c r="L227">
        <f t="shared" si="12"/>
        <v>0.26207407435219837</v>
      </c>
      <c r="M227">
        <f t="shared" si="13"/>
        <v>3.0199755853981927</v>
      </c>
      <c r="N227">
        <f t="shared" si="14"/>
        <v>7.4121263565429176</v>
      </c>
      <c r="O227">
        <f t="shared" si="15"/>
        <v>0.91158370098107577</v>
      </c>
      <c r="P227">
        <v>110.65916866666666</v>
      </c>
      <c r="Q227">
        <v>1.8008948546293233E-2</v>
      </c>
      <c r="R227">
        <v>0</v>
      </c>
      <c r="S227">
        <v>8.6192596069979484</v>
      </c>
      <c r="T227">
        <v>1.3731717167769523E-3</v>
      </c>
      <c r="U227">
        <v>0</v>
      </c>
      <c r="V227">
        <v>0</v>
      </c>
    </row>
    <row r="228" spans="1:22">
      <c r="A228" s="17"/>
      <c r="B228">
        <v>26</v>
      </c>
      <c r="C228" t="s">
        <v>9</v>
      </c>
      <c r="D228">
        <v>2001</v>
      </c>
      <c r="E228">
        <v>-1.3178283572196932</v>
      </c>
      <c r="F228">
        <v>1.7891447280550257</v>
      </c>
      <c r="G228">
        <v>1082.3988589317585</v>
      </c>
      <c r="H228">
        <v>1</v>
      </c>
      <c r="I228">
        <v>0</v>
      </c>
      <c r="J228">
        <v>27821376</v>
      </c>
      <c r="K228">
        <v>9.5413333333333341</v>
      </c>
      <c r="L228">
        <f t="shared" si="12"/>
        <v>0.25264547307345397</v>
      </c>
      <c r="M228">
        <f t="shared" si="13"/>
        <v>3.034387325755215</v>
      </c>
      <c r="N228">
        <f t="shared" si="14"/>
        <v>7.4443786056858245</v>
      </c>
      <c r="O228">
        <f t="shared" si="15"/>
        <v>0.97960906850363538</v>
      </c>
      <c r="P228">
        <v>122.07421000000002</v>
      </c>
      <c r="Q228">
        <v>1.8472977351271756E-2</v>
      </c>
      <c r="R228">
        <v>0</v>
      </c>
      <c r="S228">
        <v>7.683937101525256</v>
      </c>
      <c r="T228">
        <v>1.3079293042911346E-3</v>
      </c>
      <c r="U228">
        <v>0</v>
      </c>
      <c r="V228">
        <v>0</v>
      </c>
    </row>
    <row r="229" spans="1:22">
      <c r="A229" s="17"/>
      <c r="B229">
        <v>26</v>
      </c>
      <c r="C229" t="s">
        <v>10</v>
      </c>
      <c r="D229">
        <v>2004</v>
      </c>
      <c r="E229">
        <v>-1.3945551713307702</v>
      </c>
      <c r="F229">
        <v>2.7727172779927227</v>
      </c>
      <c r="G229">
        <v>1464.2478843895933</v>
      </c>
      <c r="H229">
        <v>1</v>
      </c>
      <c r="I229">
        <v>0</v>
      </c>
      <c r="J229">
        <v>29893799.666666668</v>
      </c>
      <c r="K229">
        <v>13.198666666666668</v>
      </c>
      <c r="L229">
        <f t="shared" si="12"/>
        <v>0.44290558870250341</v>
      </c>
      <c r="M229">
        <f t="shared" si="13"/>
        <v>3.1656146052124856</v>
      </c>
      <c r="N229">
        <f t="shared" si="14"/>
        <v>7.4755811197695863</v>
      </c>
      <c r="O229">
        <f t="shared" si="15"/>
        <v>1.1205300608606534</v>
      </c>
      <c r="P229">
        <v>517.97345266666662</v>
      </c>
      <c r="Q229">
        <v>6.3979019603776166E-2</v>
      </c>
      <c r="R229">
        <v>0</v>
      </c>
      <c r="S229">
        <v>11.296444617230797</v>
      </c>
      <c r="T229">
        <v>1.8082452944721934E-3</v>
      </c>
      <c r="U229">
        <v>0</v>
      </c>
      <c r="V229">
        <v>0</v>
      </c>
    </row>
    <row r="230" spans="1:22">
      <c r="A230" s="17"/>
      <c r="B230">
        <v>26</v>
      </c>
      <c r="C230" t="s">
        <v>11</v>
      </c>
      <c r="D230">
        <v>2007</v>
      </c>
      <c r="E230">
        <v>-1.4273316462834666</v>
      </c>
      <c r="F230">
        <v>4.4278411862827944</v>
      </c>
      <c r="G230">
        <v>2102.1707280484338</v>
      </c>
      <c r="H230">
        <v>1</v>
      </c>
      <c r="I230">
        <v>0</v>
      </c>
      <c r="J230">
        <v>32006338</v>
      </c>
      <c r="K230">
        <v>19.385666666666665</v>
      </c>
      <c r="L230">
        <f t="shared" si="12"/>
        <v>0.64619203561275373</v>
      </c>
      <c r="M230">
        <f t="shared" si="13"/>
        <v>3.322667984403147</v>
      </c>
      <c r="N230">
        <f t="shared" si="14"/>
        <v>7.5052359872534371</v>
      </c>
      <c r="O230">
        <f t="shared" si="15"/>
        <v>1.2874807408436739</v>
      </c>
      <c r="P230">
        <v>1530.785764</v>
      </c>
      <c r="Q230">
        <v>0.18387768375447214</v>
      </c>
      <c r="R230">
        <v>0</v>
      </c>
      <c r="S230">
        <v>16.495792897807867</v>
      </c>
      <c r="T230">
        <v>2.6188355598258739E-3</v>
      </c>
      <c r="U230">
        <v>0</v>
      </c>
      <c r="V230">
        <v>0</v>
      </c>
    </row>
    <row r="231" spans="1:22">
      <c r="A231" s="17"/>
      <c r="B231">
        <v>26</v>
      </c>
      <c r="C231" t="s">
        <v>12</v>
      </c>
      <c r="D231">
        <v>2010</v>
      </c>
      <c r="E231">
        <v>-1.4468708435694364</v>
      </c>
      <c r="F231">
        <v>3.9771274135663326</v>
      </c>
      <c r="G231">
        <v>2192.5431231536027</v>
      </c>
      <c r="H231">
        <v>1</v>
      </c>
      <c r="I231">
        <v>0</v>
      </c>
      <c r="J231">
        <v>34535830.666666664</v>
      </c>
      <c r="K231">
        <v>18.605999999999998</v>
      </c>
      <c r="L231">
        <f t="shared" si="12"/>
        <v>0.5995695045193965</v>
      </c>
      <c r="M231">
        <f t="shared" si="13"/>
        <v>3.3409481438686264</v>
      </c>
      <c r="N231">
        <f t="shared" si="14"/>
        <v>7.53826990625533</v>
      </c>
      <c r="O231">
        <f t="shared" si="15"/>
        <v>1.2696530166209701</v>
      </c>
      <c r="P231">
        <v>1695.7989933333333</v>
      </c>
      <c r="Q231">
        <v>0.19966458670539222</v>
      </c>
      <c r="R231">
        <v>0</v>
      </c>
      <c r="S231">
        <v>16.771396454658682</v>
      </c>
      <c r="T231">
        <v>2.635636708381104E-3</v>
      </c>
      <c r="U231">
        <v>0</v>
      </c>
      <c r="V231">
        <v>0</v>
      </c>
    </row>
    <row r="232" spans="1:22">
      <c r="A232" s="17"/>
      <c r="B232">
        <v>26</v>
      </c>
      <c r="C232" t="s">
        <v>13</v>
      </c>
      <c r="D232">
        <v>2013</v>
      </c>
      <c r="E232">
        <v>-1.3521525065104167</v>
      </c>
      <c r="F232">
        <v>3.4361701540248455</v>
      </c>
      <c r="G232">
        <v>2311.1787515942301</v>
      </c>
      <c r="H232">
        <v>1</v>
      </c>
      <c r="I232">
        <v>0</v>
      </c>
      <c r="J232">
        <v>36949944.333333336</v>
      </c>
      <c r="K232">
        <v>16.666333333333331</v>
      </c>
      <c r="L232">
        <f t="shared" si="12"/>
        <v>0.53607466130716752</v>
      </c>
      <c r="M232">
        <f t="shared" si="13"/>
        <v>3.3638335360584515</v>
      </c>
      <c r="N232">
        <f t="shared" si="14"/>
        <v>7.567613788448182</v>
      </c>
      <c r="O232">
        <f t="shared" si="15"/>
        <v>1.2218400636398581</v>
      </c>
      <c r="P232">
        <v>1101.2586960000001</v>
      </c>
      <c r="Q232">
        <v>0.12552555141174995</v>
      </c>
      <c r="R232">
        <v>0</v>
      </c>
      <c r="S232">
        <v>14.506572254239217</v>
      </c>
      <c r="T232">
        <v>2.2184093582712605E-3</v>
      </c>
      <c r="U232">
        <v>0</v>
      </c>
      <c r="V232">
        <v>0</v>
      </c>
    </row>
    <row r="233" spans="1:22">
      <c r="A233" s="17"/>
      <c r="B233">
        <v>26</v>
      </c>
      <c r="C233" t="s">
        <v>14</v>
      </c>
      <c r="D233">
        <v>2016</v>
      </c>
      <c r="E233">
        <v>-1.4075764020283998</v>
      </c>
      <c r="F233">
        <v>1.8463366755769746</v>
      </c>
      <c r="G233">
        <v>2210.2610997946508</v>
      </c>
      <c r="H233">
        <v>1</v>
      </c>
      <c r="I233">
        <v>0</v>
      </c>
      <c r="J233">
        <v>40035880.333333336</v>
      </c>
      <c r="K233">
        <v>11.941333333333333</v>
      </c>
      <c r="L233">
        <f t="shared" si="12"/>
        <v>0.26631089658877788</v>
      </c>
      <c r="M233">
        <f t="shared" si="13"/>
        <v>3.3444435802471508</v>
      </c>
      <c r="N233">
        <f t="shared" si="14"/>
        <v>7.602449382479894</v>
      </c>
      <c r="O233">
        <f t="shared" si="15"/>
        <v>1.0770528215152926</v>
      </c>
      <c r="P233">
        <v>521.02293566666663</v>
      </c>
      <c r="Q233">
        <v>6.621422591909637E-2</v>
      </c>
      <c r="R233">
        <v>0</v>
      </c>
      <c r="S233">
        <v>12.035994224974553</v>
      </c>
      <c r="T233">
        <v>1.9134204091494952E-3</v>
      </c>
      <c r="U233">
        <v>0</v>
      </c>
      <c r="V233">
        <v>0</v>
      </c>
    </row>
    <row r="234" spans="1:22">
      <c r="A234" s="17"/>
      <c r="B234">
        <v>26</v>
      </c>
      <c r="C234" t="s">
        <v>15</v>
      </c>
      <c r="D234">
        <v>2019</v>
      </c>
      <c r="E234">
        <v>-1.4259335597356166</v>
      </c>
      <c r="F234">
        <v>3.2764854720809562</v>
      </c>
      <c r="G234">
        <v>2225.5370020798514</v>
      </c>
      <c r="H234">
        <v>1</v>
      </c>
      <c r="I234">
        <v>0</v>
      </c>
      <c r="J234">
        <v>44164359</v>
      </c>
      <c r="K234">
        <v>16.098333333333333</v>
      </c>
      <c r="L234">
        <f t="shared" si="12"/>
        <v>0.51540824663701867</v>
      </c>
      <c r="M234">
        <f t="shared" si="13"/>
        <v>3.3474348193174892</v>
      </c>
      <c r="N234">
        <f t="shared" si="14"/>
        <v>7.6450719314833719</v>
      </c>
      <c r="O234">
        <f t="shared" si="15"/>
        <v>1.2067809156837683</v>
      </c>
      <c r="P234">
        <v>501.47450966666668</v>
      </c>
      <c r="Q234">
        <v>7.22692550123194E-2</v>
      </c>
      <c r="R234">
        <v>0</v>
      </c>
      <c r="S234">
        <v>10.576579999808295</v>
      </c>
      <c r="T234">
        <v>1.6423878431320105E-3</v>
      </c>
      <c r="U234">
        <v>0</v>
      </c>
      <c r="V234">
        <v>0</v>
      </c>
    </row>
    <row r="235" spans="1:22">
      <c r="A235" s="17"/>
      <c r="B235">
        <v>26</v>
      </c>
      <c r="C235" t="s">
        <v>16</v>
      </c>
      <c r="D235">
        <v>2022</v>
      </c>
      <c r="E235">
        <v>-1.4700909455617266</v>
      </c>
      <c r="F235">
        <v>7.6235652293868155</v>
      </c>
      <c r="G235">
        <v>2488.7038237629117</v>
      </c>
      <c r="H235">
        <v>1</v>
      </c>
      <c r="I235">
        <v>0</v>
      </c>
      <c r="J235">
        <v>48079833.666666664</v>
      </c>
      <c r="K235">
        <v>10.607666666666667</v>
      </c>
      <c r="L235">
        <f t="shared" si="12"/>
        <v>0.88215812059692267</v>
      </c>
      <c r="M235">
        <f t="shared" si="13"/>
        <v>3.3959732150662019</v>
      </c>
      <c r="N235">
        <f t="shared" si="14"/>
        <v>7.6819629565451457</v>
      </c>
      <c r="O235">
        <f t="shared" si="15"/>
        <v>1.0256198640865455</v>
      </c>
      <c r="P235">
        <v>1010.6776570000001</v>
      </c>
      <c r="Q235">
        <v>0.14365549398834487</v>
      </c>
      <c r="R235">
        <v>0</v>
      </c>
      <c r="S235">
        <v>11.179356769189491</v>
      </c>
      <c r="T235">
        <v>1.8710035517420398E-3</v>
      </c>
      <c r="U235">
        <v>0</v>
      </c>
      <c r="V235">
        <v>0</v>
      </c>
    </row>
    <row r="236" spans="1:22">
      <c r="A236" s="17" t="s">
        <v>43</v>
      </c>
      <c r="B236">
        <v>27</v>
      </c>
      <c r="C236" t="s">
        <v>8</v>
      </c>
      <c r="D236">
        <v>1998</v>
      </c>
      <c r="E236">
        <v>-0.75320002436637845</v>
      </c>
      <c r="F236">
        <v>8.6263394237068365</v>
      </c>
      <c r="G236">
        <v>1055.4249267578134</v>
      </c>
      <c r="H236">
        <v>1</v>
      </c>
      <c r="I236">
        <v>0</v>
      </c>
      <c r="J236">
        <v>31648103</v>
      </c>
      <c r="K236">
        <v>12.524999999999999</v>
      </c>
      <c r="L236">
        <f t="shared" si="12"/>
        <v>0.93582654248866859</v>
      </c>
      <c r="M236">
        <f t="shared" si="13"/>
        <v>3.0234273470189819</v>
      </c>
      <c r="N236">
        <f t="shared" si="14"/>
        <v>7.500347683347913</v>
      </c>
      <c r="O236">
        <f t="shared" si="15"/>
        <v>1.0977777345392832</v>
      </c>
      <c r="P236">
        <v>601.32351800000004</v>
      </c>
      <c r="Q236">
        <v>7.7989864969298925E-2</v>
      </c>
      <c r="R236">
        <v>185.06089800000001</v>
      </c>
      <c r="S236">
        <v>15.996232951206402</v>
      </c>
      <c r="T236">
        <v>1.9908162516730551E-3</v>
      </c>
      <c r="U236">
        <v>5.236100314243572</v>
      </c>
      <c r="V236">
        <v>0</v>
      </c>
    </row>
    <row r="237" spans="1:22">
      <c r="A237" s="17"/>
      <c r="B237">
        <v>27</v>
      </c>
      <c r="C237" t="s">
        <v>9</v>
      </c>
      <c r="D237">
        <v>2001</v>
      </c>
      <c r="E237">
        <v>-0.8147508800029758</v>
      </c>
      <c r="F237">
        <v>8.3886571927727669</v>
      </c>
      <c r="G237">
        <v>1170.7073160807302</v>
      </c>
      <c r="H237">
        <v>1</v>
      </c>
      <c r="I237">
        <v>0</v>
      </c>
      <c r="J237">
        <v>34252922.666666664</v>
      </c>
      <c r="K237">
        <v>12.487333333333334</v>
      </c>
      <c r="L237">
        <f t="shared" si="12"/>
        <v>0.92369244706921494</v>
      </c>
      <c r="M237">
        <f t="shared" si="13"/>
        <v>3.0684483323917329</v>
      </c>
      <c r="N237">
        <f t="shared" si="14"/>
        <v>7.5346976340431056</v>
      </c>
      <c r="O237">
        <f t="shared" si="15"/>
        <v>1.0964697048058756</v>
      </c>
      <c r="P237">
        <v>770.54859166666665</v>
      </c>
      <c r="Q237">
        <v>9.5813964749679223E-2</v>
      </c>
      <c r="R237">
        <v>324.49276566666663</v>
      </c>
      <c r="S237">
        <v>16.48849375785549</v>
      </c>
      <c r="T237">
        <v>2.0138685435670814E-3</v>
      </c>
      <c r="U237">
        <v>5.966777091971136</v>
      </c>
      <c r="V237">
        <v>0</v>
      </c>
    </row>
    <row r="238" spans="1:22">
      <c r="A238" s="17"/>
      <c r="B238">
        <v>27</v>
      </c>
      <c r="C238" t="s">
        <v>10</v>
      </c>
      <c r="D238">
        <v>2004</v>
      </c>
      <c r="E238">
        <v>-0.71368120114008604</v>
      </c>
      <c r="F238">
        <v>10.302228979668506</v>
      </c>
      <c r="G238">
        <v>1387.8918050130233</v>
      </c>
      <c r="H238">
        <v>1</v>
      </c>
      <c r="I238">
        <v>0</v>
      </c>
      <c r="J238">
        <v>37106842.333333336</v>
      </c>
      <c r="K238">
        <v>15.332000000000001</v>
      </c>
      <c r="L238">
        <f t="shared" si="12"/>
        <v>1.0129311983790925</v>
      </c>
      <c r="M238">
        <f t="shared" si="13"/>
        <v>3.142355611423381</v>
      </c>
      <c r="N238">
        <f t="shared" si="14"/>
        <v>7.5694539989309364</v>
      </c>
      <c r="O238">
        <f t="shared" si="15"/>
        <v>1.1855988105823145</v>
      </c>
      <c r="P238">
        <v>876.81492366666657</v>
      </c>
      <c r="Q238">
        <v>0.1086410532330134</v>
      </c>
      <c r="R238">
        <v>435.30778066666664</v>
      </c>
      <c r="S238">
        <v>17.424160278109529</v>
      </c>
      <c r="T238">
        <v>2.1385036834557802E-3</v>
      </c>
      <c r="U238">
        <v>6.3802861486088309</v>
      </c>
      <c r="V238">
        <v>0</v>
      </c>
    </row>
    <row r="239" spans="1:22">
      <c r="A239" s="17"/>
      <c r="B239">
        <v>27</v>
      </c>
      <c r="C239" t="s">
        <v>11</v>
      </c>
      <c r="D239">
        <v>2007</v>
      </c>
      <c r="E239">
        <v>-0.39064470926920564</v>
      </c>
      <c r="F239">
        <v>9.6125104459381792</v>
      </c>
      <c r="G239">
        <v>1708.1957600911467</v>
      </c>
      <c r="H239">
        <v>1</v>
      </c>
      <c r="I239">
        <v>0</v>
      </c>
      <c r="J239">
        <v>40304163.333333336</v>
      </c>
      <c r="K239">
        <v>17.920666666666666</v>
      </c>
      <c r="L239">
        <f t="shared" si="12"/>
        <v>0.98283682475860001</v>
      </c>
      <c r="M239">
        <f t="shared" si="13"/>
        <v>3.2325376395705798</v>
      </c>
      <c r="N239">
        <f t="shared" si="14"/>
        <v>7.6053499101436577</v>
      </c>
      <c r="O239">
        <f t="shared" si="15"/>
        <v>1.2533541618143396</v>
      </c>
      <c r="P239">
        <v>918.09195466666665</v>
      </c>
      <c r="Q239">
        <v>0.10199207259220362</v>
      </c>
      <c r="R239">
        <v>464.62504966666665</v>
      </c>
      <c r="S239">
        <v>16.322625224782584</v>
      </c>
      <c r="T239">
        <v>1.9300519092928931E-3</v>
      </c>
      <c r="U239">
        <v>6.6846082439349725</v>
      </c>
      <c r="V239">
        <v>0</v>
      </c>
    </row>
    <row r="240" spans="1:22">
      <c r="A240" s="17"/>
      <c r="B240">
        <v>27</v>
      </c>
      <c r="C240" t="s">
        <v>12</v>
      </c>
      <c r="D240">
        <v>2010</v>
      </c>
      <c r="E240">
        <v>-0.46882552901903801</v>
      </c>
      <c r="F240">
        <v>7.9680911693425438</v>
      </c>
      <c r="G240">
        <v>1983.3144124348967</v>
      </c>
      <c r="H240">
        <v>1</v>
      </c>
      <c r="I240">
        <v>0</v>
      </c>
      <c r="J240">
        <v>43654399.333333336</v>
      </c>
      <c r="K240">
        <v>19.156000000000002</v>
      </c>
      <c r="L240">
        <f t="shared" si="12"/>
        <v>0.90135429455669014</v>
      </c>
      <c r="M240">
        <f t="shared" si="13"/>
        <v>3.2973915678420065</v>
      </c>
      <c r="N240">
        <f t="shared" si="14"/>
        <v>7.6400280168827219</v>
      </c>
      <c r="O240">
        <f t="shared" si="15"/>
        <v>1.2823048283705702</v>
      </c>
      <c r="P240">
        <v>1164.6302953333334</v>
      </c>
      <c r="Q240">
        <v>0.12708332064702549</v>
      </c>
      <c r="R240">
        <v>802.80823166666664</v>
      </c>
      <c r="S240">
        <v>17.450072343370987</v>
      </c>
      <c r="T240">
        <v>2.0715359002172547E-3</v>
      </c>
      <c r="U240">
        <v>7.5524932778397327</v>
      </c>
      <c r="V240">
        <v>0</v>
      </c>
    </row>
    <row r="241" spans="1:22">
      <c r="A241" s="17"/>
      <c r="B241">
        <v>27</v>
      </c>
      <c r="C241" t="s">
        <v>13</v>
      </c>
      <c r="D241">
        <v>2013</v>
      </c>
      <c r="E241">
        <v>-0.71638333797454834</v>
      </c>
      <c r="F241">
        <v>7.2281463518655329</v>
      </c>
      <c r="G241">
        <v>2157.0560709635433</v>
      </c>
      <c r="H241">
        <v>1</v>
      </c>
      <c r="I241">
        <v>0</v>
      </c>
      <c r="J241">
        <v>47409251.666666664</v>
      </c>
      <c r="K241">
        <v>19.132999999999999</v>
      </c>
      <c r="L241">
        <f t="shared" si="12"/>
        <v>0.85902693735377378</v>
      </c>
      <c r="M241">
        <f t="shared" si="13"/>
        <v>3.3338614343902422</v>
      </c>
      <c r="N241">
        <f t="shared" si="14"/>
        <v>7.6758631002334843</v>
      </c>
      <c r="O241">
        <f t="shared" si="15"/>
        <v>1.2817830715064469</v>
      </c>
      <c r="P241">
        <v>1603.6929416666667</v>
      </c>
      <c r="Q241">
        <v>0.1619687488025518</v>
      </c>
      <c r="R241">
        <v>1183.1114076666668</v>
      </c>
      <c r="S241">
        <v>18.707113517168953</v>
      </c>
      <c r="T241">
        <v>2.1846816407828143E-3</v>
      </c>
      <c r="U241">
        <v>8.3873625157874212</v>
      </c>
      <c r="V241">
        <v>0</v>
      </c>
    </row>
    <row r="242" spans="1:22">
      <c r="A242" s="17"/>
      <c r="B242">
        <v>27</v>
      </c>
      <c r="C242" t="s">
        <v>14</v>
      </c>
      <c r="D242">
        <v>2016</v>
      </c>
      <c r="E242">
        <v>-0.66761324803034461</v>
      </c>
      <c r="F242">
        <v>5.1368705821851108</v>
      </c>
      <c r="G242">
        <v>2324.3864746093768</v>
      </c>
      <c r="H242">
        <v>1</v>
      </c>
      <c r="I242">
        <v>0</v>
      </c>
      <c r="J242">
        <v>52065495.666666664</v>
      </c>
      <c r="K242">
        <v>17.117000000000001</v>
      </c>
      <c r="L242">
        <f t="shared" si="12"/>
        <v>0.71069862428947683</v>
      </c>
      <c r="M242">
        <f t="shared" si="13"/>
        <v>3.366308339654533</v>
      </c>
      <c r="N242">
        <f t="shared" si="14"/>
        <v>7.7165500072564992</v>
      </c>
      <c r="O242">
        <f t="shared" si="15"/>
        <v>1.2334276506674455</v>
      </c>
      <c r="P242">
        <v>1317.829115</v>
      </c>
      <c r="Q242">
        <v>0.13705113078146253</v>
      </c>
      <c r="R242">
        <v>988.08161799999993</v>
      </c>
      <c r="S242">
        <v>17.799616088669591</v>
      </c>
      <c r="T242">
        <v>2.0968504258613409E-3</v>
      </c>
      <c r="U242">
        <v>7.8585624329589425</v>
      </c>
      <c r="V242">
        <v>0</v>
      </c>
    </row>
    <row r="243" spans="1:22">
      <c r="A243" s="17"/>
      <c r="B243">
        <v>27</v>
      </c>
      <c r="C243" t="s">
        <v>15</v>
      </c>
      <c r="D243">
        <v>2019</v>
      </c>
      <c r="E243">
        <v>-0.46117258071899436</v>
      </c>
      <c r="F243">
        <v>4.2146704026816639</v>
      </c>
      <c r="G243">
        <v>2727.4159342447933</v>
      </c>
      <c r="H243">
        <v>1</v>
      </c>
      <c r="I243">
        <v>0</v>
      </c>
      <c r="J243">
        <v>57421642</v>
      </c>
      <c r="K243">
        <v>16.600666666666665</v>
      </c>
      <c r="L243">
        <f t="shared" si="12"/>
        <v>0.62476361742019348</v>
      </c>
      <c r="M243">
        <f t="shared" si="13"/>
        <v>3.4357513734285732</v>
      </c>
      <c r="N243">
        <f t="shared" si="14"/>
        <v>7.7590756072016456</v>
      </c>
      <c r="O243">
        <f t="shared" si="15"/>
        <v>1.2201255292352906</v>
      </c>
      <c r="P243">
        <v>1262.4629490000002</v>
      </c>
      <c r="Q243">
        <v>0.12694229559993475</v>
      </c>
      <c r="R243">
        <v>1020.4169910000001</v>
      </c>
      <c r="S243">
        <v>17.069410769625684</v>
      </c>
      <c r="T243">
        <v>2.0132849545511007E-3</v>
      </c>
      <c r="U243">
        <v>7.6799943999970894</v>
      </c>
      <c r="V243">
        <v>0</v>
      </c>
    </row>
    <row r="244" spans="1:22">
      <c r="A244" s="17"/>
      <c r="B244">
        <v>27</v>
      </c>
      <c r="C244" t="s">
        <v>16</v>
      </c>
      <c r="D244">
        <v>2022</v>
      </c>
      <c r="E244">
        <v>-0.385082006454468</v>
      </c>
      <c r="F244">
        <v>3.5549700432424558</v>
      </c>
      <c r="G244">
        <v>3527.8517252604165</v>
      </c>
      <c r="H244">
        <v>1</v>
      </c>
      <c r="I244">
        <v>0</v>
      </c>
      <c r="J244">
        <v>62838343.666666664</v>
      </c>
      <c r="K244">
        <v>17.695</v>
      </c>
      <c r="L244">
        <f t="shared" si="12"/>
        <v>0.55083594540071812</v>
      </c>
      <c r="M244">
        <f t="shared" si="13"/>
        <v>3.5475103235531953</v>
      </c>
      <c r="N244">
        <f t="shared" si="14"/>
        <v>7.7982247291065239</v>
      </c>
      <c r="O244">
        <f t="shared" si="15"/>
        <v>1.2478505669735338</v>
      </c>
      <c r="P244">
        <v>1051.694223</v>
      </c>
      <c r="Q244">
        <v>0.1033504251471878</v>
      </c>
      <c r="R244">
        <v>825.4305875</v>
      </c>
      <c r="S244">
        <v>16.231838665433138</v>
      </c>
      <c r="T244">
        <v>1.9272797970564118E-3</v>
      </c>
      <c r="U244">
        <v>7.0058168584706282</v>
      </c>
      <c r="V244">
        <v>0</v>
      </c>
    </row>
    <row r="245" spans="1:22">
      <c r="A245" s="17" t="s">
        <v>44</v>
      </c>
      <c r="B245">
        <v>28</v>
      </c>
      <c r="C245" t="s">
        <v>8</v>
      </c>
      <c r="D245">
        <v>1998</v>
      </c>
      <c r="E245">
        <v>-0.85686406493186951</v>
      </c>
      <c r="F245">
        <v>11.378047684927083</v>
      </c>
      <c r="G245">
        <v>1004.296592164765</v>
      </c>
      <c r="H245">
        <v>1</v>
      </c>
      <c r="I245">
        <v>0</v>
      </c>
      <c r="J245">
        <v>21867800.666666668</v>
      </c>
      <c r="K245">
        <v>13.906500000000001</v>
      </c>
      <c r="L245">
        <f t="shared" si="12"/>
        <v>1.0560677495457715</v>
      </c>
      <c r="M245">
        <f t="shared" si="13"/>
        <v>3.0018619890227551</v>
      </c>
      <c r="N245">
        <f t="shared" si="14"/>
        <v>7.3398051064779208</v>
      </c>
      <c r="O245">
        <f t="shared" si="15"/>
        <v>1.143217840132094</v>
      </c>
      <c r="P245">
        <v>377.39569166666666</v>
      </c>
      <c r="Q245">
        <v>5.3026131500613208E-2</v>
      </c>
      <c r="R245">
        <v>185.04235433333332</v>
      </c>
      <c r="S245">
        <v>12.75420048650285</v>
      </c>
      <c r="T245">
        <v>1.7157570522257136E-3</v>
      </c>
      <c r="U245">
        <v>5.1437706702982107</v>
      </c>
      <c r="V245">
        <v>0</v>
      </c>
    </row>
    <row r="246" spans="1:22">
      <c r="A246" s="17"/>
      <c r="B246">
        <v>28</v>
      </c>
      <c r="C246" t="s">
        <v>9</v>
      </c>
      <c r="D246">
        <v>2001</v>
      </c>
      <c r="E246">
        <v>-1.0214120745658886</v>
      </c>
      <c r="F246">
        <v>12.714585047154456</v>
      </c>
      <c r="G246">
        <v>1132.2525068504845</v>
      </c>
      <c r="H246">
        <v>1</v>
      </c>
      <c r="I246">
        <v>0</v>
      </c>
      <c r="J246">
        <v>24001035.666666668</v>
      </c>
      <c r="K246">
        <v>15.382333333333333</v>
      </c>
      <c r="L246">
        <f t="shared" si="12"/>
        <v>1.1043021911203215</v>
      </c>
      <c r="M246">
        <f t="shared" si="13"/>
        <v>3.053943290900702</v>
      </c>
      <c r="N246">
        <f t="shared" si="14"/>
        <v>7.3802299823205217</v>
      </c>
      <c r="O246">
        <f t="shared" si="15"/>
        <v>1.1870222182306804</v>
      </c>
      <c r="P246">
        <v>485.21299299999998</v>
      </c>
      <c r="Q246">
        <v>6.7528919243927107E-2</v>
      </c>
      <c r="R246">
        <v>299.41957200000002</v>
      </c>
      <c r="S246">
        <v>12.347311400262848</v>
      </c>
      <c r="T246">
        <v>1.6645206145528451E-3</v>
      </c>
      <c r="U246">
        <v>5.1983603428240404</v>
      </c>
      <c r="V246">
        <v>0</v>
      </c>
    </row>
    <row r="247" spans="1:22">
      <c r="A247" s="17"/>
      <c r="B247">
        <v>28</v>
      </c>
      <c r="C247" t="s">
        <v>10</v>
      </c>
      <c r="D247">
        <v>2004</v>
      </c>
      <c r="E247">
        <v>-0.92870906988779833</v>
      </c>
      <c r="F247">
        <v>14.149866850812145</v>
      </c>
      <c r="G247">
        <v>1326.8216119219444</v>
      </c>
      <c r="H247">
        <v>1</v>
      </c>
      <c r="I247">
        <v>0</v>
      </c>
      <c r="J247">
        <v>26346503</v>
      </c>
      <c r="K247">
        <v>16.271000000000001</v>
      </c>
      <c r="L247">
        <f t="shared" si="12"/>
        <v>1.1507523532009718</v>
      </c>
      <c r="M247">
        <f t="shared" si="13"/>
        <v>3.1228125369068374</v>
      </c>
      <c r="N247">
        <f t="shared" si="14"/>
        <v>7.420722978994867</v>
      </c>
      <c r="O247">
        <f t="shared" si="15"/>
        <v>1.2114142450779755</v>
      </c>
      <c r="P247">
        <v>568.2798949999999</v>
      </c>
      <c r="Q247">
        <v>6.8321474033238877E-2</v>
      </c>
      <c r="R247">
        <v>394.34344666666664</v>
      </c>
      <c r="S247">
        <v>13.102050708303889</v>
      </c>
      <c r="T247">
        <v>1.7331791091279253E-3</v>
      </c>
      <c r="U247">
        <v>5.6402740030245475</v>
      </c>
      <c r="V247">
        <v>0</v>
      </c>
    </row>
    <row r="248" spans="1:22">
      <c r="A248" s="17"/>
      <c r="B248">
        <v>28</v>
      </c>
      <c r="C248" t="s">
        <v>11</v>
      </c>
      <c r="D248">
        <v>2007</v>
      </c>
      <c r="E248">
        <v>-0.8156741460164384</v>
      </c>
      <c r="F248">
        <v>13.441922108485755</v>
      </c>
      <c r="G248">
        <v>1650.256652714417</v>
      </c>
      <c r="H248">
        <v>1</v>
      </c>
      <c r="I248">
        <v>0</v>
      </c>
      <c r="J248">
        <v>28803574</v>
      </c>
      <c r="K248">
        <v>13.799333333333331</v>
      </c>
      <c r="L248">
        <f t="shared" si="12"/>
        <v>1.1284613744784762</v>
      </c>
      <c r="M248">
        <f t="shared" si="13"/>
        <v>3.2175514922076478</v>
      </c>
      <c r="N248">
        <f t="shared" si="14"/>
        <v>7.4594463791542447</v>
      </c>
      <c r="O248">
        <f t="shared" si="15"/>
        <v>1.1398581054846932</v>
      </c>
      <c r="P248">
        <v>748.97910466666667</v>
      </c>
      <c r="Q248">
        <v>8.8103417830041858E-2</v>
      </c>
      <c r="R248">
        <v>542.2919946666666</v>
      </c>
      <c r="S248">
        <v>14.445665539073016</v>
      </c>
      <c r="T248">
        <v>1.9017794949400912E-3</v>
      </c>
      <c r="U248">
        <v>6.45759564610551</v>
      </c>
      <c r="V248">
        <v>0</v>
      </c>
    </row>
    <row r="249" spans="1:22">
      <c r="A249" s="17"/>
      <c r="B249">
        <v>28</v>
      </c>
      <c r="C249" t="s">
        <v>12</v>
      </c>
      <c r="D249">
        <v>2010</v>
      </c>
      <c r="E249">
        <v>-0.89114826917648327</v>
      </c>
      <c r="F249">
        <v>7.3346722525345855</v>
      </c>
      <c r="G249">
        <v>2012.2923736841503</v>
      </c>
      <c r="H249">
        <v>1</v>
      </c>
      <c r="I249">
        <v>0</v>
      </c>
      <c r="J249">
        <v>31460502</v>
      </c>
      <c r="K249">
        <v>13.375333333333332</v>
      </c>
      <c r="L249">
        <f t="shared" si="12"/>
        <v>0.86538071230393354</v>
      </c>
      <c r="M249">
        <f t="shared" si="13"/>
        <v>3.3036910812809066</v>
      </c>
      <c r="N249">
        <f t="shared" si="14"/>
        <v>7.4977656481693566</v>
      </c>
      <c r="O249">
        <f t="shared" si="15"/>
        <v>1.1263046140968853</v>
      </c>
      <c r="P249">
        <v>857.99798433333331</v>
      </c>
      <c r="Q249">
        <v>9.5605911667533322E-2</v>
      </c>
      <c r="R249">
        <v>640.95310599999993</v>
      </c>
      <c r="S249">
        <v>14.657802122828105</v>
      </c>
      <c r="T249">
        <v>1.9134908587407895E-3</v>
      </c>
      <c r="U249">
        <v>6.3323854690780603</v>
      </c>
      <c r="V249">
        <v>0</v>
      </c>
    </row>
    <row r="250" spans="1:22">
      <c r="A250" s="17"/>
      <c r="B250">
        <v>28</v>
      </c>
      <c r="C250" t="s">
        <v>13</v>
      </c>
      <c r="D250">
        <v>2013</v>
      </c>
      <c r="E250">
        <v>-0.99809467792510975</v>
      </c>
      <c r="F250">
        <v>5.8425610545748148</v>
      </c>
      <c r="G250">
        <v>2114.8504079391769</v>
      </c>
      <c r="H250">
        <v>1</v>
      </c>
      <c r="I250">
        <v>0</v>
      </c>
      <c r="J250">
        <v>34343007.666666664</v>
      </c>
      <c r="K250">
        <v>13.198333333333332</v>
      </c>
      <c r="L250">
        <f t="shared" ref="L250:L262" si="16">LOG(F250)</f>
        <v>0.76660325945132357</v>
      </c>
      <c r="M250">
        <f t="shared" ref="M250:M262" si="17">LOG(G250)</f>
        <v>3.3252796533639266</v>
      </c>
      <c r="N250">
        <f t="shared" ref="N250:N262" si="18">LOG(J250)</f>
        <v>7.5358383268131846</v>
      </c>
      <c r="O250">
        <f t="shared" ref="O250:O262" si="19">LOG(K250)</f>
        <v>1.1205190925818862</v>
      </c>
      <c r="P250">
        <v>901.7264899999999</v>
      </c>
      <c r="Q250">
        <v>9.8839216946754571E-2</v>
      </c>
      <c r="R250">
        <v>721.72941966666656</v>
      </c>
      <c r="S250">
        <v>13.984048129160241</v>
      </c>
      <c r="T250">
        <v>1.7655684736003238E-3</v>
      </c>
      <c r="U250">
        <v>6.8391148487405662</v>
      </c>
      <c r="V250">
        <v>0</v>
      </c>
    </row>
    <row r="251" spans="1:22">
      <c r="A251" s="17"/>
      <c r="B251">
        <v>28</v>
      </c>
      <c r="C251" t="s">
        <v>14</v>
      </c>
      <c r="D251">
        <v>2016</v>
      </c>
      <c r="E251">
        <v>-1.0886451403299968</v>
      </c>
      <c r="F251">
        <v>5.3676368784369322</v>
      </c>
      <c r="G251">
        <v>2163.0905386838585</v>
      </c>
      <c r="H251">
        <v>1</v>
      </c>
      <c r="I251">
        <v>0</v>
      </c>
      <c r="J251">
        <v>37575379</v>
      </c>
      <c r="K251">
        <v>14.570666666666666</v>
      </c>
      <c r="L251">
        <f t="shared" si="16"/>
        <v>0.7297831280578706</v>
      </c>
      <c r="M251">
        <f t="shared" si="17"/>
        <v>3.3350746977229035</v>
      </c>
      <c r="N251">
        <f t="shared" si="18"/>
        <v>7.5749033697454005</v>
      </c>
      <c r="O251">
        <f t="shared" si="19"/>
        <v>1.1634794229457572</v>
      </c>
      <c r="P251">
        <v>998.01281866666659</v>
      </c>
      <c r="Q251">
        <v>0.10889554148813205</v>
      </c>
      <c r="R251">
        <v>797.85164033333331</v>
      </c>
      <c r="S251">
        <v>14.434664595354247</v>
      </c>
      <c r="T251">
        <v>1.8613356741402109E-3</v>
      </c>
      <c r="U251">
        <v>6.4804185758108739</v>
      </c>
      <c r="V251">
        <v>0</v>
      </c>
    </row>
    <row r="252" spans="1:22">
      <c r="A252" s="17"/>
      <c r="B252">
        <v>28</v>
      </c>
      <c r="C252" t="s">
        <v>15</v>
      </c>
      <c r="D252">
        <v>2019</v>
      </c>
      <c r="E252">
        <v>-1.0983817577362067</v>
      </c>
      <c r="F252">
        <v>6.0644339494745365</v>
      </c>
      <c r="G252">
        <v>2303.7964851689517</v>
      </c>
      <c r="H252">
        <v>1</v>
      </c>
      <c r="I252">
        <v>0</v>
      </c>
      <c r="J252">
        <v>41580952</v>
      </c>
      <c r="K252">
        <v>16.918666666666667</v>
      </c>
      <c r="L252">
        <f t="shared" si="16"/>
        <v>0.7827902703151618</v>
      </c>
      <c r="M252">
        <f t="shared" si="17"/>
        <v>3.3624441113519001</v>
      </c>
      <c r="N252">
        <f t="shared" si="18"/>
        <v>7.618894428324305</v>
      </c>
      <c r="O252">
        <f t="shared" si="19"/>
        <v>1.2283661339910674</v>
      </c>
      <c r="P252">
        <v>1192.79414</v>
      </c>
      <c r="Q252">
        <v>0.13148760824952277</v>
      </c>
      <c r="R252">
        <v>938.20253066666658</v>
      </c>
      <c r="S252">
        <v>15.9770749741784</v>
      </c>
      <c r="T252">
        <v>2.0856752085178947E-3</v>
      </c>
      <c r="U252">
        <v>6.9697606250154829</v>
      </c>
      <c r="V252">
        <v>0</v>
      </c>
    </row>
    <row r="253" spans="1:22">
      <c r="A253" s="17"/>
      <c r="B253">
        <v>28</v>
      </c>
      <c r="C253" t="s">
        <v>16</v>
      </c>
      <c r="D253">
        <v>2022</v>
      </c>
      <c r="E253">
        <v>-1.0518775780995699</v>
      </c>
      <c r="F253">
        <v>6.3910620853804234</v>
      </c>
      <c r="G253">
        <v>2712.1058714963997</v>
      </c>
      <c r="H253">
        <v>1</v>
      </c>
      <c r="I253">
        <v>0</v>
      </c>
      <c r="J253">
        <v>45893600.333333336</v>
      </c>
      <c r="K253">
        <v>21.269666666666666</v>
      </c>
      <c r="L253">
        <f t="shared" si="16"/>
        <v>0.80557303648255008</v>
      </c>
      <c r="M253">
        <f t="shared" si="17"/>
        <v>3.4333066389226161</v>
      </c>
      <c r="N253">
        <f t="shared" si="18"/>
        <v>7.6617521292476338</v>
      </c>
      <c r="O253">
        <f t="shared" si="19"/>
        <v>1.327760683792637</v>
      </c>
      <c r="P253">
        <v>1190.2578625000001</v>
      </c>
      <c r="Q253">
        <v>0.12999621007688206</v>
      </c>
      <c r="R253">
        <v>876.10319349999997</v>
      </c>
      <c r="S253">
        <v>16.088537049495482</v>
      </c>
      <c r="T253">
        <v>2.1127547516195445E-3</v>
      </c>
      <c r="U253">
        <v>6.6921335529439343</v>
      </c>
      <c r="V253">
        <v>0</v>
      </c>
    </row>
    <row r="254" spans="1:22">
      <c r="A254" s="17" t="s">
        <v>45</v>
      </c>
      <c r="B254">
        <v>29</v>
      </c>
      <c r="C254" t="s">
        <v>8</v>
      </c>
      <c r="D254">
        <v>1998</v>
      </c>
      <c r="E254">
        <v>-0.84689816832542386</v>
      </c>
      <c r="F254">
        <v>13.637543098221437</v>
      </c>
      <c r="G254">
        <v>1605.4610178286359</v>
      </c>
      <c r="H254">
        <v>1</v>
      </c>
      <c r="I254">
        <v>0</v>
      </c>
      <c r="J254">
        <v>9241174.666666666</v>
      </c>
      <c r="K254">
        <v>24.685499999999998</v>
      </c>
      <c r="L254">
        <f t="shared" si="16"/>
        <v>1.1347361360833039</v>
      </c>
      <c r="M254">
        <f t="shared" si="17"/>
        <v>3.2055997649336954</v>
      </c>
      <c r="N254">
        <f t="shared" si="18"/>
        <v>6.9657271788853441</v>
      </c>
      <c r="O254">
        <f t="shared" si="19"/>
        <v>1.3924419281948774</v>
      </c>
      <c r="P254">
        <v>338.19312299999996</v>
      </c>
      <c r="Q254">
        <v>3.803526644572286E-2</v>
      </c>
      <c r="R254">
        <v>188.67809866666667</v>
      </c>
      <c r="S254">
        <v>11.706933321130183</v>
      </c>
      <c r="T254">
        <v>1.2605055319857839E-3</v>
      </c>
      <c r="U254">
        <v>5.4336258951228524</v>
      </c>
      <c r="V254">
        <v>0</v>
      </c>
    </row>
    <row r="255" spans="1:22">
      <c r="A255" s="17"/>
      <c r="B255">
        <v>29</v>
      </c>
      <c r="C255" t="s">
        <v>9</v>
      </c>
      <c r="D255">
        <v>2001</v>
      </c>
      <c r="E255">
        <v>-0.81411958734194434</v>
      </c>
      <c r="F255">
        <v>18.106067185045255</v>
      </c>
      <c r="G255">
        <v>1715.8063784601761</v>
      </c>
      <c r="H255">
        <v>1</v>
      </c>
      <c r="I255">
        <v>0</v>
      </c>
      <c r="J255">
        <v>10027607</v>
      </c>
      <c r="K255">
        <v>24.685499999999998</v>
      </c>
      <c r="L255">
        <f t="shared" si="16"/>
        <v>1.2578241275466977</v>
      </c>
      <c r="M255">
        <f t="shared" si="17"/>
        <v>3.2344682779703344</v>
      </c>
      <c r="N255">
        <f t="shared" si="18"/>
        <v>7.0011973048358467</v>
      </c>
      <c r="O255">
        <f t="shared" si="19"/>
        <v>1.3924419281948774</v>
      </c>
      <c r="P255">
        <v>423.9471446666667</v>
      </c>
      <c r="Q255">
        <v>4.843898858335656E-2</v>
      </c>
      <c r="R255">
        <v>201.69456400000001</v>
      </c>
      <c r="S255">
        <v>12.935333698435157</v>
      </c>
      <c r="T255">
        <v>1.4227642215532844E-3</v>
      </c>
      <c r="U255">
        <v>5.3341232652024342</v>
      </c>
      <c r="V255">
        <v>0</v>
      </c>
    </row>
    <row r="256" spans="1:22">
      <c r="A256" s="17"/>
      <c r="B256">
        <v>29</v>
      </c>
      <c r="C256" t="s">
        <v>10</v>
      </c>
      <c r="D256">
        <v>2004</v>
      </c>
      <c r="E256">
        <v>-0.66828860839207971</v>
      </c>
      <c r="F256">
        <v>17.729305336383899</v>
      </c>
      <c r="G256">
        <v>1949.0727816673746</v>
      </c>
      <c r="H256">
        <v>1</v>
      </c>
      <c r="I256">
        <v>0</v>
      </c>
      <c r="J256">
        <v>10989914</v>
      </c>
      <c r="K256">
        <v>26.052333333333333</v>
      </c>
      <c r="L256">
        <f t="shared" si="16"/>
        <v>1.2486917195554861</v>
      </c>
      <c r="M256">
        <f t="shared" si="17"/>
        <v>3.2898280567093896</v>
      </c>
      <c r="N256">
        <f t="shared" si="18"/>
        <v>7.0409942939274419</v>
      </c>
      <c r="O256">
        <f t="shared" si="19"/>
        <v>1.4158466262309402</v>
      </c>
      <c r="P256">
        <v>583.93869333333339</v>
      </c>
      <c r="Q256">
        <v>6.6472770951333582E-2</v>
      </c>
      <c r="R256">
        <v>294.08002233333332</v>
      </c>
      <c r="S256">
        <v>13.849674707210813</v>
      </c>
      <c r="T256">
        <v>1.5212294313203449E-3</v>
      </c>
      <c r="U256">
        <v>5.9094920326897045</v>
      </c>
      <c r="V256">
        <v>0</v>
      </c>
    </row>
    <row r="257" spans="1:22">
      <c r="A257" s="17"/>
      <c r="B257">
        <v>29</v>
      </c>
      <c r="C257" t="s">
        <v>11</v>
      </c>
      <c r="D257">
        <v>2007</v>
      </c>
      <c r="E257">
        <v>-0.51409518718719471</v>
      </c>
      <c r="F257">
        <v>10.738837291777292</v>
      </c>
      <c r="G257">
        <v>2381.8312665367471</v>
      </c>
      <c r="H257">
        <v>1</v>
      </c>
      <c r="I257">
        <v>0</v>
      </c>
      <c r="J257">
        <v>12137819</v>
      </c>
      <c r="K257">
        <v>20.688666666666666</v>
      </c>
      <c r="L257">
        <f t="shared" si="16"/>
        <v>1.030957262266663</v>
      </c>
      <c r="M257">
        <f t="shared" si="17"/>
        <v>3.376910991988241</v>
      </c>
      <c r="N257">
        <f t="shared" si="18"/>
        <v>7.084140656973255</v>
      </c>
      <c r="O257">
        <f t="shared" si="19"/>
        <v>1.3157325023637398</v>
      </c>
      <c r="P257">
        <v>1008.5407816666666</v>
      </c>
      <c r="Q257">
        <v>9.9529659972473414E-2</v>
      </c>
      <c r="R257">
        <v>490.71198000000004</v>
      </c>
      <c r="S257">
        <v>14.726853079548121</v>
      </c>
      <c r="T257">
        <v>1.5769602355698176E-3</v>
      </c>
      <c r="U257">
        <v>6.0611241285772497</v>
      </c>
      <c r="V257">
        <v>0</v>
      </c>
    </row>
    <row r="258" spans="1:22">
      <c r="A258" s="17"/>
      <c r="B258">
        <v>29</v>
      </c>
      <c r="C258" t="s">
        <v>12</v>
      </c>
      <c r="D258">
        <v>2010</v>
      </c>
      <c r="E258">
        <v>-0.45913938681284566</v>
      </c>
      <c r="F258">
        <v>6.1487388019830798</v>
      </c>
      <c r="G258">
        <v>2892.7121284487071</v>
      </c>
      <c r="H258">
        <v>1</v>
      </c>
      <c r="I258">
        <v>0</v>
      </c>
      <c r="J258">
        <v>13492435.666666666</v>
      </c>
      <c r="K258">
        <v>18.443333333333332</v>
      </c>
      <c r="L258">
        <f t="shared" si="16"/>
        <v>0.78878604463567237</v>
      </c>
      <c r="M258">
        <f t="shared" si="17"/>
        <v>3.461305216486966</v>
      </c>
      <c r="N258">
        <f t="shared" si="18"/>
        <v>7.1300903559810331</v>
      </c>
      <c r="O258">
        <f t="shared" si="19"/>
        <v>1.2658394154944899</v>
      </c>
      <c r="P258">
        <v>533.07927000000007</v>
      </c>
      <c r="Q258">
        <v>5.1029695656948551E-2</v>
      </c>
      <c r="R258">
        <v>415.32539566666668</v>
      </c>
      <c r="S258">
        <v>11.11178422293559</v>
      </c>
      <c r="T258">
        <v>1.1627849575089888E-3</v>
      </c>
      <c r="U258">
        <v>5.7870058133993245</v>
      </c>
      <c r="V258">
        <v>0</v>
      </c>
    </row>
    <row r="259" spans="1:22">
      <c r="A259" s="17"/>
      <c r="B259">
        <v>29</v>
      </c>
      <c r="C259" t="s">
        <v>13</v>
      </c>
      <c r="D259">
        <v>2013</v>
      </c>
      <c r="E259">
        <v>-0.3393368124961853</v>
      </c>
      <c r="F259">
        <v>4.081039876124418</v>
      </c>
      <c r="G259">
        <v>3343.1340175085948</v>
      </c>
      <c r="H259">
        <v>1</v>
      </c>
      <c r="I259">
        <v>0</v>
      </c>
      <c r="J259">
        <v>14916807.333333334</v>
      </c>
      <c r="K259">
        <v>21.63</v>
      </c>
      <c r="L259">
        <f t="shared" si="16"/>
        <v>0.61077083831558565</v>
      </c>
      <c r="M259">
        <f t="shared" si="17"/>
        <v>3.5241537866726884</v>
      </c>
      <c r="N259">
        <f t="shared" si="18"/>
        <v>7.1736758803827092</v>
      </c>
      <c r="O259">
        <f t="shared" si="19"/>
        <v>1.3350565194390915</v>
      </c>
      <c r="P259">
        <v>614.63403433333337</v>
      </c>
      <c r="Q259">
        <v>5.757555773955822E-2</v>
      </c>
      <c r="R259">
        <v>497.73669733333338</v>
      </c>
      <c r="S259">
        <v>10.813887122280647</v>
      </c>
      <c r="T259">
        <v>1.1063634245368557E-3</v>
      </c>
      <c r="U259">
        <v>6.138725895507692</v>
      </c>
      <c r="V259">
        <v>0</v>
      </c>
    </row>
    <row r="260" spans="1:22">
      <c r="A260" s="17"/>
      <c r="B260">
        <v>29</v>
      </c>
      <c r="C260" t="s">
        <v>14</v>
      </c>
      <c r="D260">
        <v>2016</v>
      </c>
      <c r="E260">
        <v>-0.38136893510818498</v>
      </c>
      <c r="F260">
        <v>4.013663844453812</v>
      </c>
      <c r="G260">
        <v>3364.0464203383344</v>
      </c>
      <c r="H260">
        <v>1</v>
      </c>
      <c r="I260">
        <v>0</v>
      </c>
      <c r="J260">
        <v>16402942.333333334</v>
      </c>
      <c r="K260">
        <v>25.643333333333334</v>
      </c>
      <c r="L260">
        <f t="shared" si="16"/>
        <v>0.60354099629990821</v>
      </c>
      <c r="M260">
        <f t="shared" si="17"/>
        <v>3.5268619799789338</v>
      </c>
      <c r="N260">
        <f t="shared" si="18"/>
        <v>7.2149217580791234</v>
      </c>
      <c r="O260">
        <f t="shared" si="19"/>
        <v>1.408974477718085</v>
      </c>
      <c r="P260">
        <v>645.02516866666667</v>
      </c>
      <c r="Q260">
        <v>6.1436379854316693E-2</v>
      </c>
      <c r="R260">
        <v>517.77167266666663</v>
      </c>
      <c r="S260">
        <v>11.53530219443339</v>
      </c>
      <c r="T260">
        <v>1.2248806467823616E-3</v>
      </c>
      <c r="U260">
        <v>5.7108373078047983</v>
      </c>
      <c r="V260">
        <v>0</v>
      </c>
    </row>
    <row r="261" spans="1:22">
      <c r="A261" s="17"/>
      <c r="B261">
        <v>29</v>
      </c>
      <c r="C261" t="s">
        <v>15</v>
      </c>
      <c r="D261">
        <v>2019</v>
      </c>
      <c r="E261">
        <v>-0.63954629500706972</v>
      </c>
      <c r="F261">
        <v>3.963246535959545</v>
      </c>
      <c r="G261">
        <v>3398.4327532956286</v>
      </c>
      <c r="H261">
        <v>1</v>
      </c>
      <c r="I261">
        <v>0</v>
      </c>
      <c r="J261">
        <v>17976242.666666668</v>
      </c>
      <c r="K261">
        <v>27.509</v>
      </c>
      <c r="L261">
        <f t="shared" si="16"/>
        <v>0.59805108870476809</v>
      </c>
      <c r="M261">
        <f t="shared" si="17"/>
        <v>3.531278680713605</v>
      </c>
      <c r="N261">
        <f t="shared" si="18"/>
        <v>7.2546989221215163</v>
      </c>
      <c r="O261">
        <f t="shared" si="19"/>
        <v>1.4394748033167832</v>
      </c>
      <c r="P261">
        <v>673.23913300000004</v>
      </c>
      <c r="Q261">
        <v>5.9669083093174168E-2</v>
      </c>
      <c r="R261">
        <v>596.76862166666672</v>
      </c>
      <c r="S261">
        <v>9.1106636278787434</v>
      </c>
      <c r="T261">
        <v>9.1805940600109769E-4</v>
      </c>
      <c r="U261">
        <v>5.5516478901390585</v>
      </c>
      <c r="V261">
        <v>0</v>
      </c>
    </row>
    <row r="262" spans="1:22">
      <c r="A262" s="17"/>
      <c r="B262">
        <v>29</v>
      </c>
      <c r="C262" t="s">
        <v>16</v>
      </c>
      <c r="D262">
        <v>2022</v>
      </c>
      <c r="E262">
        <v>-0.66484489043553674</v>
      </c>
      <c r="F262">
        <v>5.5997013873165082</v>
      </c>
      <c r="G262">
        <v>3500.353170803844</v>
      </c>
      <c r="H262">
        <v>1</v>
      </c>
      <c r="I262">
        <v>0</v>
      </c>
      <c r="J262">
        <v>19605313.333333332</v>
      </c>
      <c r="K262">
        <v>32.18333333333333</v>
      </c>
      <c r="L262">
        <f t="shared" si="16"/>
        <v>0.74816486820290506</v>
      </c>
      <c r="M262">
        <f t="shared" si="17"/>
        <v>3.5441118650340804</v>
      </c>
      <c r="N262">
        <f t="shared" si="18"/>
        <v>7.2923737876130295</v>
      </c>
      <c r="O262">
        <f t="shared" si="19"/>
        <v>1.5076310233957511</v>
      </c>
      <c r="P262">
        <v>603.84058200000004</v>
      </c>
      <c r="Q262">
        <v>5.4210663237606468E-2</v>
      </c>
      <c r="R262">
        <v>518.20961050000005</v>
      </c>
      <c r="S262">
        <v>9.6993808373337433</v>
      </c>
      <c r="T262">
        <v>1.00100214809354E-3</v>
      </c>
      <c r="U262">
        <v>5.4841366871873714</v>
      </c>
      <c r="V262">
        <v>0</v>
      </c>
    </row>
  </sheetData>
  <mergeCells count="29">
    <mergeCell ref="A101:A109"/>
    <mergeCell ref="A92:A100"/>
    <mergeCell ref="A74:A82"/>
    <mergeCell ref="A209:A217"/>
    <mergeCell ref="A218:A226"/>
    <mergeCell ref="A110:A118"/>
    <mergeCell ref="A119:A127"/>
    <mergeCell ref="A128:A136"/>
    <mergeCell ref="A137:A145"/>
    <mergeCell ref="A146:A154"/>
    <mergeCell ref="A227:A235"/>
    <mergeCell ref="A236:A244"/>
    <mergeCell ref="A245:A253"/>
    <mergeCell ref="A254:A262"/>
    <mergeCell ref="A155:A163"/>
    <mergeCell ref="A164:A172"/>
    <mergeCell ref="A173:A181"/>
    <mergeCell ref="A182:A190"/>
    <mergeCell ref="A191:A199"/>
    <mergeCell ref="A200:A208"/>
    <mergeCell ref="A56:A64"/>
    <mergeCell ref="A65:A73"/>
    <mergeCell ref="A83:A91"/>
    <mergeCell ref="A2:A10"/>
    <mergeCell ref="A11:A19"/>
    <mergeCell ref="A20:A28"/>
    <mergeCell ref="A29:A37"/>
    <mergeCell ref="A38:A46"/>
    <mergeCell ref="A47:A5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6BBC-69D3-48BE-89DD-10E2086E37CB}">
  <dimension ref="A2:BU100"/>
  <sheetViews>
    <sheetView topLeftCell="AV66" workbookViewId="0">
      <selection activeCell="Y2" sqref="Y2:BS100"/>
    </sheetView>
  </sheetViews>
  <sheetFormatPr defaultRowHeight="15"/>
  <cols>
    <col min="7" max="7" width="12" bestFit="1" customWidth="1"/>
    <col min="10" max="10" width="12.7109375" bestFit="1" customWidth="1"/>
    <col min="19" max="19" width="12" bestFit="1" customWidth="1"/>
    <col min="22" max="22" width="11.7109375" bestFit="1" customWidth="1"/>
    <col min="31" max="31" width="12" bestFit="1" customWidth="1"/>
    <col min="46" max="46" width="12" bestFit="1" customWidth="1"/>
    <col min="67" max="67" width="12" bestFit="1" customWidth="1"/>
    <col min="70" max="70" width="12.7109375" bestFit="1" customWidth="1"/>
  </cols>
  <sheetData>
    <row r="2" spans="1:73">
      <c r="A2" t="s">
        <v>23</v>
      </c>
      <c r="B2">
        <v>8</v>
      </c>
      <c r="C2" t="s">
        <v>8</v>
      </c>
      <c r="D2">
        <v>0.17549566666666663</v>
      </c>
      <c r="E2">
        <v>6.4628833378465811E-5</v>
      </c>
      <c r="F2">
        <v>1</v>
      </c>
      <c r="G2">
        <f>D2*E2</f>
        <v>1.1342080199642774E-5</v>
      </c>
      <c r="H2">
        <f>F2*D2</f>
        <v>0.17549566666666663</v>
      </c>
      <c r="I2">
        <f>LOG(D2)</f>
        <v>-0.75573360265108691</v>
      </c>
      <c r="J2">
        <f>I2*E2</f>
        <v>-4.8842181084244785E-5</v>
      </c>
      <c r="K2">
        <f>I2*F2</f>
        <v>-0.75573360265108691</v>
      </c>
      <c r="M2" t="s">
        <v>24</v>
      </c>
      <c r="N2">
        <v>9</v>
      </c>
      <c r="O2" t="s">
        <v>8</v>
      </c>
      <c r="P2">
        <v>9.3546000000000004E-2</v>
      </c>
      <c r="Q2">
        <v>6.4275655145683991E-5</v>
      </c>
      <c r="R2">
        <v>0</v>
      </c>
      <c r="S2">
        <f>P2*Q2</f>
        <v>6.0127304362581552E-6</v>
      </c>
      <c r="T2">
        <f>P2*R2</f>
        <v>0</v>
      </c>
      <c r="U2">
        <f>LOG(P2)</f>
        <v>-1.0289747780738343</v>
      </c>
      <c r="V2">
        <f>U2*Q2</f>
        <v>-6.6138027989080491E-5</v>
      </c>
      <c r="W2">
        <f>U2*R2</f>
        <v>0</v>
      </c>
      <c r="Y2" t="s">
        <v>106</v>
      </c>
      <c r="Z2">
        <v>10</v>
      </c>
      <c r="AA2" t="s">
        <v>8</v>
      </c>
      <c r="AB2">
        <v>2.3387000000000002E-2</v>
      </c>
      <c r="AC2">
        <v>7.1657619892155289E-5</v>
      </c>
      <c r="AD2">
        <v>0</v>
      </c>
      <c r="AE2">
        <f>AB2*AC2</f>
        <v>1.6758567564178358E-6</v>
      </c>
      <c r="AF2">
        <f>AD2*AB2</f>
        <v>0</v>
      </c>
      <c r="AG2">
        <f>LOG(AB2)</f>
        <v>-1.6310254843476117</v>
      </c>
      <c r="AH2">
        <f>AG2*AC2</f>
        <v>-1.1687540419179964E-4</v>
      </c>
      <c r="AI2">
        <f>AG2*AF2</f>
        <v>0</v>
      </c>
      <c r="AK2" t="s">
        <v>26</v>
      </c>
      <c r="AL2">
        <v>11</v>
      </c>
      <c r="AM2" t="s">
        <v>8</v>
      </c>
      <c r="AN2">
        <v>2.9689583333333331</v>
      </c>
      <c r="AO2">
        <v>8.376851074666225E-5</v>
      </c>
      <c r="AP2">
        <v>1</v>
      </c>
      <c r="AQ2">
        <f>AN2*AO2</f>
        <v>2.4870521805222574E-4</v>
      </c>
      <c r="AR2">
        <f>AN2*AP2</f>
        <v>2.9689583333333331</v>
      </c>
      <c r="AS2">
        <f>LOG(AN2)</f>
        <v>0.47260410270537778</v>
      </c>
      <c r="AT2">
        <f>AS2*AO2</f>
        <v>3.9589341856392108E-5</v>
      </c>
      <c r="AU2">
        <f>AS2*AP2</f>
        <v>0.47260410270537778</v>
      </c>
      <c r="AW2" t="s">
        <v>70</v>
      </c>
      <c r="AX2">
        <v>12</v>
      </c>
      <c r="AY2" t="s">
        <v>8</v>
      </c>
      <c r="AZ2">
        <v>24.785957666666665</v>
      </c>
      <c r="BA2">
        <v>1.299341182047055E-4</v>
      </c>
      <c r="BB2">
        <v>0</v>
      </c>
      <c r="BC2">
        <f>AZ2*BA2</f>
        <v>3.2205415532774928E-3</v>
      </c>
      <c r="BD2">
        <f>BA2*BB2</f>
        <v>0</v>
      </c>
      <c r="BE2">
        <f>LOG(AZ2)</f>
        <v>1.394205703604853</v>
      </c>
      <c r="BF2">
        <f>BE2*BA2</f>
        <v>1.8115488869386757E-4</v>
      </c>
      <c r="BG2">
        <f>BE2*BB2</f>
        <v>0</v>
      </c>
      <c r="BI2" t="s">
        <v>28</v>
      </c>
      <c r="BJ2">
        <v>13</v>
      </c>
      <c r="BK2" t="s">
        <v>8</v>
      </c>
      <c r="BL2">
        <v>0.329378</v>
      </c>
      <c r="BM2">
        <v>6.1692293645446993E-5</v>
      </c>
      <c r="BN2">
        <v>1</v>
      </c>
      <c r="BO2">
        <f>BL2*BM2</f>
        <v>2.032008429635004E-5</v>
      </c>
      <c r="BP2">
        <f>BL2*BN2</f>
        <v>0.329378</v>
      </c>
      <c r="BQ2">
        <f>LOG(BL2)</f>
        <v>-0.48230541183802772</v>
      </c>
      <c r="BR2">
        <f>BQ2*BM2</f>
        <v>-2.9754527093899852E-5</v>
      </c>
      <c r="BS2">
        <f>BQ2*BN2</f>
        <v>-0.48230541183802772</v>
      </c>
    </row>
    <row r="3" spans="1:73">
      <c r="C3" t="s">
        <v>8</v>
      </c>
      <c r="D3">
        <v>0.25674066666666667</v>
      </c>
      <c r="E3">
        <v>1.9770097490304743E-4</v>
      </c>
      <c r="F3">
        <v>0</v>
      </c>
      <c r="G3">
        <f t="shared" ref="G3:G72" si="0">D3*E3</f>
        <v>5.0757880097258331E-5</v>
      </c>
      <c r="H3">
        <f t="shared" ref="H3:H72" si="1">F3*D3</f>
        <v>0</v>
      </c>
      <c r="I3">
        <f t="shared" ref="I3:I72" si="2">LOG(D3)</f>
        <v>-0.59050533541847683</v>
      </c>
      <c r="J3">
        <f t="shared" ref="J3:J72" si="3">I3*E3</f>
        <v>-1.1674348049768389E-4</v>
      </c>
      <c r="K3">
        <f t="shared" ref="K3:K72" si="4">I3*F3</f>
        <v>0</v>
      </c>
      <c r="O3" t="s">
        <v>8</v>
      </c>
      <c r="P3">
        <v>2.9150583333333331</v>
      </c>
      <c r="Q3">
        <v>1.3333888023075093E-4</v>
      </c>
      <c r="R3">
        <v>1</v>
      </c>
      <c r="S3">
        <f t="shared" ref="S3:S72" si="5">P3*Q3</f>
        <v>3.8869061397398571E-4</v>
      </c>
      <c r="T3">
        <f t="shared" ref="T3:T72" si="6">P3*R3</f>
        <v>2.9150583333333331</v>
      </c>
      <c r="U3">
        <f t="shared" ref="U3:U72" si="7">LOG(P3)</f>
        <v>0.46464724986391714</v>
      </c>
      <c r="V3">
        <f t="shared" ref="V3:V72" si="8">U3*Q3</f>
        <v>6.1955543999152649E-5</v>
      </c>
      <c r="W3">
        <f t="shared" ref="W3:W72" si="9">U3*R3</f>
        <v>0.46464724986391714</v>
      </c>
      <c r="AA3" t="s">
        <v>8</v>
      </c>
      <c r="AB3">
        <v>0.94885800000000009</v>
      </c>
      <c r="AC3">
        <v>1.1215365409502712E-4</v>
      </c>
      <c r="AD3">
        <v>0</v>
      </c>
      <c r="AE3">
        <f t="shared" ref="AE3:AE72" si="10">AB3*AC3</f>
        <v>1.0641789191729925E-4</v>
      </c>
      <c r="AF3">
        <f t="shared" ref="AF3:AF72" si="11">AD3*AB3</f>
        <v>0</v>
      </c>
      <c r="AG3">
        <f t="shared" ref="AG3:AG72" si="12">LOG(AB3)</f>
        <v>-2.2798776435462395E-2</v>
      </c>
      <c r="AH3">
        <f t="shared" ref="AH3:AH72" si="13">AG3*AC3</f>
        <v>-2.5569660861327049E-6</v>
      </c>
      <c r="AI3">
        <f t="shared" ref="AI3:AI72" si="14">AG3*AF3</f>
        <v>0</v>
      </c>
      <c r="AM3" t="s">
        <v>8</v>
      </c>
      <c r="AN3">
        <v>11.204617333333333</v>
      </c>
      <c r="AO3">
        <v>1.523243631546863E-4</v>
      </c>
      <c r="AP3">
        <v>0</v>
      </c>
      <c r="AQ3">
        <f t="shared" ref="AQ3:AQ72" si="15">AN3*AO3</f>
        <v>1.7067361996919593E-3</v>
      </c>
      <c r="AR3">
        <f t="shared" ref="AR3:AR72" si="16">AN3*AP3</f>
        <v>0</v>
      </c>
      <c r="AS3">
        <f t="shared" ref="AS3:AS72" si="17">LOG(AN3)</f>
        <v>1.0493970288443402</v>
      </c>
      <c r="AT3">
        <f t="shared" ref="AT3:AT72" si="18">AS3*AO3</f>
        <v>1.5984873411513408E-4</v>
      </c>
      <c r="AU3">
        <f t="shared" ref="AU3:AU72" si="19">AS3*AP3</f>
        <v>0</v>
      </c>
      <c r="AY3" t="s">
        <v>8</v>
      </c>
      <c r="AZ3">
        <v>4.477745333333333</v>
      </c>
      <c r="BA3">
        <v>1.1063742313050139E-4</v>
      </c>
      <c r="BB3">
        <v>0</v>
      </c>
      <c r="BC3">
        <f t="shared" ref="BC3:BC72" si="20">AZ3*BA3</f>
        <v>4.9540620511462797E-4</v>
      </c>
      <c r="BD3">
        <f t="shared" ref="BD3:BD72" si="21">BA3*BB3</f>
        <v>0</v>
      </c>
      <c r="BE3">
        <f t="shared" ref="BE3:BE72" si="22">LOG(AZ3)</f>
        <v>0.65105938994128476</v>
      </c>
      <c r="BF3">
        <f t="shared" ref="BF3:BF72" si="23">BE3*BA3</f>
        <v>7.2031533208020016E-5</v>
      </c>
      <c r="BG3">
        <f t="shared" ref="BG3:BG72" si="24">BE3*BB3</f>
        <v>0</v>
      </c>
      <c r="BK3" t="s">
        <v>8</v>
      </c>
      <c r="BL3">
        <v>1.048802</v>
      </c>
      <c r="BM3">
        <v>1.9427113839973035E-4</v>
      </c>
      <c r="BN3">
        <v>0</v>
      </c>
      <c r="BO3">
        <f t="shared" ref="BO3:BO72" si="25">BL3*BM3</f>
        <v>2.0375195849591399E-4</v>
      </c>
      <c r="BP3">
        <f t="shared" ref="BP3:BP72" si="26">BL3*BN3</f>
        <v>0</v>
      </c>
      <c r="BQ3">
        <f t="shared" ref="BQ3:BQ72" si="27">LOG(BL3)</f>
        <v>2.0693506855307457E-2</v>
      </c>
      <c r="BR3">
        <f t="shared" ref="BR3:BR72" si="28">BQ3*BM3</f>
        <v>4.0201511342632037E-6</v>
      </c>
      <c r="BS3">
        <f t="shared" ref="BS3:BS72" si="29">BQ3*BN3</f>
        <v>0</v>
      </c>
    </row>
    <row r="4" spans="1:73">
      <c r="C4" t="s">
        <v>8</v>
      </c>
      <c r="D4">
        <v>32.988990666666666</v>
      </c>
      <c r="E4">
        <v>1.1843781937498231E-4</v>
      </c>
      <c r="F4">
        <v>1</v>
      </c>
      <c r="G4">
        <f t="shared" si="0"/>
        <v>3.9071441179416438E-3</v>
      </c>
      <c r="H4">
        <f t="shared" si="1"/>
        <v>32.988990666666666</v>
      </c>
      <c r="I4">
        <f t="shared" si="2"/>
        <v>1.5183690280460149</v>
      </c>
      <c r="J4">
        <f t="shared" si="3"/>
        <v>1.7983231668828136E-4</v>
      </c>
      <c r="K4">
        <f t="shared" si="4"/>
        <v>1.5183690280460149</v>
      </c>
      <c r="O4" t="s">
        <v>8</v>
      </c>
      <c r="P4">
        <v>49.263511999999992</v>
      </c>
      <c r="Q4">
        <v>3.3257196524755993E-4</v>
      </c>
      <c r="R4">
        <v>1</v>
      </c>
      <c r="S4">
        <f t="shared" si="5"/>
        <v>1.6383663000836747E-2</v>
      </c>
      <c r="T4">
        <f t="shared" si="6"/>
        <v>49.263511999999992</v>
      </c>
      <c r="U4">
        <f t="shared" si="7"/>
        <v>1.6925253694976403</v>
      </c>
      <c r="V4">
        <f t="shared" si="8"/>
        <v>5.6288648836518278E-4</v>
      </c>
      <c r="W4">
        <f t="shared" si="9"/>
        <v>1.6925253694976403</v>
      </c>
      <c r="AA4" t="s">
        <v>8</v>
      </c>
      <c r="AB4">
        <v>19.745543666666666</v>
      </c>
      <c r="AC4">
        <v>2.7378260511267115E-4</v>
      </c>
      <c r="AD4">
        <v>0</v>
      </c>
      <c r="AE4">
        <f t="shared" si="10"/>
        <v>5.4059863844260047E-3</v>
      </c>
      <c r="AF4">
        <f t="shared" si="11"/>
        <v>0</v>
      </c>
      <c r="AG4">
        <f t="shared" si="12"/>
        <v>1.2954690959445709</v>
      </c>
      <c r="AH4">
        <f t="shared" si="13"/>
        <v>3.5467690393066155E-4</v>
      </c>
      <c r="AI4">
        <f t="shared" si="14"/>
        <v>0</v>
      </c>
      <c r="AM4" t="s">
        <v>8</v>
      </c>
      <c r="AN4">
        <v>12.841542333333335</v>
      </c>
      <c r="AO4">
        <v>8.4318453936828625E-5</v>
      </c>
      <c r="AP4">
        <v>1</v>
      </c>
      <c r="AQ4">
        <f t="shared" si="15"/>
        <v>1.0827789957110017E-3</v>
      </c>
      <c r="AR4">
        <f t="shared" si="16"/>
        <v>12.841542333333335</v>
      </c>
      <c r="AS4">
        <f t="shared" si="17"/>
        <v>1.1086171878005555</v>
      </c>
      <c r="AT4">
        <f t="shared" si="18"/>
        <v>9.3476887283137626E-5</v>
      </c>
      <c r="AU4">
        <f t="shared" si="19"/>
        <v>1.1086171878005555</v>
      </c>
      <c r="AY4" t="s">
        <v>8</v>
      </c>
      <c r="AZ4">
        <v>1.5865573333333334</v>
      </c>
      <c r="BA4">
        <v>7.7070578152649066E-5</v>
      </c>
      <c r="BB4">
        <v>0</v>
      </c>
      <c r="BC4">
        <f t="shared" si="20"/>
        <v>1.2227689095232517E-4</v>
      </c>
      <c r="BD4">
        <f t="shared" si="21"/>
        <v>0</v>
      </c>
      <c r="BE4">
        <f t="shared" si="22"/>
        <v>0.20045577079533022</v>
      </c>
      <c r="BF4">
        <f t="shared" si="23"/>
        <v>1.5449242149231006E-5</v>
      </c>
      <c r="BG4">
        <f t="shared" si="24"/>
        <v>0</v>
      </c>
      <c r="BK4" t="s">
        <v>8</v>
      </c>
      <c r="BL4">
        <v>1.7465675000000001</v>
      </c>
      <c r="BM4">
        <v>1.320594875167468E-4</v>
      </c>
      <c r="BN4">
        <v>1</v>
      </c>
      <c r="BO4">
        <f t="shared" si="25"/>
        <v>2.3065080896340567E-4</v>
      </c>
      <c r="BP4">
        <f t="shared" si="26"/>
        <v>1.7465675000000001</v>
      </c>
      <c r="BQ4">
        <f t="shared" si="27"/>
        <v>0.24218537457776046</v>
      </c>
      <c r="BR4">
        <f t="shared" si="28"/>
        <v>3.1982876450790402E-5</v>
      </c>
      <c r="BS4">
        <f t="shared" si="29"/>
        <v>0.24218537457776046</v>
      </c>
    </row>
    <row r="5" spans="1:73">
      <c r="C5" t="s">
        <v>8</v>
      </c>
      <c r="D5">
        <v>58.008010999999989</v>
      </c>
      <c r="E5">
        <v>1.7563555481866683E-4</v>
      </c>
      <c r="F5">
        <v>0</v>
      </c>
      <c r="G5">
        <f t="shared" si="0"/>
        <v>1.0188269195912326E-2</v>
      </c>
      <c r="H5">
        <f t="shared" si="1"/>
        <v>0</v>
      </c>
      <c r="I5">
        <f t="shared" si="2"/>
        <v>1.7634879744740841</v>
      </c>
      <c r="J5">
        <f t="shared" si="3"/>
        <v>3.0973118881280273E-4</v>
      </c>
      <c r="K5">
        <f t="shared" si="4"/>
        <v>0</v>
      </c>
      <c r="O5" t="s">
        <v>8</v>
      </c>
      <c r="P5">
        <v>2.9980000000000003E-2</v>
      </c>
      <c r="Q5">
        <v>1.2490001753596246E-4</v>
      </c>
      <c r="R5">
        <v>0</v>
      </c>
      <c r="S5">
        <f t="shared" si="5"/>
        <v>3.7445025257281549E-6</v>
      </c>
      <c r="T5">
        <f t="shared" si="6"/>
        <v>0</v>
      </c>
      <c r="U5">
        <f t="shared" si="7"/>
        <v>-1.5231683714877393</v>
      </c>
      <c r="V5">
        <f t="shared" si="8"/>
        <v>-1.9024375630904202E-4</v>
      </c>
      <c r="W5">
        <f t="shared" si="9"/>
        <v>0</v>
      </c>
      <c r="AA5" t="s">
        <v>8</v>
      </c>
      <c r="AB5">
        <v>2.0640863333333335</v>
      </c>
      <c r="AC5">
        <v>1.0719254471563802E-4</v>
      </c>
      <c r="AD5">
        <v>0</v>
      </c>
      <c r="AE5">
        <f t="shared" si="10"/>
        <v>2.2125466658277066E-4</v>
      </c>
      <c r="AF5">
        <f t="shared" si="11"/>
        <v>0</v>
      </c>
      <c r="AG5">
        <f t="shared" si="12"/>
        <v>0.31472785831667488</v>
      </c>
      <c r="AH5">
        <f t="shared" si="13"/>
        <v>3.3736480025867156E-5</v>
      </c>
      <c r="AI5">
        <f t="shared" si="14"/>
        <v>0</v>
      </c>
      <c r="AM5" t="s">
        <v>8</v>
      </c>
      <c r="AN5">
        <v>30.368345333333334</v>
      </c>
      <c r="AO5">
        <v>1.4902723219322036E-4</v>
      </c>
      <c r="AP5">
        <v>0</v>
      </c>
      <c r="AQ5">
        <f t="shared" si="15"/>
        <v>4.5257104513145669E-3</v>
      </c>
      <c r="AR5">
        <f t="shared" si="16"/>
        <v>0</v>
      </c>
      <c r="AS5">
        <f t="shared" si="17"/>
        <v>1.4824211293506087</v>
      </c>
      <c r="AT5">
        <f t="shared" si="18"/>
        <v>2.2092111785186911E-4</v>
      </c>
      <c r="AU5">
        <f t="shared" si="19"/>
        <v>0</v>
      </c>
      <c r="AY5" t="s">
        <v>8</v>
      </c>
      <c r="AZ5">
        <v>2.3070599999999999</v>
      </c>
      <c r="BA5">
        <v>1.1938781747608422E-4</v>
      </c>
      <c r="BB5">
        <v>0</v>
      </c>
      <c r="BC5">
        <f t="shared" si="20"/>
        <v>2.7543485818637485E-4</v>
      </c>
      <c r="BD5">
        <f t="shared" si="21"/>
        <v>0</v>
      </c>
      <c r="BE5">
        <f t="shared" si="22"/>
        <v>0.36305888941925935</v>
      </c>
      <c r="BF5">
        <f t="shared" si="23"/>
        <v>4.334480842305638E-5</v>
      </c>
      <c r="BG5">
        <f t="shared" si="24"/>
        <v>0</v>
      </c>
      <c r="BK5" t="s">
        <v>8</v>
      </c>
      <c r="BL5">
        <v>0.42723899999999998</v>
      </c>
      <c r="BM5">
        <v>1.7043329939438231E-4</v>
      </c>
      <c r="BN5">
        <v>0</v>
      </c>
      <c r="BO5">
        <f t="shared" si="25"/>
        <v>7.2815752399956493E-5</v>
      </c>
      <c r="BP5">
        <f t="shared" si="26"/>
        <v>0</v>
      </c>
      <c r="BQ5">
        <f t="shared" si="27"/>
        <v>-0.36932911011875164</v>
      </c>
      <c r="BR5">
        <f t="shared" si="28"/>
        <v>-6.2945978799929984E-5</v>
      </c>
      <c r="BS5">
        <f t="shared" si="29"/>
        <v>0</v>
      </c>
    </row>
    <row r="6" spans="1:73">
      <c r="C6" t="s">
        <v>8</v>
      </c>
      <c r="D6">
        <v>22.174607333333331</v>
      </c>
      <c r="E6">
        <v>1.8597378290387647E-4</v>
      </c>
      <c r="F6">
        <v>0</v>
      </c>
      <c r="G6">
        <f t="shared" si="0"/>
        <v>4.1238956101880397E-3</v>
      </c>
      <c r="H6">
        <f t="shared" si="1"/>
        <v>0</v>
      </c>
      <c r="I6">
        <f t="shared" si="2"/>
        <v>1.3458559381102377</v>
      </c>
      <c r="J6">
        <f t="shared" si="3"/>
        <v>2.5029392005400635E-4</v>
      </c>
      <c r="K6">
        <f t="shared" si="4"/>
        <v>0</v>
      </c>
      <c r="O6" t="s">
        <v>8</v>
      </c>
      <c r="P6">
        <v>41.661262666666666</v>
      </c>
      <c r="Q6">
        <v>1.2336966981341571E-4</v>
      </c>
      <c r="R6">
        <v>0</v>
      </c>
      <c r="S6">
        <f t="shared" si="5"/>
        <v>5.1397362191966493E-3</v>
      </c>
      <c r="T6">
        <f t="shared" si="6"/>
        <v>0</v>
      </c>
      <c r="U6">
        <f t="shared" si="7"/>
        <v>1.6197324283783081</v>
      </c>
      <c r="V6">
        <f t="shared" si="8"/>
        <v>1.9982585487511389E-4</v>
      </c>
      <c r="W6">
        <f t="shared" si="9"/>
        <v>0</v>
      </c>
      <c r="AA6" t="s">
        <v>8</v>
      </c>
      <c r="AB6">
        <v>18.114579666666668</v>
      </c>
      <c r="AC6">
        <v>1.0548462007868097E-4</v>
      </c>
      <c r="AD6">
        <v>0</v>
      </c>
      <c r="AE6">
        <f t="shared" si="10"/>
        <v>1.9108095540233327E-3</v>
      </c>
      <c r="AF6">
        <f t="shared" si="11"/>
        <v>0</v>
      </c>
      <c r="AG6">
        <f t="shared" si="12"/>
        <v>1.258028261055339</v>
      </c>
      <c r="AH6">
        <f t="shared" si="13"/>
        <v>1.3270263316566611E-4</v>
      </c>
      <c r="AI6">
        <f t="shared" si="14"/>
        <v>0</v>
      </c>
      <c r="AM6" t="s">
        <v>8</v>
      </c>
      <c r="AN6">
        <v>29.796308333333332</v>
      </c>
      <c r="AO6">
        <v>1.5681172901553284E-4</v>
      </c>
      <c r="AP6">
        <v>0</v>
      </c>
      <c r="AQ6">
        <f t="shared" si="15"/>
        <v>4.6724106280299294E-3</v>
      </c>
      <c r="AR6">
        <f t="shared" si="16"/>
        <v>0</v>
      </c>
      <c r="AS6">
        <f t="shared" si="17"/>
        <v>1.4741624597212792</v>
      </c>
      <c r="AT6">
        <f t="shared" si="18"/>
        <v>2.3116596415868459E-4</v>
      </c>
      <c r="AU6">
        <f t="shared" si="19"/>
        <v>0</v>
      </c>
      <c r="AY6" t="s">
        <v>8</v>
      </c>
      <c r="AZ6">
        <v>19.997766333333331</v>
      </c>
      <c r="BA6">
        <v>1.1924526807946076E-4</v>
      </c>
      <c r="BB6">
        <v>0</v>
      </c>
      <c r="BC6">
        <f t="shared" si="20"/>
        <v>2.3846390074087481E-3</v>
      </c>
      <c r="BD6">
        <f t="shared" si="21"/>
        <v>0</v>
      </c>
      <c r="BE6">
        <f t="shared" si="22"/>
        <v>1.3009814894998784</v>
      </c>
      <c r="BF6">
        <f t="shared" si="23"/>
        <v>1.5513588648182914E-4</v>
      </c>
      <c r="BG6">
        <f t="shared" si="24"/>
        <v>0</v>
      </c>
      <c r="BK6" t="s">
        <v>8</v>
      </c>
      <c r="BL6">
        <v>1.9035070000000001</v>
      </c>
      <c r="BM6">
        <v>1.7870842772861408E-4</v>
      </c>
      <c r="BN6">
        <v>0</v>
      </c>
      <c r="BO6">
        <f t="shared" si="25"/>
        <v>3.4017274314041099E-4</v>
      </c>
      <c r="BP6">
        <f t="shared" si="26"/>
        <v>0</v>
      </c>
      <c r="BQ6">
        <f t="shared" si="27"/>
        <v>0.27955447823774277</v>
      </c>
      <c r="BR6">
        <f t="shared" si="28"/>
        <v>4.9958741270360068E-5</v>
      </c>
      <c r="BS6">
        <f t="shared" si="29"/>
        <v>0</v>
      </c>
    </row>
    <row r="7" spans="1:73">
      <c r="C7" t="s">
        <v>8</v>
      </c>
      <c r="D7">
        <v>60.564870333333339</v>
      </c>
      <c r="E7">
        <v>2.0715548178979021E-4</v>
      </c>
      <c r="F7">
        <v>0</v>
      </c>
      <c r="G7">
        <f t="shared" si="0"/>
        <v>1.254634489343784E-2</v>
      </c>
      <c r="H7">
        <f t="shared" si="1"/>
        <v>0</v>
      </c>
      <c r="I7">
        <f t="shared" si="2"/>
        <v>1.7822207917536412</v>
      </c>
      <c r="J7">
        <f t="shared" si="3"/>
        <v>3.6919680677150693E-4</v>
      </c>
      <c r="K7">
        <f t="shared" si="4"/>
        <v>0</v>
      </c>
      <c r="O7" t="s">
        <v>8</v>
      </c>
      <c r="P7">
        <v>8.0227133333333338</v>
      </c>
      <c r="Q7">
        <v>1.3584747154572822E-4</v>
      </c>
      <c r="R7">
        <v>1</v>
      </c>
      <c r="S7">
        <f t="shared" si="5"/>
        <v>1.0898653212695344E-3</v>
      </c>
      <c r="T7">
        <f t="shared" si="6"/>
        <v>8.0227133333333338</v>
      </c>
      <c r="U7">
        <f t="shared" si="7"/>
        <v>0.90432127431944354</v>
      </c>
      <c r="V7">
        <f t="shared" si="8"/>
        <v>1.228497585813073E-4</v>
      </c>
      <c r="W7">
        <f t="shared" si="9"/>
        <v>0.90432127431944354</v>
      </c>
      <c r="AA7" t="s">
        <v>8</v>
      </c>
      <c r="AB7">
        <v>29.169277999999995</v>
      </c>
      <c r="AC7">
        <v>1.1350436322122658E-4</v>
      </c>
      <c r="AD7">
        <v>0</v>
      </c>
      <c r="AE7">
        <f t="shared" si="10"/>
        <v>3.310840325012933E-3</v>
      </c>
      <c r="AF7">
        <f t="shared" si="11"/>
        <v>0</v>
      </c>
      <c r="AG7">
        <f t="shared" si="12"/>
        <v>1.4649256795675145</v>
      </c>
      <c r="AH7">
        <f t="shared" si="13"/>
        <v>1.6627545642573335E-4</v>
      </c>
      <c r="AI7">
        <f t="shared" si="14"/>
        <v>0</v>
      </c>
      <c r="AM7" t="s">
        <v>8</v>
      </c>
      <c r="AN7">
        <v>67.946348000000015</v>
      </c>
      <c r="AO7">
        <v>1.5404992634873022E-4</v>
      </c>
      <c r="AP7">
        <v>0</v>
      </c>
      <c r="AQ7">
        <f t="shared" si="15"/>
        <v>1.0467129905065195E-2</v>
      </c>
      <c r="AR7">
        <f t="shared" si="16"/>
        <v>0</v>
      </c>
      <c r="AS7">
        <f t="shared" si="17"/>
        <v>1.832166119110151</v>
      </c>
      <c r="AT7">
        <f t="shared" si="18"/>
        <v>2.8224505570755763E-4</v>
      </c>
      <c r="AU7">
        <f t="shared" si="19"/>
        <v>0</v>
      </c>
      <c r="AY7" t="s">
        <v>8</v>
      </c>
      <c r="AZ7">
        <v>41.375473</v>
      </c>
      <c r="BA7">
        <v>1.0815990793428637E-4</v>
      </c>
      <c r="BB7">
        <v>0</v>
      </c>
      <c r="BC7">
        <f t="shared" si="20"/>
        <v>4.4751673504175513E-3</v>
      </c>
      <c r="BD7">
        <f t="shared" si="21"/>
        <v>0</v>
      </c>
      <c r="BE7">
        <f t="shared" si="22"/>
        <v>1.6167429716204098</v>
      </c>
      <c r="BF7">
        <f t="shared" si="23"/>
        <v>1.7486677096386808E-4</v>
      </c>
      <c r="BG7">
        <f t="shared" si="24"/>
        <v>0</v>
      </c>
      <c r="BK7" t="s">
        <v>8</v>
      </c>
      <c r="BL7">
        <v>33.639181999999998</v>
      </c>
      <c r="BM7">
        <v>2.0440292067245292E-4</v>
      </c>
      <c r="BN7">
        <v>0</v>
      </c>
      <c r="BO7">
        <f t="shared" si="25"/>
        <v>6.8759470498322055E-3</v>
      </c>
      <c r="BP7">
        <f t="shared" si="26"/>
        <v>0</v>
      </c>
      <c r="BQ7">
        <f t="shared" si="27"/>
        <v>1.526845426566853</v>
      </c>
      <c r="BR7">
        <f t="shared" si="28"/>
        <v>3.1209166460564197E-4</v>
      </c>
      <c r="BS7">
        <f t="shared" si="29"/>
        <v>0</v>
      </c>
    </row>
    <row r="8" spans="1:73">
      <c r="C8" t="s">
        <v>8</v>
      </c>
      <c r="D8">
        <v>94.682893666666658</v>
      </c>
      <c r="E8">
        <v>7.2302606653575072E-5</v>
      </c>
      <c r="F8">
        <v>0</v>
      </c>
      <c r="G8">
        <f t="shared" si="0"/>
        <v>6.8458200176032737E-3</v>
      </c>
      <c r="H8">
        <f t="shared" si="1"/>
        <v>0</v>
      </c>
      <c r="I8">
        <f t="shared" si="2"/>
        <v>1.9762715222213685</v>
      </c>
      <c r="J8">
        <f t="shared" si="3"/>
        <v>1.4288958251183366E-4</v>
      </c>
      <c r="K8">
        <f t="shared" si="4"/>
        <v>0</v>
      </c>
      <c r="O8" t="s">
        <v>8</v>
      </c>
      <c r="P8">
        <v>9.9193090000000002</v>
      </c>
      <c r="Q8">
        <v>7.6242001261042709E-5</v>
      </c>
      <c r="R8">
        <v>0</v>
      </c>
      <c r="S8">
        <f t="shared" si="5"/>
        <v>7.5626796928667233E-4</v>
      </c>
      <c r="T8">
        <f t="shared" si="6"/>
        <v>0</v>
      </c>
      <c r="U8">
        <f t="shared" si="7"/>
        <v>0.9964814193377004</v>
      </c>
      <c r="V8">
        <f t="shared" si="8"/>
        <v>7.5973737629750587E-5</v>
      </c>
      <c r="W8">
        <f t="shared" si="9"/>
        <v>0</v>
      </c>
      <c r="AA8" t="s">
        <v>8</v>
      </c>
      <c r="AB8">
        <v>34.438991999999999</v>
      </c>
      <c r="AC8">
        <v>7.929390364680593E-5</v>
      </c>
      <c r="AD8">
        <v>0</v>
      </c>
      <c r="AE8">
        <f t="shared" si="10"/>
        <v>2.73080211334112E-3</v>
      </c>
      <c r="AF8">
        <f t="shared" si="11"/>
        <v>0</v>
      </c>
      <c r="AG8">
        <f t="shared" si="12"/>
        <v>1.537050431537591</v>
      </c>
      <c r="AH8">
        <f t="shared" si="13"/>
        <v>1.2187872881862322E-4</v>
      </c>
      <c r="AI8">
        <f t="shared" si="14"/>
        <v>0</v>
      </c>
      <c r="AM8" t="s">
        <v>8</v>
      </c>
      <c r="AN8">
        <v>71.455103333333327</v>
      </c>
      <c r="AO8">
        <v>8.8762885042299961E-5</v>
      </c>
      <c r="AP8">
        <v>0</v>
      </c>
      <c r="AQ8">
        <f t="shared" si="15"/>
        <v>6.3425611228623306E-3</v>
      </c>
      <c r="AR8">
        <f t="shared" si="16"/>
        <v>0</v>
      </c>
      <c r="AS8">
        <f t="shared" si="17"/>
        <v>1.8540332516064586</v>
      </c>
      <c r="AT8">
        <f t="shared" si="18"/>
        <v>1.6456934037694569E-4</v>
      </c>
      <c r="AU8">
        <f t="shared" si="19"/>
        <v>0</v>
      </c>
      <c r="AY8" t="s">
        <v>8</v>
      </c>
      <c r="AZ8">
        <v>61.294671999999998</v>
      </c>
      <c r="BA8">
        <v>2.4132433000522948E-4</v>
      </c>
      <c r="BB8">
        <v>0</v>
      </c>
      <c r="BC8">
        <f t="shared" si="20"/>
        <v>1.4791895653290298E-2</v>
      </c>
      <c r="BD8">
        <f t="shared" si="21"/>
        <v>0</v>
      </c>
      <c r="BE8">
        <f t="shared" si="22"/>
        <v>1.7874227253901163</v>
      </c>
      <c r="BF8">
        <f t="shared" si="23"/>
        <v>4.3134859164089108E-4</v>
      </c>
      <c r="BG8">
        <f t="shared" si="24"/>
        <v>0</v>
      </c>
      <c r="BK8" t="s">
        <v>8</v>
      </c>
      <c r="BL8">
        <v>0.36077399999999998</v>
      </c>
      <c r="BM8">
        <v>6.9281248614375021E-5</v>
      </c>
      <c r="BN8">
        <v>0</v>
      </c>
      <c r="BO8">
        <f t="shared" si="25"/>
        <v>2.4994873187602534E-5</v>
      </c>
      <c r="BP8">
        <f t="shared" si="26"/>
        <v>0</v>
      </c>
      <c r="BQ8">
        <f t="shared" si="27"/>
        <v>-0.4427647684233309</v>
      </c>
      <c r="BR8">
        <f t="shared" si="28"/>
        <v>-3.0675295998822973E-5</v>
      </c>
      <c r="BS8">
        <f t="shared" si="29"/>
        <v>0</v>
      </c>
    </row>
    <row r="9" spans="1:73">
      <c r="C9" t="s">
        <v>8</v>
      </c>
      <c r="D9">
        <v>0.77352466666666675</v>
      </c>
      <c r="E9">
        <v>2.1430241456673517E-4</v>
      </c>
      <c r="F9">
        <v>0</v>
      </c>
      <c r="G9">
        <f t="shared" si="0"/>
        <v>1.6576820379359566E-4</v>
      </c>
      <c r="H9">
        <f t="shared" si="1"/>
        <v>0</v>
      </c>
      <c r="I9">
        <f t="shared" si="2"/>
        <v>-0.11152583267384017</v>
      </c>
      <c r="J9">
        <f t="shared" si="3"/>
        <v>-2.3900255228569634E-5</v>
      </c>
      <c r="K9">
        <f t="shared" si="4"/>
        <v>0</v>
      </c>
      <c r="O9" t="s">
        <v>8</v>
      </c>
      <c r="P9">
        <v>6.8354673333333338</v>
      </c>
      <c r="Q9">
        <v>1.2896501321053112E-4</v>
      </c>
      <c r="R9">
        <v>1</v>
      </c>
      <c r="S9">
        <f t="shared" si="5"/>
        <v>8.815361349434873E-4</v>
      </c>
      <c r="T9">
        <f t="shared" si="6"/>
        <v>6.8354673333333338</v>
      </c>
      <c r="U9">
        <f t="shared" si="7"/>
        <v>0.83476821215177566</v>
      </c>
      <c r="V9">
        <f t="shared" si="8"/>
        <v>1.0765589350788519E-4</v>
      </c>
      <c r="W9">
        <f t="shared" si="9"/>
        <v>0.83476821215177566</v>
      </c>
      <c r="AA9" t="s">
        <v>8</v>
      </c>
      <c r="AB9">
        <v>6.3081476666666667</v>
      </c>
      <c r="AC9">
        <v>1.0840727703360398E-4</v>
      </c>
      <c r="AD9">
        <v>0</v>
      </c>
      <c r="AE9">
        <f t="shared" si="10"/>
        <v>6.838491116692158E-4</v>
      </c>
      <c r="AF9">
        <f t="shared" si="11"/>
        <v>0</v>
      </c>
      <c r="AG9">
        <f t="shared" si="12"/>
        <v>0.79990185112292</v>
      </c>
      <c r="AH9">
        <f t="shared" si="13"/>
        <v>8.6715181574375028E-5</v>
      </c>
      <c r="AI9">
        <f t="shared" si="14"/>
        <v>0</v>
      </c>
      <c r="AM9" t="s">
        <v>8</v>
      </c>
      <c r="AN9">
        <v>5.7946166666666663</v>
      </c>
      <c r="AO9">
        <v>1.6432940947569389E-4</v>
      </c>
      <c r="AP9">
        <v>0</v>
      </c>
      <c r="AQ9">
        <f t="shared" si="15"/>
        <v>9.5222593497134699E-4</v>
      </c>
      <c r="AR9">
        <f t="shared" si="16"/>
        <v>0</v>
      </c>
      <c r="AS9">
        <f t="shared" si="17"/>
        <v>0.7630247112128391</v>
      </c>
      <c r="AT9">
        <f t="shared" si="18"/>
        <v>1.2538740020896772E-4</v>
      </c>
      <c r="AU9">
        <f t="shared" si="19"/>
        <v>0</v>
      </c>
      <c r="AY9" t="s">
        <v>8</v>
      </c>
      <c r="AZ9">
        <v>4.892319333333333</v>
      </c>
      <c r="BA9">
        <v>1.1175108473984179E-4</v>
      </c>
      <c r="BB9">
        <v>0</v>
      </c>
      <c r="BC9">
        <f t="shared" si="20"/>
        <v>5.4672199239369956E-4</v>
      </c>
      <c r="BD9">
        <f t="shared" si="21"/>
        <v>0</v>
      </c>
      <c r="BE9">
        <f t="shared" si="22"/>
        <v>0.68951479672449223</v>
      </c>
      <c r="BF9">
        <f t="shared" si="23"/>
        <v>7.7054026478133513E-5</v>
      </c>
      <c r="BG9">
        <f t="shared" si="24"/>
        <v>0</v>
      </c>
      <c r="BK9" t="s">
        <v>8</v>
      </c>
      <c r="BL9">
        <v>2.9467263333333338</v>
      </c>
      <c r="BM9">
        <v>2.0645417027101242E-4</v>
      </c>
      <c r="BN9">
        <v>0</v>
      </c>
      <c r="BO9">
        <f t="shared" si="25"/>
        <v>6.0836394016407615E-4</v>
      </c>
      <c r="BP9">
        <f t="shared" si="26"/>
        <v>0</v>
      </c>
      <c r="BQ9">
        <f t="shared" si="27"/>
        <v>0.46933980417635313</v>
      </c>
      <c r="BR9">
        <f t="shared" si="28"/>
        <v>9.6897159846388436E-5</v>
      </c>
      <c r="BS9">
        <f t="shared" si="29"/>
        <v>0</v>
      </c>
    </row>
    <row r="10" spans="1:73">
      <c r="C10" t="s">
        <v>8</v>
      </c>
      <c r="D10">
        <v>73.851855333333333</v>
      </c>
      <c r="E10">
        <v>1.9553388866261272E-4</v>
      </c>
      <c r="F10">
        <v>1</v>
      </c>
      <c r="G10">
        <f t="shared" si="0"/>
        <v>1.4440540458275381E-2</v>
      </c>
      <c r="H10">
        <f t="shared" si="1"/>
        <v>73.851855333333333</v>
      </c>
      <c r="I10">
        <f t="shared" si="2"/>
        <v>1.8683614102899095</v>
      </c>
      <c r="J10">
        <f t="shared" si="3"/>
        <v>3.6532797198114925E-4</v>
      </c>
      <c r="K10">
        <f t="shared" si="4"/>
        <v>1.8683614102899095</v>
      </c>
      <c r="O10" t="s">
        <v>8</v>
      </c>
      <c r="P10">
        <v>0.21913050000000001</v>
      </c>
      <c r="Q10">
        <v>1.391897320291441E-4</v>
      </c>
      <c r="R10">
        <v>0</v>
      </c>
      <c r="S10">
        <f t="shared" si="5"/>
        <v>3.0500715574412363E-5</v>
      </c>
      <c r="T10">
        <f t="shared" si="6"/>
        <v>0</v>
      </c>
      <c r="U10">
        <f t="shared" si="7"/>
        <v>-0.65929717031777668</v>
      </c>
      <c r="V10">
        <f t="shared" si="8"/>
        <v>-9.1767396464104308E-5</v>
      </c>
      <c r="W10">
        <f t="shared" si="9"/>
        <v>0</v>
      </c>
      <c r="AA10" t="s">
        <v>8</v>
      </c>
      <c r="AB10">
        <v>2.9862440000000006</v>
      </c>
      <c r="AC10">
        <v>1.1636425922978031E-4</v>
      </c>
      <c r="AD10">
        <v>0</v>
      </c>
      <c r="AE10">
        <f t="shared" si="10"/>
        <v>3.4749207093937614E-4</v>
      </c>
      <c r="AF10">
        <f t="shared" si="11"/>
        <v>0</v>
      </c>
      <c r="AG10">
        <f t="shared" si="12"/>
        <v>0.47512529016873079</v>
      </c>
      <c r="AH10">
        <f t="shared" si="13"/>
        <v>5.528760243181878E-5</v>
      </c>
      <c r="AI10">
        <f t="shared" si="14"/>
        <v>0</v>
      </c>
      <c r="AM10" t="s">
        <v>8</v>
      </c>
      <c r="AN10">
        <v>67.748959999999997</v>
      </c>
      <c r="AO10">
        <v>1.4645948117900467E-4</v>
      </c>
      <c r="AP10">
        <v>1</v>
      </c>
      <c r="AQ10">
        <f t="shared" si="15"/>
        <v>9.9224775320171394E-3</v>
      </c>
      <c r="AR10">
        <f t="shared" si="16"/>
        <v>67.748959999999997</v>
      </c>
      <c r="AS10">
        <f t="shared" si="17"/>
        <v>1.8309026328345928</v>
      </c>
      <c r="AT10">
        <f t="shared" si="18"/>
        <v>2.6815304969422815E-4</v>
      </c>
      <c r="AU10">
        <f t="shared" si="19"/>
        <v>1.8309026328345928</v>
      </c>
      <c r="AY10" t="s">
        <v>8</v>
      </c>
      <c r="AZ10">
        <v>1.3361193333333332</v>
      </c>
      <c r="BA10">
        <v>1.0739762348390803E-4</v>
      </c>
      <c r="BB10">
        <v>0</v>
      </c>
      <c r="BC10">
        <f t="shared" si="20"/>
        <v>1.4349604109090353E-4</v>
      </c>
      <c r="BD10">
        <f t="shared" si="21"/>
        <v>0</v>
      </c>
      <c r="BE10">
        <f t="shared" si="22"/>
        <v>0.12584524817974826</v>
      </c>
      <c r="BF10">
        <f t="shared" si="23"/>
        <v>1.3515480581247566E-5</v>
      </c>
      <c r="BG10">
        <f t="shared" si="24"/>
        <v>0</v>
      </c>
      <c r="BK10" t="s">
        <v>8</v>
      </c>
      <c r="BL10">
        <v>5.7901073333333342</v>
      </c>
      <c r="BM10">
        <v>1.9526417974302063E-4</v>
      </c>
      <c r="BN10">
        <v>1</v>
      </c>
      <c r="BO10">
        <f t="shared" si="25"/>
        <v>1.1306005590673821E-3</v>
      </c>
      <c r="BP10">
        <f t="shared" si="26"/>
        <v>5.7901073333333342</v>
      </c>
      <c r="BQ10">
        <f t="shared" si="27"/>
        <v>0.76268661447740782</v>
      </c>
      <c r="BR10">
        <f t="shared" si="28"/>
        <v>1.4892537617691243E-4</v>
      </c>
      <c r="BS10">
        <f t="shared" si="29"/>
        <v>0.76268661447740782</v>
      </c>
    </row>
    <row r="11" spans="1:73">
      <c r="C11" t="s">
        <v>8</v>
      </c>
      <c r="D11">
        <v>63.750064000000002</v>
      </c>
      <c r="E11">
        <v>1.1789021779981957E-4</v>
      </c>
      <c r="F11">
        <v>1</v>
      </c>
      <c r="G11">
        <f t="shared" si="0"/>
        <v>7.515508929712437E-3</v>
      </c>
      <c r="H11">
        <f t="shared" si="1"/>
        <v>63.750064000000002</v>
      </c>
      <c r="I11">
        <f t="shared" si="2"/>
        <v>1.8044806251033714</v>
      </c>
      <c r="J11">
        <f t="shared" si="3"/>
        <v>2.1273061390899103E-4</v>
      </c>
      <c r="K11">
        <f t="shared" si="4"/>
        <v>1.8044806251033714</v>
      </c>
      <c r="O11" t="s">
        <v>8</v>
      </c>
      <c r="P11">
        <v>142.11046899999999</v>
      </c>
      <c r="Q11">
        <v>4.3369102723623014E-4</v>
      </c>
      <c r="R11">
        <v>0</v>
      </c>
      <c r="S11">
        <f t="shared" si="5"/>
        <v>6.1632035281632434E-2</v>
      </c>
      <c r="T11">
        <f t="shared" si="6"/>
        <v>0</v>
      </c>
      <c r="U11">
        <f t="shared" si="7"/>
        <v>2.1526260727301181</v>
      </c>
      <c r="V11">
        <f t="shared" si="8"/>
        <v>9.3357461273781671E-4</v>
      </c>
      <c r="W11">
        <f t="shared" si="9"/>
        <v>0</v>
      </c>
      <c r="AA11" t="s">
        <v>8</v>
      </c>
      <c r="AB11">
        <v>61.218164000000002</v>
      </c>
      <c r="AC11">
        <v>3.4061882947701723E-4</v>
      </c>
      <c r="AD11">
        <v>0</v>
      </c>
      <c r="AE11">
        <f t="shared" si="10"/>
        <v>2.0852059364412076E-2</v>
      </c>
      <c r="AF11">
        <f t="shared" si="11"/>
        <v>0</v>
      </c>
      <c r="AG11">
        <f t="shared" si="12"/>
        <v>1.7868803004879481</v>
      </c>
      <c r="AH11">
        <f t="shared" si="13"/>
        <v>6.0864507636774568E-4</v>
      </c>
      <c r="AI11">
        <f t="shared" si="14"/>
        <v>0</v>
      </c>
      <c r="AM11" t="s">
        <v>8</v>
      </c>
      <c r="AN11">
        <v>35.018380000000001</v>
      </c>
      <c r="AO11">
        <v>8.2290845472604552E-5</v>
      </c>
      <c r="AP11">
        <v>1</v>
      </c>
      <c r="AQ11">
        <f t="shared" si="15"/>
        <v>2.8816920972809458E-3</v>
      </c>
      <c r="AR11">
        <f t="shared" si="16"/>
        <v>35.018380000000001</v>
      </c>
      <c r="AS11">
        <f t="shared" si="17"/>
        <v>1.5442960511325157</v>
      </c>
      <c r="AT11">
        <f t="shared" si="18"/>
        <v>1.2708142770769925E-4</v>
      </c>
      <c r="AU11">
        <f t="shared" si="19"/>
        <v>1.5442960511325157</v>
      </c>
      <c r="AY11" t="s">
        <v>8</v>
      </c>
      <c r="AZ11">
        <v>7.4276919999999995</v>
      </c>
      <c r="BA11">
        <v>7.2958937250936423E-5</v>
      </c>
      <c r="BB11">
        <v>0</v>
      </c>
      <c r="BC11">
        <f t="shared" si="20"/>
        <v>5.4191651454728242E-4</v>
      </c>
      <c r="BD11">
        <f t="shared" si="21"/>
        <v>0</v>
      </c>
      <c r="BE11">
        <f t="shared" si="22"/>
        <v>0.87085388679179776</v>
      </c>
      <c r="BF11">
        <f t="shared" si="23"/>
        <v>6.3536574081176866E-5</v>
      </c>
      <c r="BG11">
        <f t="shared" si="24"/>
        <v>0</v>
      </c>
      <c r="BK11" t="s">
        <v>8</v>
      </c>
      <c r="BL11">
        <v>19.86626</v>
      </c>
      <c r="BM11">
        <v>1.3291417519045273E-4</v>
      </c>
      <c r="BN11">
        <v>1</v>
      </c>
      <c r="BO11">
        <f t="shared" si="25"/>
        <v>2.6405075620190835E-3</v>
      </c>
      <c r="BP11">
        <f t="shared" si="26"/>
        <v>19.86626</v>
      </c>
      <c r="BQ11">
        <f t="shared" si="27"/>
        <v>1.2981161150089826</v>
      </c>
      <c r="BR11">
        <f t="shared" si="28"/>
        <v>1.7253803272785379E-4</v>
      </c>
      <c r="BS11">
        <f t="shared" si="29"/>
        <v>1.2981161150089826</v>
      </c>
    </row>
    <row r="12" spans="1:73">
      <c r="C12" t="str">
        <f>C11</f>
        <v>1996-1998</v>
      </c>
      <c r="D12">
        <f>SUM(D2:D11)</f>
        <v>407.22705333333334</v>
      </c>
      <c r="G12">
        <f t="shared" ref="G12:BP12" si="30">SUM(G2:G11)</f>
        <v>5.9795391387161445E-2</v>
      </c>
      <c r="H12">
        <f t="shared" si="30"/>
        <v>170.76640566666669</v>
      </c>
      <c r="I12">
        <f t="shared" si="30"/>
        <v>10.601282519255223</v>
      </c>
      <c r="J12">
        <f t="shared" si="30"/>
        <v>1.6405164839180728E-3</v>
      </c>
      <c r="K12">
        <f t="shared" si="30"/>
        <v>4.435477460788209</v>
      </c>
      <c r="O12" t="str">
        <f>O11</f>
        <v>1996-1998</v>
      </c>
      <c r="P12">
        <f t="shared" si="30"/>
        <v>261.07044816666667</v>
      </c>
      <c r="S12">
        <f t="shared" si="30"/>
        <v>8.6312052489675911E-2</v>
      </c>
      <c r="T12">
        <f t="shared" si="30"/>
        <v>67.036750999999995</v>
      </c>
      <c r="U12">
        <f t="shared" si="30"/>
        <v>5.4536617063995525</v>
      </c>
      <c r="V12">
        <f t="shared" si="30"/>
        <v>1.7165727089339822E-3</v>
      </c>
      <c r="W12">
        <f t="shared" si="30"/>
        <v>3.8962621058327769</v>
      </c>
      <c r="AA12" t="str">
        <f>AA11</f>
        <v>1996-1998</v>
      </c>
      <c r="AB12">
        <f t="shared" si="30"/>
        <v>175.01728033333333</v>
      </c>
      <c r="AE12">
        <f t="shared" si="30"/>
        <v>3.5571187339080546E-2</v>
      </c>
      <c r="AF12">
        <f t="shared" si="30"/>
        <v>0</v>
      </c>
      <c r="AG12">
        <f t="shared" si="30"/>
        <v>7.2782845074182152</v>
      </c>
      <c r="AH12">
        <f t="shared" si="30"/>
        <v>1.4404856924625587E-3</v>
      </c>
      <c r="AI12">
        <f t="shared" si="30"/>
        <v>0</v>
      </c>
      <c r="AJ12">
        <f t="shared" si="30"/>
        <v>0</v>
      </c>
      <c r="AK12">
        <f t="shared" si="30"/>
        <v>0</v>
      </c>
      <c r="AL12">
        <f t="shared" si="30"/>
        <v>11</v>
      </c>
      <c r="AM12" t="str">
        <f>AM11</f>
        <v>1996-1998</v>
      </c>
      <c r="AN12">
        <f t="shared" si="30"/>
        <v>335.14317966666664</v>
      </c>
      <c r="AQ12">
        <f t="shared" si="30"/>
        <v>4.2802428084996645E-2</v>
      </c>
      <c r="AR12">
        <f t="shared" si="30"/>
        <v>118.57784066666667</v>
      </c>
      <c r="AS12">
        <f t="shared" si="30"/>
        <v>13.41162467431872</v>
      </c>
      <c r="AT12">
        <f t="shared" si="30"/>
        <v>1.7124383189606159E-3</v>
      </c>
      <c r="AU12">
        <f t="shared" si="30"/>
        <v>4.9564199744730413</v>
      </c>
      <c r="AV12">
        <f t="shared" si="30"/>
        <v>0</v>
      </c>
      <c r="AW12">
        <f t="shared" si="30"/>
        <v>0</v>
      </c>
      <c r="AX12">
        <f t="shared" si="30"/>
        <v>12</v>
      </c>
      <c r="AY12" t="str">
        <f>AY11</f>
        <v>1996-1998</v>
      </c>
      <c r="AZ12">
        <f t="shared" si="30"/>
        <v>169.48136233333335</v>
      </c>
      <c r="BC12">
        <f t="shared" si="30"/>
        <v>2.6997496066679304E-2</v>
      </c>
      <c r="BD12">
        <f t="shared" si="30"/>
        <v>0</v>
      </c>
      <c r="BE12">
        <f t="shared" si="30"/>
        <v>9.0001408719671705</v>
      </c>
      <c r="BF12">
        <f t="shared" si="30"/>
        <v>1.2274378027013211E-3</v>
      </c>
      <c r="BG12">
        <f t="shared" si="30"/>
        <v>0</v>
      </c>
      <c r="BH12">
        <f t="shared" si="30"/>
        <v>0</v>
      </c>
      <c r="BI12">
        <f t="shared" si="30"/>
        <v>0</v>
      </c>
      <c r="BJ12">
        <f t="shared" si="30"/>
        <v>13</v>
      </c>
      <c r="BK12" t="str">
        <f>BK11</f>
        <v>1996-1998</v>
      </c>
      <c r="BL12">
        <f t="shared" si="30"/>
        <v>68.058543166666666</v>
      </c>
      <c r="BO12">
        <f t="shared" si="30"/>
        <v>1.2148125331566385E-2</v>
      </c>
      <c r="BP12">
        <f t="shared" si="30"/>
        <v>27.732312833333335</v>
      </c>
      <c r="BQ12">
        <f t="shared" ref="BQ12:BU12" si="31">SUM(BQ2:BQ11)</f>
        <v>3.305022029520297</v>
      </c>
      <c r="BR12">
        <f t="shared" si="31"/>
        <v>6.9303820031955748E-4</v>
      </c>
      <c r="BS12">
        <f t="shared" si="31"/>
        <v>1.8206826922261232</v>
      </c>
      <c r="BT12">
        <f t="shared" si="31"/>
        <v>0</v>
      </c>
      <c r="BU12">
        <f t="shared" si="31"/>
        <v>0</v>
      </c>
    </row>
    <row r="13" spans="1:73">
      <c r="C13" t="s">
        <v>9</v>
      </c>
      <c r="D13">
        <v>0.33784799999999998</v>
      </c>
      <c r="E13">
        <v>6.4628833378465811E-5</v>
      </c>
      <c r="F13">
        <v>1</v>
      </c>
      <c r="G13">
        <f t="shared" si="0"/>
        <v>2.1834722099247917E-5</v>
      </c>
      <c r="H13">
        <f t="shared" si="1"/>
        <v>0.33784799999999998</v>
      </c>
      <c r="I13">
        <f t="shared" si="2"/>
        <v>-0.47127864767739525</v>
      </c>
      <c r="J13">
        <f t="shared" si="3"/>
        <v>-3.045818919557107E-5</v>
      </c>
      <c r="K13">
        <f t="shared" si="4"/>
        <v>-0.47127864767739525</v>
      </c>
      <c r="O13" t="s">
        <v>9</v>
      </c>
      <c r="P13">
        <v>9.3546000000000004E-2</v>
      </c>
      <c r="Q13">
        <v>6.4275655145683991E-5</v>
      </c>
      <c r="R13">
        <v>0</v>
      </c>
      <c r="S13">
        <f t="shared" si="5"/>
        <v>6.0127304362581552E-6</v>
      </c>
      <c r="T13">
        <f t="shared" si="6"/>
        <v>0</v>
      </c>
      <c r="U13">
        <f t="shared" si="7"/>
        <v>-1.0289747780738343</v>
      </c>
      <c r="V13">
        <f t="shared" si="8"/>
        <v>-6.6138027989080491E-5</v>
      </c>
      <c r="W13">
        <f t="shared" si="9"/>
        <v>0</v>
      </c>
      <c r="AA13" t="s">
        <v>9</v>
      </c>
      <c r="AB13">
        <v>2.3387000000000002E-2</v>
      </c>
      <c r="AC13">
        <v>7.1657619892155289E-5</v>
      </c>
      <c r="AD13">
        <v>0</v>
      </c>
      <c r="AE13">
        <f t="shared" si="10"/>
        <v>1.6758567564178358E-6</v>
      </c>
      <c r="AF13">
        <f t="shared" si="11"/>
        <v>0</v>
      </c>
      <c r="AG13">
        <f t="shared" si="12"/>
        <v>-1.6310254843476117</v>
      </c>
      <c r="AH13">
        <f t="shared" si="13"/>
        <v>-1.1687540419179964E-4</v>
      </c>
      <c r="AI13">
        <f t="shared" si="14"/>
        <v>0</v>
      </c>
      <c r="AM13" t="s">
        <v>9</v>
      </c>
      <c r="AN13">
        <v>2.5037289999999999</v>
      </c>
      <c r="AO13">
        <v>8.376851074666225E-5</v>
      </c>
      <c r="AP13">
        <v>1</v>
      </c>
      <c r="AQ13">
        <f t="shared" si="15"/>
        <v>2.0973364964322992E-4</v>
      </c>
      <c r="AR13">
        <f t="shared" si="16"/>
        <v>2.5037289999999999</v>
      </c>
      <c r="AS13">
        <f t="shared" si="17"/>
        <v>0.39858731967662309</v>
      </c>
      <c r="AT13">
        <f t="shared" si="18"/>
        <v>3.3389066171814503E-5</v>
      </c>
      <c r="AU13">
        <f t="shared" si="19"/>
        <v>0.39858731967662309</v>
      </c>
      <c r="AY13" t="s">
        <v>9</v>
      </c>
      <c r="AZ13">
        <v>25.107660333333332</v>
      </c>
      <c r="BA13">
        <v>1.299341182047055E-4</v>
      </c>
      <c r="BB13">
        <v>0</v>
      </c>
      <c r="BC13">
        <f t="shared" si="20"/>
        <v>3.2623417055949286E-3</v>
      </c>
      <c r="BD13">
        <f t="shared" si="21"/>
        <v>0</v>
      </c>
      <c r="BE13">
        <f t="shared" si="22"/>
        <v>1.3998062447055792</v>
      </c>
      <c r="BF13">
        <f t="shared" si="23"/>
        <v>1.8188259006325964E-4</v>
      </c>
      <c r="BG13">
        <f t="shared" si="24"/>
        <v>0</v>
      </c>
      <c r="BK13" t="s">
        <v>9</v>
      </c>
      <c r="BL13">
        <v>0.329378</v>
      </c>
      <c r="BM13">
        <v>6.1692293645446993E-5</v>
      </c>
      <c r="BN13">
        <v>1</v>
      </c>
      <c r="BO13">
        <f t="shared" si="25"/>
        <v>2.032008429635004E-5</v>
      </c>
      <c r="BP13">
        <f t="shared" si="26"/>
        <v>0.329378</v>
      </c>
      <c r="BQ13">
        <f t="shared" si="27"/>
        <v>-0.48230541183802772</v>
      </c>
      <c r="BR13">
        <f t="shared" si="28"/>
        <v>-2.9754527093899852E-5</v>
      </c>
      <c r="BS13">
        <f t="shared" si="29"/>
        <v>-0.48230541183802772</v>
      </c>
    </row>
    <row r="14" spans="1:73">
      <c r="C14" t="s">
        <v>9</v>
      </c>
      <c r="D14">
        <v>0.48038900000000001</v>
      </c>
      <c r="E14">
        <v>1.9770097490304743E-4</v>
      </c>
      <c r="F14">
        <v>0</v>
      </c>
      <c r="G14">
        <f t="shared" si="0"/>
        <v>9.4973373632700056E-5</v>
      </c>
      <c r="H14">
        <f t="shared" si="1"/>
        <v>0</v>
      </c>
      <c r="I14">
        <f t="shared" si="2"/>
        <v>-0.31840694567794792</v>
      </c>
      <c r="J14">
        <f t="shared" si="3"/>
        <v>-6.2949363576431965E-5</v>
      </c>
      <c r="K14">
        <f t="shared" si="4"/>
        <v>0</v>
      </c>
      <c r="O14" t="s">
        <v>9</v>
      </c>
      <c r="P14">
        <v>4.457952333333334</v>
      </c>
      <c r="Q14">
        <v>1.3333888023075093E-4</v>
      </c>
      <c r="R14">
        <v>1</v>
      </c>
      <c r="S14">
        <f t="shared" si="5"/>
        <v>5.9441837224873009E-4</v>
      </c>
      <c r="T14">
        <f t="shared" si="6"/>
        <v>4.457952333333334</v>
      </c>
      <c r="U14">
        <f t="shared" si="7"/>
        <v>0.64913542047419248</v>
      </c>
      <c r="V14">
        <f t="shared" si="8"/>
        <v>8.6554990084146503E-5</v>
      </c>
      <c r="W14">
        <f t="shared" si="9"/>
        <v>0.64913542047419248</v>
      </c>
      <c r="AA14" t="s">
        <v>9</v>
      </c>
      <c r="AB14">
        <v>2.3276953333333332</v>
      </c>
      <c r="AC14">
        <v>1.1215365409502712E-4</v>
      </c>
      <c r="AD14">
        <v>0</v>
      </c>
      <c r="AE14">
        <f t="shared" si="10"/>
        <v>2.6105953725327551E-4</v>
      </c>
      <c r="AF14">
        <f t="shared" si="11"/>
        <v>0</v>
      </c>
      <c r="AG14">
        <f t="shared" si="12"/>
        <v>0.36692613589581424</v>
      </c>
      <c r="AH14">
        <f t="shared" si="13"/>
        <v>4.1152106923684067E-5</v>
      </c>
      <c r="AI14">
        <f t="shared" si="14"/>
        <v>0</v>
      </c>
      <c r="AM14" t="s">
        <v>9</v>
      </c>
      <c r="AN14">
        <v>11.793622333333333</v>
      </c>
      <c r="AO14">
        <v>1.523243631546863E-4</v>
      </c>
      <c r="AP14">
        <v>0</v>
      </c>
      <c r="AQ14">
        <f t="shared" si="15"/>
        <v>1.7964560112118855E-3</v>
      </c>
      <c r="AR14">
        <f t="shared" si="16"/>
        <v>0</v>
      </c>
      <c r="AS14">
        <f t="shared" si="17"/>
        <v>1.0716472162707276</v>
      </c>
      <c r="AT14">
        <f t="shared" si="18"/>
        <v>1.6323797974493096E-4</v>
      </c>
      <c r="AU14">
        <f t="shared" si="19"/>
        <v>0</v>
      </c>
      <c r="AY14" t="s">
        <v>9</v>
      </c>
      <c r="AZ14">
        <v>3.333072</v>
      </c>
      <c r="BA14">
        <v>1.1063742313050139E-4</v>
      </c>
      <c r="BB14">
        <v>0</v>
      </c>
      <c r="BC14">
        <f t="shared" si="20"/>
        <v>3.6876249718842651E-4</v>
      </c>
      <c r="BD14">
        <f t="shared" si="21"/>
        <v>0</v>
      </c>
      <c r="BE14">
        <f t="shared" si="22"/>
        <v>0.522844695258178</v>
      </c>
      <c r="BF14">
        <f t="shared" si="23"/>
        <v>5.7846189780817094E-5</v>
      </c>
      <c r="BG14">
        <f t="shared" si="24"/>
        <v>0</v>
      </c>
      <c r="BK14" t="s">
        <v>9</v>
      </c>
      <c r="BL14">
        <v>8.3990999999999996E-2</v>
      </c>
      <c r="BM14">
        <v>1.9427113839973035E-4</v>
      </c>
      <c r="BN14">
        <v>0</v>
      </c>
      <c r="BO14">
        <f t="shared" si="25"/>
        <v>1.6317027185331751E-5</v>
      </c>
      <c r="BP14">
        <f t="shared" si="26"/>
        <v>0</v>
      </c>
      <c r="BQ14">
        <f t="shared" si="27"/>
        <v>-1.0757672479826905</v>
      </c>
      <c r="BR14">
        <f t="shared" si="28"/>
        <v>-2.0899052791874232E-4</v>
      </c>
      <c r="BS14">
        <f t="shared" si="29"/>
        <v>0</v>
      </c>
    </row>
    <row r="15" spans="1:73">
      <c r="C15" t="s">
        <v>9</v>
      </c>
      <c r="D15">
        <v>25.701581666666669</v>
      </c>
      <c r="E15">
        <v>1.1843781937498231E-4</v>
      </c>
      <c r="F15">
        <v>1</v>
      </c>
      <c r="G15">
        <f t="shared" si="0"/>
        <v>3.0440392870880236E-3</v>
      </c>
      <c r="H15">
        <f t="shared" si="1"/>
        <v>25.701581666666669</v>
      </c>
      <c r="I15">
        <f t="shared" si="2"/>
        <v>1.4099598504896227</v>
      </c>
      <c r="J15">
        <f t="shared" si="3"/>
        <v>1.6699257009826699E-4</v>
      </c>
      <c r="K15">
        <f t="shared" si="4"/>
        <v>1.4099598504896227</v>
      </c>
      <c r="O15" t="s">
        <v>9</v>
      </c>
      <c r="P15">
        <v>37.606719333333331</v>
      </c>
      <c r="Q15">
        <v>3.3257196524755993E-4</v>
      </c>
      <c r="R15">
        <v>1</v>
      </c>
      <c r="S15">
        <f t="shared" si="5"/>
        <v>1.2506940555200073E-2</v>
      </c>
      <c r="T15">
        <f t="shared" si="6"/>
        <v>37.606719333333331</v>
      </c>
      <c r="U15">
        <f t="shared" si="7"/>
        <v>1.5752654488817324</v>
      </c>
      <c r="V15">
        <f t="shared" si="8"/>
        <v>5.2388912612117734E-4</v>
      </c>
      <c r="W15">
        <f t="shared" si="9"/>
        <v>1.5752654488817324</v>
      </c>
      <c r="AA15" t="s">
        <v>9</v>
      </c>
      <c r="AB15">
        <v>23.772718666666666</v>
      </c>
      <c r="AC15">
        <v>2.7378260511267115E-4</v>
      </c>
      <c r="AD15">
        <v>0</v>
      </c>
      <c r="AE15">
        <f t="shared" si="10"/>
        <v>6.5085568471706266E-3</v>
      </c>
      <c r="AF15">
        <f t="shared" si="11"/>
        <v>0</v>
      </c>
      <c r="AG15">
        <f t="shared" si="12"/>
        <v>1.3760788508243476</v>
      </c>
      <c r="AH15">
        <f t="shared" si="13"/>
        <v>3.7674645261914064E-4</v>
      </c>
      <c r="AI15">
        <f t="shared" si="14"/>
        <v>0</v>
      </c>
      <c r="AM15" t="s">
        <v>9</v>
      </c>
      <c r="AN15">
        <v>10.576714666666668</v>
      </c>
      <c r="AO15">
        <v>8.4318453936828625E-5</v>
      </c>
      <c r="AP15">
        <v>1</v>
      </c>
      <c r="AQ15">
        <f t="shared" si="15"/>
        <v>8.9181222842431318E-4</v>
      </c>
      <c r="AR15">
        <f t="shared" si="16"/>
        <v>10.576714666666668</v>
      </c>
      <c r="AS15">
        <f t="shared" si="17"/>
        <v>1.0243507883313796</v>
      </c>
      <c r="AT15">
        <f t="shared" si="18"/>
        <v>8.6371674761073517E-5</v>
      </c>
      <c r="AU15">
        <f t="shared" si="19"/>
        <v>1.0243507883313796</v>
      </c>
      <c r="AY15" t="s">
        <v>9</v>
      </c>
      <c r="AZ15">
        <v>1.016292</v>
      </c>
      <c r="BA15">
        <v>7.7070578152649066E-5</v>
      </c>
      <c r="BB15">
        <v>0</v>
      </c>
      <c r="BC15">
        <f t="shared" si="20"/>
        <v>7.8326212011912023E-5</v>
      </c>
      <c r="BD15">
        <f t="shared" si="21"/>
        <v>0</v>
      </c>
      <c r="BE15">
        <f t="shared" si="22"/>
        <v>7.0185069330742211E-3</v>
      </c>
      <c r="BF15">
        <f t="shared" si="23"/>
        <v>5.4092038710040604E-7</v>
      </c>
      <c r="BG15">
        <f t="shared" si="24"/>
        <v>0</v>
      </c>
      <c r="BK15" t="s">
        <v>9</v>
      </c>
      <c r="BL15">
        <v>0.37695133333333336</v>
      </c>
      <c r="BM15">
        <v>1.320594875167468E-4</v>
      </c>
      <c r="BN15">
        <v>1</v>
      </c>
      <c r="BO15">
        <f t="shared" si="25"/>
        <v>4.9779999898754397E-5</v>
      </c>
      <c r="BP15">
        <f t="shared" si="26"/>
        <v>0.37695133333333336</v>
      </c>
      <c r="BQ15">
        <f t="shared" si="27"/>
        <v>-0.42371471618438611</v>
      </c>
      <c r="BR15">
        <f t="shared" si="28"/>
        <v>-5.5955548272613849E-5</v>
      </c>
      <c r="BS15">
        <f t="shared" si="29"/>
        <v>-0.42371471618438611</v>
      </c>
    </row>
    <row r="16" spans="1:73">
      <c r="C16" t="s">
        <v>9</v>
      </c>
      <c r="D16">
        <v>66.926714666666669</v>
      </c>
      <c r="E16">
        <v>1.7563555481866683E-4</v>
      </c>
      <c r="F16">
        <v>0</v>
      </c>
      <c r="G16">
        <f t="shared" si="0"/>
        <v>1.1754710662670607E-2</v>
      </c>
      <c r="H16">
        <f t="shared" si="1"/>
        <v>0</v>
      </c>
      <c r="I16">
        <f t="shared" si="2"/>
        <v>1.8255995066536255</v>
      </c>
      <c r="J16">
        <f t="shared" si="3"/>
        <v>3.2064018222779396E-4</v>
      </c>
      <c r="K16">
        <f t="shared" si="4"/>
        <v>0</v>
      </c>
      <c r="O16" t="s">
        <v>9</v>
      </c>
      <c r="P16">
        <v>0.125669</v>
      </c>
      <c r="Q16">
        <v>1.2490001753596246E-4</v>
      </c>
      <c r="R16">
        <v>0</v>
      </c>
      <c r="S16">
        <f t="shared" si="5"/>
        <v>1.5696060303726866E-5</v>
      </c>
      <c r="T16">
        <f t="shared" si="6"/>
        <v>0</v>
      </c>
      <c r="U16">
        <f t="shared" si="7"/>
        <v>-0.90077184076546035</v>
      </c>
      <c r="V16">
        <f t="shared" si="8"/>
        <v>-1.1250641870750718E-4</v>
      </c>
      <c r="W16">
        <f t="shared" si="9"/>
        <v>0</v>
      </c>
      <c r="AA16" t="s">
        <v>9</v>
      </c>
      <c r="AB16">
        <v>6.3919586666666666</v>
      </c>
      <c r="AC16">
        <v>1.0719254471563802E-4</v>
      </c>
      <c r="AD16">
        <v>0</v>
      </c>
      <c r="AE16">
        <f t="shared" si="10"/>
        <v>6.8517031519717666E-4</v>
      </c>
      <c r="AF16">
        <f t="shared" si="11"/>
        <v>0</v>
      </c>
      <c r="AG16">
        <f t="shared" si="12"/>
        <v>0.80563395796791493</v>
      </c>
      <c r="AH16">
        <f t="shared" si="13"/>
        <v>8.6357954063912156E-5</v>
      </c>
      <c r="AI16">
        <f t="shared" si="14"/>
        <v>0</v>
      </c>
      <c r="AM16" t="s">
        <v>9</v>
      </c>
      <c r="AN16">
        <v>22.938264000000004</v>
      </c>
      <c r="AO16">
        <v>1.4902723219322036E-4</v>
      </c>
      <c r="AP16">
        <v>0</v>
      </c>
      <c r="AQ16">
        <f t="shared" si="15"/>
        <v>3.4184259952373883E-3</v>
      </c>
      <c r="AR16">
        <f t="shared" si="16"/>
        <v>0</v>
      </c>
      <c r="AS16">
        <f t="shared" si="17"/>
        <v>1.3605605467932653</v>
      </c>
      <c r="AT16">
        <f t="shared" si="18"/>
        <v>2.0276057251989482E-4</v>
      </c>
      <c r="AU16">
        <f t="shared" si="19"/>
        <v>0</v>
      </c>
      <c r="AY16" t="s">
        <v>9</v>
      </c>
      <c r="AZ16">
        <v>4.6824196666666671</v>
      </c>
      <c r="BA16">
        <v>1.1938781747608422E-4</v>
      </c>
      <c r="BB16">
        <v>0</v>
      </c>
      <c r="BC16">
        <f t="shared" si="20"/>
        <v>5.5902386451042718E-4</v>
      </c>
      <c r="BD16">
        <f t="shared" si="21"/>
        <v>0</v>
      </c>
      <c r="BE16">
        <f t="shared" si="22"/>
        <v>0.67047033519353105</v>
      </c>
      <c r="BF16">
        <f t="shared" si="23"/>
        <v>8.0045990001214291E-5</v>
      </c>
      <c r="BG16">
        <f t="shared" si="24"/>
        <v>0</v>
      </c>
      <c r="BK16" t="s">
        <v>9</v>
      </c>
      <c r="BL16">
        <v>0.22575666666666669</v>
      </c>
      <c r="BM16">
        <v>1.7043329939438231E-4</v>
      </c>
      <c r="BN16">
        <v>0</v>
      </c>
      <c r="BO16">
        <f t="shared" si="25"/>
        <v>3.8476453560277771E-5</v>
      </c>
      <c r="BP16">
        <f t="shared" si="26"/>
        <v>0</v>
      </c>
      <c r="BQ16">
        <f t="shared" si="27"/>
        <v>-0.64635941596995561</v>
      </c>
      <c r="BR16">
        <f t="shared" si="28"/>
        <v>-1.1016116785838553E-4</v>
      </c>
      <c r="BS16">
        <f t="shared" si="29"/>
        <v>0</v>
      </c>
    </row>
    <row r="17" spans="3:71">
      <c r="C17" t="s">
        <v>9</v>
      </c>
      <c r="D17">
        <v>14.954364666666665</v>
      </c>
      <c r="E17">
        <v>1.8597378290387647E-4</v>
      </c>
      <c r="F17">
        <v>0</v>
      </c>
      <c r="G17">
        <f t="shared" si="0"/>
        <v>2.7811197679840673E-3</v>
      </c>
      <c r="H17">
        <f t="shared" si="1"/>
        <v>0</v>
      </c>
      <c r="I17">
        <f t="shared" si="2"/>
        <v>1.1747679668409581</v>
      </c>
      <c r="J17">
        <f t="shared" si="3"/>
        <v>2.1847604282770869E-4</v>
      </c>
      <c r="K17">
        <f t="shared" si="4"/>
        <v>0</v>
      </c>
      <c r="O17" t="s">
        <v>9</v>
      </c>
      <c r="P17">
        <v>26.105575999999999</v>
      </c>
      <c r="Q17">
        <v>1.2336966981341571E-4</v>
      </c>
      <c r="R17">
        <v>0</v>
      </c>
      <c r="S17">
        <f t="shared" si="5"/>
        <v>3.2206362914090295E-3</v>
      </c>
      <c r="T17">
        <f t="shared" si="6"/>
        <v>0</v>
      </c>
      <c r="U17">
        <f t="shared" si="7"/>
        <v>1.4167332800352166</v>
      </c>
      <c r="V17">
        <f t="shared" si="8"/>
        <v>1.7478191697162208E-4</v>
      </c>
      <c r="W17">
        <f t="shared" si="9"/>
        <v>0</v>
      </c>
      <c r="AA17" t="s">
        <v>9</v>
      </c>
      <c r="AB17">
        <v>15.960516333333333</v>
      </c>
      <c r="AC17">
        <v>1.0548462007868097E-4</v>
      </c>
      <c r="AD17">
        <v>0</v>
      </c>
      <c r="AE17">
        <f t="shared" si="10"/>
        <v>1.6835890016812488E-3</v>
      </c>
      <c r="AF17">
        <f t="shared" si="11"/>
        <v>0</v>
      </c>
      <c r="AG17">
        <f t="shared" si="12"/>
        <v>1.2030469369577108</v>
      </c>
      <c r="AH17">
        <f t="shared" si="13"/>
        <v>1.2690294908180498E-4</v>
      </c>
      <c r="AI17">
        <f t="shared" si="14"/>
        <v>0</v>
      </c>
      <c r="AM17" t="s">
        <v>9</v>
      </c>
      <c r="AN17">
        <v>34.838043666666664</v>
      </c>
      <c r="AO17">
        <v>1.5681172901553284E-4</v>
      </c>
      <c r="AP17">
        <v>0</v>
      </c>
      <c r="AQ17">
        <f t="shared" si="15"/>
        <v>5.463013862888633E-3</v>
      </c>
      <c r="AR17">
        <f t="shared" si="16"/>
        <v>0</v>
      </c>
      <c r="AS17">
        <f t="shared" si="17"/>
        <v>1.5420537591764305</v>
      </c>
      <c r="AT17">
        <f t="shared" si="18"/>
        <v>2.4181211621135816E-4</v>
      </c>
      <c r="AU17">
        <f t="shared" si="19"/>
        <v>0</v>
      </c>
      <c r="AY17" t="s">
        <v>9</v>
      </c>
      <c r="AZ17">
        <v>19.089442666666667</v>
      </c>
      <c r="BA17">
        <v>1.1924526807946076E-4</v>
      </c>
      <c r="BB17">
        <v>0</v>
      </c>
      <c r="BC17">
        <f t="shared" si="20"/>
        <v>2.2763257082741629E-3</v>
      </c>
      <c r="BD17">
        <f t="shared" si="21"/>
        <v>0</v>
      </c>
      <c r="BE17">
        <f t="shared" si="22"/>
        <v>1.2807932489633578</v>
      </c>
      <c r="BF17">
        <f t="shared" si="23"/>
        <v>1.5272853432699913E-4</v>
      </c>
      <c r="BG17">
        <f t="shared" si="24"/>
        <v>0</v>
      </c>
      <c r="BK17" t="s">
        <v>9</v>
      </c>
      <c r="BL17">
        <v>1.324465</v>
      </c>
      <c r="BM17">
        <v>1.7870842772861408E-4</v>
      </c>
      <c r="BN17">
        <v>0</v>
      </c>
      <c r="BO17">
        <f t="shared" si="25"/>
        <v>2.3669305773157885E-4</v>
      </c>
      <c r="BP17">
        <f t="shared" si="26"/>
        <v>0</v>
      </c>
      <c r="BQ17">
        <f t="shared" si="27"/>
        <v>0.12204048622124175</v>
      </c>
      <c r="BR17">
        <f t="shared" si="28"/>
        <v>2.1809663411833705E-5</v>
      </c>
      <c r="BS17">
        <f t="shared" si="29"/>
        <v>0</v>
      </c>
    </row>
    <row r="18" spans="3:71">
      <c r="C18" t="s">
        <v>9</v>
      </c>
      <c r="D18">
        <v>55.283301333333334</v>
      </c>
      <c r="E18">
        <v>2.0715548178979021E-4</v>
      </c>
      <c r="F18">
        <v>0</v>
      </c>
      <c r="G18">
        <f t="shared" si="0"/>
        <v>1.1452238922636818E-2</v>
      </c>
      <c r="H18">
        <f t="shared" si="1"/>
        <v>0</v>
      </c>
      <c r="I18">
        <f t="shared" si="2"/>
        <v>1.7425939697503559</v>
      </c>
      <c r="J18">
        <f t="shared" si="3"/>
        <v>3.6098789336761806E-4</v>
      </c>
      <c r="K18">
        <f t="shared" si="4"/>
        <v>0</v>
      </c>
      <c r="O18" t="s">
        <v>9</v>
      </c>
      <c r="P18">
        <v>8.5009899999999998</v>
      </c>
      <c r="Q18">
        <v>1.3584747154572822E-4</v>
      </c>
      <c r="R18">
        <v>1</v>
      </c>
      <c r="S18">
        <f t="shared" si="5"/>
        <v>1.1548379971355201E-3</v>
      </c>
      <c r="T18">
        <f t="shared" si="6"/>
        <v>8.5009899999999998</v>
      </c>
      <c r="U18">
        <f t="shared" si="7"/>
        <v>0.9294695053026073</v>
      </c>
      <c r="V18">
        <f t="shared" si="8"/>
        <v>1.2626608217421802E-4</v>
      </c>
      <c r="W18">
        <f t="shared" si="9"/>
        <v>0.9294695053026073</v>
      </c>
      <c r="AA18" t="s">
        <v>9</v>
      </c>
      <c r="AB18">
        <v>46.038739333333332</v>
      </c>
      <c r="AC18">
        <v>1.1350436322122658E-4</v>
      </c>
      <c r="AD18">
        <v>0</v>
      </c>
      <c r="AE18">
        <f t="shared" si="10"/>
        <v>5.2255977915380376E-3</v>
      </c>
      <c r="AF18">
        <f t="shared" si="11"/>
        <v>0</v>
      </c>
      <c r="AG18">
        <f t="shared" si="12"/>
        <v>1.6631234229492222</v>
      </c>
      <c r="AH18">
        <f t="shared" si="13"/>
        <v>1.8877176508015815E-4</v>
      </c>
      <c r="AI18">
        <f t="shared" si="14"/>
        <v>0</v>
      </c>
      <c r="AM18" t="s">
        <v>9</v>
      </c>
      <c r="AN18">
        <v>63.254365999999997</v>
      </c>
      <c r="AO18">
        <v>1.5404992634873022E-4</v>
      </c>
      <c r="AP18">
        <v>0</v>
      </c>
      <c r="AQ18">
        <f t="shared" si="15"/>
        <v>9.7443304235356239E-3</v>
      </c>
      <c r="AR18">
        <f t="shared" si="16"/>
        <v>0</v>
      </c>
      <c r="AS18">
        <f t="shared" si="17"/>
        <v>1.8010905071485399</v>
      </c>
      <c r="AT18">
        <f t="shared" si="18"/>
        <v>2.7745785997362974E-4</v>
      </c>
      <c r="AU18">
        <f t="shared" si="19"/>
        <v>0</v>
      </c>
      <c r="AY18" t="s">
        <v>9</v>
      </c>
      <c r="AZ18">
        <v>27.504531333333333</v>
      </c>
      <c r="BA18">
        <v>1.0815990793428637E-4</v>
      </c>
      <c r="BB18">
        <v>0</v>
      </c>
      <c r="BC18">
        <f t="shared" si="20"/>
        <v>2.9748875767890278E-3</v>
      </c>
      <c r="BD18">
        <f t="shared" si="21"/>
        <v>0</v>
      </c>
      <c r="BE18">
        <f t="shared" si="22"/>
        <v>1.4394042491374011</v>
      </c>
      <c r="BF18">
        <f t="shared" si="23"/>
        <v>1.556858310669219E-4</v>
      </c>
      <c r="BG18">
        <f t="shared" si="24"/>
        <v>0</v>
      </c>
      <c r="BK18" t="s">
        <v>9</v>
      </c>
      <c r="BL18">
        <v>1.8748620000000003</v>
      </c>
      <c r="BM18">
        <v>2.0440292067245292E-4</v>
      </c>
      <c r="BN18">
        <v>0</v>
      </c>
      <c r="BO18">
        <f t="shared" si="25"/>
        <v>3.8322726865779646E-4</v>
      </c>
      <c r="BP18">
        <f t="shared" si="26"/>
        <v>0</v>
      </c>
      <c r="BQ18">
        <f t="shared" si="27"/>
        <v>0.27296930681353399</v>
      </c>
      <c r="BR18">
        <f t="shared" si="28"/>
        <v>5.5795723566621248E-5</v>
      </c>
      <c r="BS18">
        <f t="shared" si="29"/>
        <v>0</v>
      </c>
    </row>
    <row r="19" spans="3:71">
      <c r="C19" t="s">
        <v>9</v>
      </c>
      <c r="D19">
        <v>72.425725999999997</v>
      </c>
      <c r="E19">
        <v>7.2302606653575072E-5</v>
      </c>
      <c r="F19">
        <v>0</v>
      </c>
      <c r="G19">
        <f t="shared" si="0"/>
        <v>5.2365687785776048E-3</v>
      </c>
      <c r="H19">
        <f t="shared" si="1"/>
        <v>0</v>
      </c>
      <c r="I19">
        <f t="shared" si="2"/>
        <v>1.8598928572926248</v>
      </c>
      <c r="J19">
        <f t="shared" si="3"/>
        <v>1.3447510167862247E-4</v>
      </c>
      <c r="K19">
        <f t="shared" si="4"/>
        <v>0</v>
      </c>
      <c r="O19" t="s">
        <v>9</v>
      </c>
      <c r="P19">
        <v>7.3957539999999993</v>
      </c>
      <c r="Q19">
        <v>7.6242001261042709E-5</v>
      </c>
      <c r="R19">
        <v>0</v>
      </c>
      <c r="S19">
        <f t="shared" si="5"/>
        <v>5.6386708579436165E-4</v>
      </c>
      <c r="T19">
        <f t="shared" si="6"/>
        <v>0</v>
      </c>
      <c r="U19">
        <f t="shared" si="7"/>
        <v>0.8689824570815996</v>
      </c>
      <c r="V19">
        <f t="shared" si="8"/>
        <v>6.625296158863931E-5</v>
      </c>
      <c r="W19">
        <f t="shared" si="9"/>
        <v>0</v>
      </c>
      <c r="AA19" t="s">
        <v>9</v>
      </c>
      <c r="AB19">
        <v>50.401298666666662</v>
      </c>
      <c r="AC19">
        <v>7.929390364680593E-5</v>
      </c>
      <c r="AD19">
        <v>0</v>
      </c>
      <c r="AE19">
        <f t="shared" si="10"/>
        <v>3.9965157201485545E-3</v>
      </c>
      <c r="AF19">
        <f t="shared" si="11"/>
        <v>0</v>
      </c>
      <c r="AG19">
        <f t="shared" si="12"/>
        <v>1.7024417268522889</v>
      </c>
      <c r="AH19">
        <f t="shared" si="13"/>
        <v>1.3499325025332728E-4</v>
      </c>
      <c r="AI19">
        <f t="shared" si="14"/>
        <v>0</v>
      </c>
      <c r="AM19" t="s">
        <v>9</v>
      </c>
      <c r="AN19">
        <v>66.623107333333337</v>
      </c>
      <c r="AO19">
        <v>8.8762885042299961E-5</v>
      </c>
      <c r="AP19">
        <v>0</v>
      </c>
      <c r="AQ19">
        <f t="shared" si="15"/>
        <v>5.9136592173894787E-3</v>
      </c>
      <c r="AR19">
        <f t="shared" si="16"/>
        <v>0</v>
      </c>
      <c r="AS19">
        <f t="shared" si="17"/>
        <v>1.8236248845282141</v>
      </c>
      <c r="AT19">
        <f t="shared" si="18"/>
        <v>1.6187020598565542E-4</v>
      </c>
      <c r="AU19">
        <f t="shared" si="19"/>
        <v>0</v>
      </c>
      <c r="AY19" t="s">
        <v>9</v>
      </c>
      <c r="AZ19">
        <v>84.598906666666664</v>
      </c>
      <c r="BA19">
        <v>2.4132433000522948E-4</v>
      </c>
      <c r="BB19">
        <v>0</v>
      </c>
      <c r="BC19">
        <f t="shared" si="20"/>
        <v>2.0415774470508276E-2</v>
      </c>
      <c r="BD19">
        <f t="shared" si="21"/>
        <v>0</v>
      </c>
      <c r="BE19">
        <f t="shared" si="22"/>
        <v>1.9273647503711533</v>
      </c>
      <c r="BF19">
        <f t="shared" si="23"/>
        <v>4.651200070590149E-4</v>
      </c>
      <c r="BG19">
        <f t="shared" si="24"/>
        <v>0</v>
      </c>
      <c r="BK19" t="s">
        <v>9</v>
      </c>
      <c r="BL19">
        <v>0.39335133333333333</v>
      </c>
      <c r="BM19">
        <v>6.9281248614375021E-5</v>
      </c>
      <c r="BN19">
        <v>0</v>
      </c>
      <c r="BO19">
        <f t="shared" si="25"/>
        <v>2.7251871517462568E-5</v>
      </c>
      <c r="BP19">
        <f t="shared" si="26"/>
        <v>0</v>
      </c>
      <c r="BQ19">
        <f t="shared" si="27"/>
        <v>-0.40521937337503888</v>
      </c>
      <c r="BR19">
        <f t="shared" si="28"/>
        <v>-2.8074104150157326E-5</v>
      </c>
      <c r="BS19">
        <f t="shared" si="29"/>
        <v>0</v>
      </c>
    </row>
    <row r="20" spans="3:71">
      <c r="C20" t="s">
        <v>9</v>
      </c>
      <c r="D20">
        <v>1.1324366666666668</v>
      </c>
      <c r="E20">
        <v>2.1430241456673517E-4</v>
      </c>
      <c r="F20">
        <v>0</v>
      </c>
      <c r="G20">
        <f t="shared" si="0"/>
        <v>2.4268391201057171E-4</v>
      </c>
      <c r="H20">
        <f t="shared" si="1"/>
        <v>0</v>
      </c>
      <c r="I20">
        <f t="shared" si="2"/>
        <v>5.4013922749935911E-2</v>
      </c>
      <c r="J20">
        <f t="shared" si="3"/>
        <v>1.1575314065532373E-5</v>
      </c>
      <c r="K20">
        <f t="shared" si="4"/>
        <v>0</v>
      </c>
      <c r="O20" t="s">
        <v>9</v>
      </c>
      <c r="P20">
        <v>4.8751846666666667</v>
      </c>
      <c r="Q20">
        <v>1.2896501321053112E-4</v>
      </c>
      <c r="R20">
        <v>1</v>
      </c>
      <c r="S20">
        <f t="shared" si="5"/>
        <v>6.2872825494044544E-4</v>
      </c>
      <c r="T20">
        <f t="shared" si="6"/>
        <v>4.8751846666666667</v>
      </c>
      <c r="U20">
        <f t="shared" si="7"/>
        <v>0.68799107094642575</v>
      </c>
      <c r="V20">
        <f t="shared" si="8"/>
        <v>8.8726777553333247E-5</v>
      </c>
      <c r="W20">
        <f t="shared" si="9"/>
        <v>0.68799107094642575</v>
      </c>
      <c r="AA20" t="s">
        <v>9</v>
      </c>
      <c r="AB20">
        <v>13.421860333333333</v>
      </c>
      <c r="AC20">
        <v>1.0840727703360398E-4</v>
      </c>
      <c r="AD20">
        <v>0</v>
      </c>
      <c r="AE20">
        <f t="shared" si="10"/>
        <v>1.4550273314620069E-3</v>
      </c>
      <c r="AF20">
        <f t="shared" si="11"/>
        <v>0</v>
      </c>
      <c r="AG20">
        <f t="shared" si="12"/>
        <v>1.1278127152746236</v>
      </c>
      <c r="AH20">
        <f t="shared" si="13"/>
        <v>1.2226310546679725E-4</v>
      </c>
      <c r="AI20">
        <f t="shared" si="14"/>
        <v>0</v>
      </c>
      <c r="AM20" t="s">
        <v>9</v>
      </c>
      <c r="AN20">
        <v>1.7279366666666667</v>
      </c>
      <c r="AO20">
        <v>1.6432940947569389E-4</v>
      </c>
      <c r="AP20">
        <v>0</v>
      </c>
      <c r="AQ20">
        <f t="shared" si="15"/>
        <v>2.8395081204473223E-4</v>
      </c>
      <c r="AR20">
        <f t="shared" si="16"/>
        <v>0</v>
      </c>
      <c r="AS20">
        <f t="shared" si="17"/>
        <v>0.23752782042224285</v>
      </c>
      <c r="AT20">
        <f t="shared" si="18"/>
        <v>3.9032806464035833E-5</v>
      </c>
      <c r="AU20">
        <f t="shared" si="19"/>
        <v>0</v>
      </c>
      <c r="AY20" t="s">
        <v>9</v>
      </c>
      <c r="AZ20">
        <v>2.9341493333333335</v>
      </c>
      <c r="BA20">
        <v>1.1175108473984179E-4</v>
      </c>
      <c r="BB20">
        <v>0</v>
      </c>
      <c r="BC20">
        <f t="shared" si="20"/>
        <v>3.2789437078868368E-4</v>
      </c>
      <c r="BD20">
        <f t="shared" si="21"/>
        <v>0</v>
      </c>
      <c r="BE20">
        <f t="shared" si="22"/>
        <v>0.46748221345825797</v>
      </c>
      <c r="BF20">
        <f t="shared" si="23"/>
        <v>5.2241644450542596E-5</v>
      </c>
      <c r="BG20">
        <f t="shared" si="24"/>
        <v>0</v>
      </c>
      <c r="BK20" t="s">
        <v>9</v>
      </c>
      <c r="BL20">
        <v>1.9014553333333335</v>
      </c>
      <c r="BM20">
        <v>2.0645417027101242E-4</v>
      </c>
      <c r="BN20">
        <v>0</v>
      </c>
      <c r="BO20">
        <f t="shared" si="25"/>
        <v>3.925633831507247E-4</v>
      </c>
      <c r="BP20">
        <f t="shared" si="26"/>
        <v>0</v>
      </c>
      <c r="BQ20">
        <f t="shared" si="27"/>
        <v>0.27908612795180887</v>
      </c>
      <c r="BR20">
        <f t="shared" si="28"/>
        <v>5.7618494980440305E-5</v>
      </c>
      <c r="BS20">
        <f t="shared" si="29"/>
        <v>0</v>
      </c>
    </row>
    <row r="21" spans="3:71">
      <c r="C21" t="s">
        <v>9</v>
      </c>
      <c r="D21">
        <v>128.88703466666666</v>
      </c>
      <c r="E21">
        <v>1.9553388866261272E-4</v>
      </c>
      <c r="F21">
        <v>1</v>
      </c>
      <c r="G21">
        <f t="shared" si="0"/>
        <v>2.5201783086566305E-2</v>
      </c>
      <c r="H21">
        <f t="shared" si="1"/>
        <v>128.88703466666666</v>
      </c>
      <c r="I21">
        <f t="shared" si="2"/>
        <v>2.1102092318923811</v>
      </c>
      <c r="J21">
        <f t="shared" si="3"/>
        <v>4.1261741700366234E-4</v>
      </c>
      <c r="K21">
        <f t="shared" si="4"/>
        <v>2.1102092318923811</v>
      </c>
      <c r="O21" t="s">
        <v>9</v>
      </c>
      <c r="P21">
        <v>0.15581599999999998</v>
      </c>
      <c r="Q21">
        <v>1.391897320291441E-4</v>
      </c>
      <c r="R21">
        <v>0</v>
      </c>
      <c r="S21">
        <f t="shared" si="5"/>
        <v>2.1687987285853116E-5</v>
      </c>
      <c r="T21">
        <f t="shared" si="6"/>
        <v>0</v>
      </c>
      <c r="U21">
        <f t="shared" si="7"/>
        <v>-0.8073879487498905</v>
      </c>
      <c r="V21">
        <f t="shared" si="8"/>
        <v>-1.123801122300576E-4</v>
      </c>
      <c r="W21">
        <f t="shared" si="9"/>
        <v>0</v>
      </c>
      <c r="AA21" t="s">
        <v>9</v>
      </c>
      <c r="AB21">
        <v>2.546427</v>
      </c>
      <c r="AC21">
        <v>1.1636425922978031E-4</v>
      </c>
      <c r="AD21">
        <v>0</v>
      </c>
      <c r="AE21">
        <f t="shared" si="10"/>
        <v>2.963130915377118E-4</v>
      </c>
      <c r="AF21">
        <f t="shared" si="11"/>
        <v>0</v>
      </c>
      <c r="AG21">
        <f t="shared" si="12"/>
        <v>0.40593123050174873</v>
      </c>
      <c r="AH21">
        <f t="shared" si="13"/>
        <v>4.7235886935569196E-5</v>
      </c>
      <c r="AI21">
        <f t="shared" si="14"/>
        <v>0</v>
      </c>
      <c r="AM21" t="s">
        <v>9</v>
      </c>
      <c r="AN21">
        <v>90.147626333333335</v>
      </c>
      <c r="AO21">
        <v>1.4645948117900467E-4</v>
      </c>
      <c r="AP21">
        <v>1</v>
      </c>
      <c r="AQ21">
        <f t="shared" si="15"/>
        <v>1.320297458229878E-2</v>
      </c>
      <c r="AR21">
        <f t="shared" si="16"/>
        <v>90.147626333333335</v>
      </c>
      <c r="AS21">
        <f t="shared" si="17"/>
        <v>1.9549542958514663</v>
      </c>
      <c r="AT21">
        <f t="shared" si="18"/>
        <v>2.8632159189907215E-4</v>
      </c>
      <c r="AU21">
        <f t="shared" si="19"/>
        <v>1.9549542958514663</v>
      </c>
      <c r="AY21" t="s">
        <v>9</v>
      </c>
      <c r="AZ21">
        <v>1.9607046666666665</v>
      </c>
      <c r="BA21">
        <v>1.0739762348390803E-4</v>
      </c>
      <c r="BB21">
        <v>0</v>
      </c>
      <c r="BC21">
        <f t="shared" si="20"/>
        <v>2.1057502155380806E-4</v>
      </c>
      <c r="BD21">
        <f t="shared" si="21"/>
        <v>0</v>
      </c>
      <c r="BE21">
        <f t="shared" si="22"/>
        <v>0.29241218250190942</v>
      </c>
      <c r="BF21">
        <f t="shared" si="23"/>
        <v>3.1404373478447868E-5</v>
      </c>
      <c r="BG21">
        <f t="shared" si="24"/>
        <v>0</v>
      </c>
      <c r="BK21" t="s">
        <v>9</v>
      </c>
      <c r="BL21">
        <v>2.642579</v>
      </c>
      <c r="BM21">
        <v>1.9526417974302063E-4</v>
      </c>
      <c r="BN21">
        <v>1</v>
      </c>
      <c r="BO21">
        <f t="shared" si="25"/>
        <v>5.1600102084113175E-4</v>
      </c>
      <c r="BP21">
        <f t="shared" si="26"/>
        <v>2.642579</v>
      </c>
      <c r="BQ21">
        <f t="shared" si="27"/>
        <v>0.42202797942363679</v>
      </c>
      <c r="BR21">
        <f t="shared" si="28"/>
        <v>8.2406947230760825E-5</v>
      </c>
      <c r="BS21">
        <f t="shared" si="29"/>
        <v>0.42202797942363679</v>
      </c>
    </row>
    <row r="22" spans="3:71">
      <c r="C22" t="s">
        <v>9</v>
      </c>
      <c r="D22">
        <v>88.265139333333352</v>
      </c>
      <c r="E22">
        <v>1.1789021779981957E-4</v>
      </c>
      <c r="F22">
        <v>1</v>
      </c>
      <c r="G22">
        <f t="shared" si="0"/>
        <v>1.040559650013809E-2</v>
      </c>
      <c r="H22">
        <f t="shared" si="1"/>
        <v>88.265139333333352</v>
      </c>
      <c r="I22">
        <f t="shared" si="2"/>
        <v>1.9457892111139636</v>
      </c>
      <c r="J22">
        <f t="shared" si="3"/>
        <v>2.2938951389076429E-4</v>
      </c>
      <c r="K22">
        <f t="shared" si="4"/>
        <v>1.9457892111139636</v>
      </c>
      <c r="O22" t="s">
        <v>9</v>
      </c>
      <c r="P22">
        <v>148.40088866666667</v>
      </c>
      <c r="Q22">
        <v>4.3369102723623014E-4</v>
      </c>
      <c r="R22">
        <v>0</v>
      </c>
      <c r="S22">
        <f t="shared" si="5"/>
        <v>6.4360133848616094E-2</v>
      </c>
      <c r="T22">
        <f t="shared" si="6"/>
        <v>0</v>
      </c>
      <c r="U22">
        <f t="shared" si="7"/>
        <v>2.1714365016294908</v>
      </c>
      <c r="V22">
        <f t="shared" si="8"/>
        <v>9.4173252696993972E-4</v>
      </c>
      <c r="W22">
        <f t="shared" si="9"/>
        <v>0</v>
      </c>
      <c r="AA22" t="s">
        <v>9</v>
      </c>
      <c r="AB22">
        <v>221.46391700000001</v>
      </c>
      <c r="AC22">
        <v>3.4061882947701723E-4</v>
      </c>
      <c r="AD22">
        <v>0</v>
      </c>
      <c r="AE22">
        <f t="shared" si="10"/>
        <v>7.5434780179935296E-2</v>
      </c>
      <c r="AF22">
        <f t="shared" si="11"/>
        <v>0</v>
      </c>
      <c r="AG22">
        <f t="shared" si="12"/>
        <v>2.3453029769503915</v>
      </c>
      <c r="AH22">
        <f t="shared" si="13"/>
        <v>7.988543547778063E-4</v>
      </c>
      <c r="AI22">
        <f t="shared" si="14"/>
        <v>0</v>
      </c>
      <c r="AM22" t="s">
        <v>9</v>
      </c>
      <c r="AN22">
        <v>72.762974666666665</v>
      </c>
      <c r="AO22">
        <v>8.2290845472604552E-5</v>
      </c>
      <c r="AP22">
        <v>1</v>
      </c>
      <c r="AQ22">
        <f t="shared" si="15"/>
        <v>5.9877267044217064E-3</v>
      </c>
      <c r="AR22">
        <f t="shared" si="16"/>
        <v>72.762974666666665</v>
      </c>
      <c r="AS22">
        <f t="shared" si="17"/>
        <v>1.8619104454067206</v>
      </c>
      <c r="AT22">
        <f t="shared" si="18"/>
        <v>1.5321818474679276E-4</v>
      </c>
      <c r="AU22">
        <f t="shared" si="19"/>
        <v>1.8619104454067206</v>
      </c>
      <c r="AY22" t="s">
        <v>9</v>
      </c>
      <c r="AZ22">
        <v>7.4468403333333333</v>
      </c>
      <c r="BA22">
        <v>7.2958937250936423E-5</v>
      </c>
      <c r="BB22">
        <v>0</v>
      </c>
      <c r="BC22">
        <f t="shared" si="20"/>
        <v>5.4331355659740913E-4</v>
      </c>
      <c r="BD22">
        <f t="shared" si="21"/>
        <v>0</v>
      </c>
      <c r="BE22">
        <f t="shared" si="22"/>
        <v>0.87197204229567882</v>
      </c>
      <c r="BF22">
        <f t="shared" si="23"/>
        <v>6.3618153518421309E-5</v>
      </c>
      <c r="BG22">
        <f t="shared" si="24"/>
        <v>0</v>
      </c>
      <c r="BK22" t="s">
        <v>9</v>
      </c>
      <c r="BL22">
        <v>36.669016333333332</v>
      </c>
      <c r="BM22">
        <v>1.3291417519045273E-4</v>
      </c>
      <c r="BN22">
        <v>1</v>
      </c>
      <c r="BO22">
        <f t="shared" si="25"/>
        <v>4.8738320609902387E-3</v>
      </c>
      <c r="BP22">
        <f t="shared" si="26"/>
        <v>36.669016333333332</v>
      </c>
      <c r="BQ22">
        <f t="shared" si="27"/>
        <v>1.5642992599269168</v>
      </c>
      <c r="BR22">
        <f t="shared" si="28"/>
        <v>2.0791754588422176E-4</v>
      </c>
      <c r="BS22">
        <f t="shared" si="29"/>
        <v>1.5642992599269168</v>
      </c>
    </row>
    <row r="23" spans="3:71">
      <c r="C23" t="str">
        <f>C22</f>
        <v>1999-2001</v>
      </c>
      <c r="D23">
        <f>SUM(D13:D22)</f>
        <v>454.39453600000007</v>
      </c>
      <c r="G23">
        <f t="shared" ref="G23:K23" si="32">SUM(G13:G22)</f>
        <v>7.0235549013404036E-2</v>
      </c>
      <c r="H23">
        <f t="shared" si="32"/>
        <v>243.19160366666671</v>
      </c>
      <c r="I23">
        <f t="shared" si="32"/>
        <v>11.333140923428124</v>
      </c>
      <c r="J23">
        <f t="shared" si="32"/>
        <v>1.7617464823879664E-3</v>
      </c>
      <c r="K23">
        <f t="shared" si="32"/>
        <v>4.9946796458185716</v>
      </c>
      <c r="L23">
        <f t="shared" ref="L23" si="33">SUM(L13:L22)</f>
        <v>0</v>
      </c>
      <c r="M23">
        <f t="shared" ref="M23" si="34">SUM(M13:M22)</f>
        <v>0</v>
      </c>
      <c r="N23">
        <f t="shared" ref="N23" si="35">SUM(N13:N22)</f>
        <v>0</v>
      </c>
      <c r="O23" t="str">
        <f>O22</f>
        <v>1999-2001</v>
      </c>
      <c r="P23">
        <f t="shared" ref="P23" si="36">SUM(P13:P22)</f>
        <v>237.718096</v>
      </c>
      <c r="S23">
        <f t="shared" ref="S23" si="37">SUM(S13:S22)</f>
        <v>8.3072959183370085E-2</v>
      </c>
      <c r="T23">
        <f t="shared" ref="T23" si="38">SUM(T13:T22)</f>
        <v>55.440846333333333</v>
      </c>
      <c r="U23">
        <f t="shared" ref="U23" si="39">SUM(U13:U22)</f>
        <v>5.5618791167620794</v>
      </c>
      <c r="V23">
        <f t="shared" ref="V23" si="40">SUM(V13:V22)</f>
        <v>1.717179822536431E-3</v>
      </c>
      <c r="W23">
        <f t="shared" ref="W23" si="41">SUM(W13:W22)</f>
        <v>3.841861445604958</v>
      </c>
      <c r="X23">
        <f t="shared" ref="X23" si="42">SUM(X13:X22)</f>
        <v>0</v>
      </c>
      <c r="Y23">
        <f t="shared" ref="Y23" si="43">SUM(Y13:Y22)</f>
        <v>0</v>
      </c>
      <c r="Z23">
        <f t="shared" ref="Z23" si="44">SUM(Z13:Z22)</f>
        <v>0</v>
      </c>
      <c r="AA23" t="str">
        <f>AA22</f>
        <v>1999-2001</v>
      </c>
      <c r="AB23">
        <f t="shared" ref="AB23" si="45">SUM(AB13:AB22)</f>
        <v>382.34851833333335</v>
      </c>
      <c r="AE23">
        <f t="shared" ref="AE23" si="46">SUM(AE13:AE22)</f>
        <v>9.5548285672680353E-2</v>
      </c>
      <c r="AF23">
        <f t="shared" ref="AF23" si="47">SUM(AF13:AF22)</f>
        <v>0</v>
      </c>
      <c r="AG23">
        <f t="shared" ref="AG23" si="48">SUM(AG13:AG22)</f>
        <v>9.3652724698264507</v>
      </c>
      <c r="AH23">
        <f t="shared" ref="AH23" si="49">SUM(AH13:AH22)</f>
        <v>1.8064024210104005E-3</v>
      </c>
      <c r="AI23">
        <f t="shared" ref="AI23" si="50">SUM(AI13:AI22)</f>
        <v>0</v>
      </c>
      <c r="AJ23">
        <f t="shared" ref="AJ23" si="51">SUM(AJ13:AJ22)</f>
        <v>0</v>
      </c>
      <c r="AK23">
        <f t="shared" ref="AK23" si="52">SUM(AK13:AK22)</f>
        <v>0</v>
      </c>
      <c r="AL23">
        <f t="shared" ref="AL23" si="53">SUM(AL13:AL22)</f>
        <v>0</v>
      </c>
      <c r="AM23" t="str">
        <f>AM22</f>
        <v>1999-2001</v>
      </c>
      <c r="AN23">
        <f t="shared" ref="AN23" si="54">SUM(AN13:AN22)</f>
        <v>377.16638466666666</v>
      </c>
      <c r="AQ23">
        <f t="shared" ref="AQ23" si="55">SUM(AQ13:AQ22)</f>
        <v>4.6912083487095774E-2</v>
      </c>
      <c r="AR23">
        <f t="shared" ref="AR23" si="56">SUM(AR13:AR22)</f>
        <v>175.99104466666665</v>
      </c>
      <c r="AS23">
        <f t="shared" ref="AS23" si="57">SUM(AS13:AS22)</f>
        <v>13.07630758360561</v>
      </c>
      <c r="AT23">
        <f t="shared" ref="AT23" si="58">SUM(AT13:AT22)</f>
        <v>1.6454720584782579E-3</v>
      </c>
      <c r="AU23">
        <f t="shared" ref="AU23" si="59">SUM(AU13:AU22)</f>
        <v>5.2398028492661899</v>
      </c>
      <c r="AV23">
        <f t="shared" ref="AV23" si="60">SUM(AV13:AV22)</f>
        <v>0</v>
      </c>
      <c r="AW23">
        <f t="shared" ref="AW23" si="61">SUM(AW13:AW22)</f>
        <v>0</v>
      </c>
      <c r="AX23">
        <f t="shared" ref="AX23" si="62">SUM(AX13:AX22)</f>
        <v>0</v>
      </c>
      <c r="AY23" t="str">
        <f>AY22</f>
        <v>1999-2001</v>
      </c>
      <c r="AZ23">
        <f t="shared" ref="AZ23" si="63">SUM(AZ13:AZ22)</f>
        <v>177.67401899999999</v>
      </c>
      <c r="BC23">
        <f t="shared" ref="BC23" si="64">SUM(BC13:BC22)</f>
        <v>3.1017224983817062E-2</v>
      </c>
      <c r="BD23">
        <f t="shared" ref="BD23" si="65">SUM(BD13:BD22)</f>
        <v>0</v>
      </c>
      <c r="BE23">
        <f t="shared" ref="BE23" si="66">SUM(BE13:BE22)</f>
        <v>8.8795684688181211</v>
      </c>
      <c r="BF23">
        <f t="shared" ref="BF23" si="67">SUM(BF13:BF22)</f>
        <v>1.2411142341327392E-3</v>
      </c>
      <c r="BG23">
        <f t="shared" ref="BG23" si="68">SUM(BG13:BG22)</f>
        <v>0</v>
      </c>
      <c r="BH23">
        <f t="shared" ref="BH23" si="69">SUM(BH13:BH22)</f>
        <v>0</v>
      </c>
      <c r="BI23">
        <f t="shared" ref="BI23" si="70">SUM(BI13:BI22)</f>
        <v>0</v>
      </c>
      <c r="BJ23">
        <f t="shared" ref="BJ23" si="71">SUM(BJ13:BJ22)</f>
        <v>0</v>
      </c>
      <c r="BK23" t="str">
        <f>BK22</f>
        <v>1999-2001</v>
      </c>
      <c r="BL23">
        <f t="shared" ref="BL23" si="72">SUM(BL13:BL22)</f>
        <v>45.821805999999995</v>
      </c>
      <c r="BO23">
        <f t="shared" ref="BO23" si="73">SUM(BO13:BO22)</f>
        <v>6.5544622278296471E-3</v>
      </c>
      <c r="BP23">
        <f t="shared" ref="BP23" si="74">SUM(BP13:BP22)</f>
        <v>40.017924666666666</v>
      </c>
      <c r="BQ23">
        <f t="shared" ref="BQ23" si="75">SUM(BQ13:BQ22)</f>
        <v>-0.37294300501296118</v>
      </c>
      <c r="BR23">
        <f t="shared" ref="BR23" si="76">SUM(BR13:BR22)</f>
        <v>-7.3875002199209883E-6</v>
      </c>
      <c r="BS23">
        <f t="shared" ref="BS23" si="77">SUM(BS13:BS22)</f>
        <v>1.0803071113281397</v>
      </c>
    </row>
    <row r="24" spans="3:71">
      <c r="C24" t="s">
        <v>10</v>
      </c>
      <c r="D24">
        <v>0.21748366666666671</v>
      </c>
      <c r="E24">
        <v>6.4628833378465811E-5</v>
      </c>
      <c r="F24">
        <v>1</v>
      </c>
      <c r="G24">
        <f t="shared" si="0"/>
        <v>1.4055715655537801E-5</v>
      </c>
      <c r="H24">
        <f t="shared" si="1"/>
        <v>0.21748366666666671</v>
      </c>
      <c r="I24">
        <f t="shared" si="2"/>
        <v>-0.66257335361921132</v>
      </c>
      <c r="J24">
        <f t="shared" si="3"/>
        <v>-4.2821342872067315E-5</v>
      </c>
      <c r="K24">
        <f t="shared" si="4"/>
        <v>-0.66257335361921132</v>
      </c>
      <c r="O24" t="s">
        <v>10</v>
      </c>
      <c r="P24">
        <v>0.14512866666666666</v>
      </c>
      <c r="Q24">
        <v>6.4275655145683991E-5</v>
      </c>
      <c r="R24">
        <v>0</v>
      </c>
      <c r="S24">
        <f t="shared" si="5"/>
        <v>9.32824013041959E-6</v>
      </c>
      <c r="T24">
        <f t="shared" si="6"/>
        <v>0</v>
      </c>
      <c r="U24">
        <f t="shared" si="7"/>
        <v>-0.838246794691895</v>
      </c>
      <c r="V24">
        <f t="shared" si="8"/>
        <v>-5.3878861902591211E-5</v>
      </c>
      <c r="W24">
        <f t="shared" si="9"/>
        <v>0</v>
      </c>
      <c r="AA24" t="s">
        <v>10</v>
      </c>
      <c r="AB24">
        <v>9.0796999999999989E-2</v>
      </c>
      <c r="AC24">
        <v>7.1657619892155289E-5</v>
      </c>
      <c r="AD24">
        <v>0</v>
      </c>
      <c r="AE24">
        <f t="shared" si="10"/>
        <v>6.506296913348023E-6</v>
      </c>
      <c r="AF24">
        <f t="shared" si="11"/>
        <v>0</v>
      </c>
      <c r="AG24">
        <f t="shared" si="12"/>
        <v>-1.0419285006525889</v>
      </c>
      <c r="AH24">
        <f t="shared" si="13"/>
        <v>-7.4662116454566487E-5</v>
      </c>
      <c r="AI24">
        <f t="shared" si="14"/>
        <v>0</v>
      </c>
      <c r="AM24" t="s">
        <v>10</v>
      </c>
      <c r="AN24">
        <v>2.5457383333333334</v>
      </c>
      <c r="AO24">
        <v>8.376851074666225E-5</v>
      </c>
      <c r="AP24">
        <v>1</v>
      </c>
      <c r="AQ24">
        <f t="shared" si="15"/>
        <v>2.1325270893402339E-4</v>
      </c>
      <c r="AR24">
        <f t="shared" si="16"/>
        <v>2.5457383333333334</v>
      </c>
      <c r="AS24">
        <f t="shared" si="17"/>
        <v>0.40581376214970227</v>
      </c>
      <c r="AT24">
        <f t="shared" si="18"/>
        <v>3.399441449578077E-5</v>
      </c>
      <c r="AU24">
        <f t="shared" si="19"/>
        <v>0.40581376214970227</v>
      </c>
      <c r="AY24" t="s">
        <v>10</v>
      </c>
      <c r="AZ24">
        <v>20.032643333333333</v>
      </c>
      <c r="BA24">
        <v>1.299341182047055E-4</v>
      </c>
      <c r="BB24">
        <v>0</v>
      </c>
      <c r="BC24">
        <f t="shared" si="20"/>
        <v>2.6029238468260386E-3</v>
      </c>
      <c r="BD24">
        <f t="shared" si="21"/>
        <v>0</v>
      </c>
      <c r="BE24">
        <f t="shared" si="22"/>
        <v>1.3017382587962274</v>
      </c>
      <c r="BF24">
        <f t="shared" si="23"/>
        <v>1.6914021279001653E-4</v>
      </c>
      <c r="BG24">
        <f t="shared" si="24"/>
        <v>0</v>
      </c>
      <c r="BK24" t="s">
        <v>10</v>
      </c>
      <c r="BL24">
        <v>0.329378</v>
      </c>
      <c r="BM24">
        <v>6.1692293645446993E-5</v>
      </c>
      <c r="BN24">
        <v>1</v>
      </c>
      <c r="BO24">
        <f t="shared" si="25"/>
        <v>2.032008429635004E-5</v>
      </c>
      <c r="BP24">
        <f t="shared" si="26"/>
        <v>0.329378</v>
      </c>
      <c r="BQ24">
        <f t="shared" si="27"/>
        <v>-0.48230541183802772</v>
      </c>
      <c r="BR24">
        <f t="shared" si="28"/>
        <v>-2.9754527093899852E-5</v>
      </c>
      <c r="BS24">
        <f t="shared" si="29"/>
        <v>-0.48230541183802772</v>
      </c>
    </row>
    <row r="25" spans="3:71">
      <c r="C25" t="s">
        <v>10</v>
      </c>
      <c r="D25">
        <v>1.3673900000000001</v>
      </c>
      <c r="E25">
        <v>1.9770097490304743E-4</v>
      </c>
      <c r="F25">
        <v>0</v>
      </c>
      <c r="G25">
        <f t="shared" si="0"/>
        <v>2.7033433607267805E-4</v>
      </c>
      <c r="H25">
        <f t="shared" si="1"/>
        <v>0</v>
      </c>
      <c r="I25">
        <f t="shared" si="2"/>
        <v>0.13589239949213142</v>
      </c>
      <c r="J25">
        <f t="shared" si="3"/>
        <v>2.6866059861508769E-5</v>
      </c>
      <c r="K25">
        <f t="shared" si="4"/>
        <v>0</v>
      </c>
      <c r="O25" t="s">
        <v>10</v>
      </c>
      <c r="P25">
        <v>4.6331920000000002</v>
      </c>
      <c r="Q25">
        <v>1.3333888023075093E-4</v>
      </c>
      <c r="R25">
        <v>1</v>
      </c>
      <c r="S25">
        <f t="shared" si="5"/>
        <v>6.1778463317407341E-4</v>
      </c>
      <c r="T25">
        <f t="shared" si="6"/>
        <v>4.6331920000000002</v>
      </c>
      <c r="U25">
        <f t="shared" si="7"/>
        <v>0.66588029778847124</v>
      </c>
      <c r="V25">
        <f t="shared" si="8"/>
        <v>8.8787733274833732E-5</v>
      </c>
      <c r="W25">
        <f t="shared" si="9"/>
        <v>0.66588029778847124</v>
      </c>
      <c r="AA25" t="s">
        <v>10</v>
      </c>
      <c r="AB25">
        <v>1.0876606666666666</v>
      </c>
      <c r="AC25">
        <v>1.1215365409502712E-4</v>
      </c>
      <c r="AD25">
        <v>0</v>
      </c>
      <c r="AE25">
        <f t="shared" si="10"/>
        <v>1.2198511818209992E-4</v>
      </c>
      <c r="AF25">
        <f t="shared" si="11"/>
        <v>0</v>
      </c>
      <c r="AG25">
        <f t="shared" si="12"/>
        <v>3.6493423321281401E-2</v>
      </c>
      <c r="AH25">
        <f t="shared" si="13"/>
        <v>4.0928707759183902E-6</v>
      </c>
      <c r="AI25">
        <f t="shared" si="14"/>
        <v>0</v>
      </c>
      <c r="AM25" t="s">
        <v>10</v>
      </c>
      <c r="AN25">
        <v>12.561755</v>
      </c>
      <c r="AO25">
        <v>1.523243631546863E-4</v>
      </c>
      <c r="AP25">
        <v>0</v>
      </c>
      <c r="AQ25">
        <f t="shared" si="15"/>
        <v>1.9134613304801964E-3</v>
      </c>
      <c r="AR25">
        <f t="shared" si="16"/>
        <v>0</v>
      </c>
      <c r="AS25">
        <f t="shared" si="17"/>
        <v>1.0990503188256029</v>
      </c>
      <c r="AT25">
        <f t="shared" si="18"/>
        <v>1.6741213989006489E-4</v>
      </c>
      <c r="AU25">
        <f t="shared" si="19"/>
        <v>0</v>
      </c>
      <c r="AY25" t="s">
        <v>10</v>
      </c>
      <c r="AZ25">
        <v>6.3009833333333338</v>
      </c>
      <c r="BA25">
        <v>1.1063742313050139E-4</v>
      </c>
      <c r="BB25">
        <v>0</v>
      </c>
      <c r="BC25">
        <f t="shared" si="20"/>
        <v>6.9712455918823709E-4</v>
      </c>
      <c r="BD25">
        <f t="shared" si="21"/>
        <v>0</v>
      </c>
      <c r="BE25">
        <f t="shared" si="22"/>
        <v>0.79940833086874719</v>
      </c>
      <c r="BF25">
        <f t="shared" si="23"/>
        <v>8.8444477756373439E-5</v>
      </c>
      <c r="BG25">
        <f t="shared" si="24"/>
        <v>0</v>
      </c>
      <c r="BK25" t="s">
        <v>10</v>
      </c>
      <c r="BL25">
        <v>0.33829999999999999</v>
      </c>
      <c r="BM25">
        <v>1.9427113839973035E-4</v>
      </c>
      <c r="BN25">
        <v>0</v>
      </c>
      <c r="BO25">
        <f t="shared" si="25"/>
        <v>6.572192612062877E-5</v>
      </c>
      <c r="BP25">
        <f t="shared" si="26"/>
        <v>0</v>
      </c>
      <c r="BQ25">
        <f t="shared" si="27"/>
        <v>-0.47069800221201946</v>
      </c>
      <c r="BR25">
        <f t="shared" si="28"/>
        <v>-9.1443036732207823E-5</v>
      </c>
      <c r="BS25">
        <f t="shared" si="29"/>
        <v>0</v>
      </c>
    </row>
    <row r="26" spans="3:71">
      <c r="C26" t="s">
        <v>10</v>
      </c>
      <c r="D26">
        <v>43.706726000000003</v>
      </c>
      <c r="E26">
        <v>1.1843781937498231E-4</v>
      </c>
      <c r="F26">
        <v>1</v>
      </c>
      <c r="G26">
        <f t="shared" si="0"/>
        <v>5.1765293194598432E-3</v>
      </c>
      <c r="H26">
        <f t="shared" si="1"/>
        <v>43.706726000000003</v>
      </c>
      <c r="I26">
        <f t="shared" si="2"/>
        <v>1.6405482754123752</v>
      </c>
      <c r="J26">
        <f t="shared" si="3"/>
        <v>1.9430296031922964E-4</v>
      </c>
      <c r="K26">
        <f t="shared" si="4"/>
        <v>1.6405482754123752</v>
      </c>
      <c r="O26" t="s">
        <v>10</v>
      </c>
      <c r="P26">
        <v>34.016996666666664</v>
      </c>
      <c r="Q26">
        <v>3.3257196524755993E-4</v>
      </c>
      <c r="R26">
        <v>1</v>
      </c>
      <c r="S26">
        <f t="shared" si="5"/>
        <v>1.1313099433253027E-2</v>
      </c>
      <c r="T26">
        <f t="shared" si="6"/>
        <v>34.016996666666664</v>
      </c>
      <c r="U26">
        <f t="shared" si="7"/>
        <v>1.5316959674578712</v>
      </c>
      <c r="V26">
        <f t="shared" si="8"/>
        <v>5.0939913805922682E-4</v>
      </c>
      <c r="W26">
        <f t="shared" si="9"/>
        <v>1.5316959674578712</v>
      </c>
      <c r="AA26" t="s">
        <v>10</v>
      </c>
      <c r="AB26">
        <v>16.298827333333332</v>
      </c>
      <c r="AC26">
        <v>2.7378260511267115E-4</v>
      </c>
      <c r="AD26">
        <v>0</v>
      </c>
      <c r="AE26">
        <f t="shared" si="10"/>
        <v>4.4623354076016109E-3</v>
      </c>
      <c r="AF26">
        <f t="shared" si="11"/>
        <v>0</v>
      </c>
      <c r="AG26">
        <f t="shared" si="12"/>
        <v>1.2121563589448829</v>
      </c>
      <c r="AH26">
        <f t="shared" si="13"/>
        <v>3.3186732575582017E-4</v>
      </c>
      <c r="AI26">
        <f t="shared" si="14"/>
        <v>0</v>
      </c>
      <c r="AM26" t="s">
        <v>10</v>
      </c>
      <c r="AN26">
        <v>18.146966333333332</v>
      </c>
      <c r="AO26">
        <v>8.4318453936828625E-5</v>
      </c>
      <c r="AP26">
        <v>1</v>
      </c>
      <c r="AQ26">
        <f t="shared" si="15"/>
        <v>1.5301241448703463E-3</v>
      </c>
      <c r="AR26">
        <f t="shared" si="16"/>
        <v>18.146966333333332</v>
      </c>
      <c r="AS26">
        <f t="shared" si="17"/>
        <v>1.2588040335147124</v>
      </c>
      <c r="AT26">
        <f t="shared" si="18"/>
        <v>1.0614040991540435E-4</v>
      </c>
      <c r="AU26">
        <f t="shared" si="19"/>
        <v>1.2588040335147124</v>
      </c>
      <c r="AY26" t="s">
        <v>10</v>
      </c>
      <c r="AZ26">
        <v>3.1288493333333331</v>
      </c>
      <c r="BA26">
        <v>7.7070578152649066E-5</v>
      </c>
      <c r="BB26">
        <v>0</v>
      </c>
      <c r="BC26">
        <f t="shared" si="20"/>
        <v>2.4114222707253058E-4</v>
      </c>
      <c r="BD26">
        <f t="shared" si="21"/>
        <v>0</v>
      </c>
      <c r="BE26">
        <f t="shared" si="22"/>
        <v>0.49538465062546377</v>
      </c>
      <c r="BF26">
        <f t="shared" si="23"/>
        <v>3.8179581431652561E-5</v>
      </c>
      <c r="BG26">
        <f t="shared" si="24"/>
        <v>0</v>
      </c>
      <c r="BK26" t="s">
        <v>10</v>
      </c>
      <c r="BL26">
        <v>1.7220786666666668</v>
      </c>
      <c r="BM26">
        <v>1.320594875167468E-4</v>
      </c>
      <c r="BN26">
        <v>1</v>
      </c>
      <c r="BO26">
        <f t="shared" si="25"/>
        <v>2.2741682618352264E-4</v>
      </c>
      <c r="BP26">
        <f t="shared" si="26"/>
        <v>1.7220786666666668</v>
      </c>
      <c r="BQ26">
        <f t="shared" si="27"/>
        <v>0.23605298667564589</v>
      </c>
      <c r="BR26">
        <f t="shared" si="28"/>
        <v>3.1173036447183258E-5</v>
      </c>
      <c r="BS26">
        <f t="shared" si="29"/>
        <v>0.23605298667564589</v>
      </c>
    </row>
    <row r="27" spans="3:71">
      <c r="C27" t="s">
        <v>10</v>
      </c>
      <c r="D27">
        <v>78.695746666666665</v>
      </c>
      <c r="E27">
        <v>1.7563555481866683E-4</v>
      </c>
      <c r="F27">
        <v>0</v>
      </c>
      <c r="G27">
        <f t="shared" si="0"/>
        <v>1.382177112766925E-2</v>
      </c>
      <c r="H27">
        <f t="shared" si="1"/>
        <v>0</v>
      </c>
      <c r="I27">
        <f t="shared" si="2"/>
        <v>1.8959512603245792</v>
      </c>
      <c r="J27">
        <f t="shared" si="3"/>
        <v>3.3299645151625809E-4</v>
      </c>
      <c r="K27">
        <f t="shared" si="4"/>
        <v>0</v>
      </c>
      <c r="O27" t="s">
        <v>10</v>
      </c>
      <c r="P27">
        <v>0.11650199999999999</v>
      </c>
      <c r="Q27">
        <v>1.2490001753596246E-4</v>
      </c>
      <c r="R27">
        <v>0</v>
      </c>
      <c r="S27">
        <f t="shared" si="5"/>
        <v>1.4551101842974697E-5</v>
      </c>
      <c r="T27">
        <f t="shared" si="6"/>
        <v>0</v>
      </c>
      <c r="U27">
        <f t="shared" si="7"/>
        <v>-0.93366661900269876</v>
      </c>
      <c r="V27">
        <f t="shared" si="8"/>
        <v>-1.1661497708617985E-4</v>
      </c>
      <c r="W27">
        <f t="shared" si="9"/>
        <v>0</v>
      </c>
      <c r="AA27" t="s">
        <v>10</v>
      </c>
      <c r="AB27">
        <v>8.8515350000000002</v>
      </c>
      <c r="AC27">
        <v>1.0719254471563802E-4</v>
      </c>
      <c r="AD27">
        <v>0</v>
      </c>
      <c r="AE27">
        <f t="shared" si="10"/>
        <v>9.4881856128953496E-4</v>
      </c>
      <c r="AF27">
        <f t="shared" si="11"/>
        <v>0</v>
      </c>
      <c r="AG27">
        <f t="shared" si="12"/>
        <v>0.94701859094902319</v>
      </c>
      <c r="AH27">
        <f t="shared" si="13"/>
        <v>1.0151333265684368E-4</v>
      </c>
      <c r="AI27">
        <f t="shared" si="14"/>
        <v>0</v>
      </c>
      <c r="AM27" t="s">
        <v>10</v>
      </c>
      <c r="AN27">
        <v>25.121666666666666</v>
      </c>
      <c r="AO27">
        <v>1.4902723219322036E-4</v>
      </c>
      <c r="AP27">
        <v>0</v>
      </c>
      <c r="AQ27">
        <f t="shared" si="15"/>
        <v>3.7438124514140173E-3</v>
      </c>
      <c r="AR27">
        <f t="shared" si="16"/>
        <v>0</v>
      </c>
      <c r="AS27">
        <f t="shared" si="17"/>
        <v>1.4000484487644163</v>
      </c>
      <c r="AT27">
        <f t="shared" si="18"/>
        <v>2.0864534525577265E-4</v>
      </c>
      <c r="AU27">
        <f t="shared" si="19"/>
        <v>0</v>
      </c>
      <c r="AY27" t="s">
        <v>10</v>
      </c>
      <c r="AZ27">
        <v>4.928952333333334</v>
      </c>
      <c r="BA27">
        <v>1.1938781747608422E-4</v>
      </c>
      <c r="BB27">
        <v>0</v>
      </c>
      <c r="BC27">
        <f t="shared" si="20"/>
        <v>5.884568615203195E-4</v>
      </c>
      <c r="BD27">
        <f t="shared" si="21"/>
        <v>0</v>
      </c>
      <c r="BE27">
        <f t="shared" si="22"/>
        <v>0.69275461822159323</v>
      </c>
      <c r="BF27">
        <f t="shared" si="23"/>
        <v>8.2706461915953977E-5</v>
      </c>
      <c r="BG27">
        <f t="shared" si="24"/>
        <v>0</v>
      </c>
      <c r="BK27" t="s">
        <v>10</v>
      </c>
      <c r="BL27">
        <v>0.18386899999999998</v>
      </c>
      <c r="BM27">
        <v>1.7043329939438231E-4</v>
      </c>
      <c r="BN27">
        <v>0</v>
      </c>
      <c r="BO27">
        <f t="shared" si="25"/>
        <v>3.1337400326345676E-5</v>
      </c>
      <c r="BP27">
        <f t="shared" si="26"/>
        <v>0</v>
      </c>
      <c r="BQ27">
        <f t="shared" si="27"/>
        <v>-0.7354914858995274</v>
      </c>
      <c r="BR27">
        <f t="shared" si="28"/>
        <v>-1.2535224061833327E-4</v>
      </c>
      <c r="BS27">
        <f t="shared" si="29"/>
        <v>0</v>
      </c>
    </row>
    <row r="28" spans="3:71">
      <c r="C28" t="s">
        <v>10</v>
      </c>
      <c r="D28">
        <v>44.218378000000001</v>
      </c>
      <c r="E28">
        <v>1.8597378290387647E-4</v>
      </c>
      <c r="F28">
        <v>0</v>
      </c>
      <c r="G28">
        <f t="shared" si="0"/>
        <v>8.2234590305335468E-3</v>
      </c>
      <c r="H28">
        <f t="shared" si="1"/>
        <v>0</v>
      </c>
      <c r="I28">
        <f t="shared" si="2"/>
        <v>1.6456028079267926</v>
      </c>
      <c r="J28">
        <f t="shared" si="3"/>
        <v>3.0603897934738684E-4</v>
      </c>
      <c r="K28">
        <f t="shared" si="4"/>
        <v>0</v>
      </c>
      <c r="O28" t="s">
        <v>10</v>
      </c>
      <c r="P28">
        <v>28.256893000000002</v>
      </c>
      <c r="Q28">
        <v>1.2336966981341571E-4</v>
      </c>
      <c r="R28">
        <v>0</v>
      </c>
      <c r="S28">
        <f t="shared" si="5"/>
        <v>3.486043559363018E-3</v>
      </c>
      <c r="T28">
        <f t="shared" si="6"/>
        <v>0</v>
      </c>
      <c r="U28">
        <f t="shared" si="7"/>
        <v>1.4511244070830662</v>
      </c>
      <c r="V28">
        <f t="shared" si="8"/>
        <v>1.7902473896002654E-4</v>
      </c>
      <c r="W28">
        <f t="shared" si="9"/>
        <v>0</v>
      </c>
      <c r="AA28" t="s">
        <v>10</v>
      </c>
      <c r="AB28">
        <v>10.948086666666667</v>
      </c>
      <c r="AC28">
        <v>1.0548462007868097E-4</v>
      </c>
      <c r="AD28">
        <v>0</v>
      </c>
      <c r="AE28">
        <f t="shared" si="10"/>
        <v>1.1548547626218061E-3</v>
      </c>
      <c r="AF28">
        <f t="shared" si="11"/>
        <v>0</v>
      </c>
      <c r="AG28">
        <f t="shared" si="12"/>
        <v>1.0393382266907825</v>
      </c>
      <c r="AH28">
        <f t="shared" si="13"/>
        <v>1.0963419797572719E-4</v>
      </c>
      <c r="AI28">
        <f t="shared" si="14"/>
        <v>0</v>
      </c>
      <c r="AM28" t="s">
        <v>10</v>
      </c>
      <c r="AN28">
        <v>52.090990999999995</v>
      </c>
      <c r="AO28">
        <v>1.5681172901553284E-4</v>
      </c>
      <c r="AP28">
        <v>0</v>
      </c>
      <c r="AQ28">
        <f t="shared" si="15"/>
        <v>8.1684783648425588E-3</v>
      </c>
      <c r="AR28">
        <f t="shared" si="16"/>
        <v>0</v>
      </c>
      <c r="AS28">
        <f t="shared" si="17"/>
        <v>1.7167626197044887</v>
      </c>
      <c r="AT28">
        <f t="shared" si="18"/>
        <v>2.6920851470509652E-4</v>
      </c>
      <c r="AU28">
        <f t="shared" si="19"/>
        <v>0</v>
      </c>
      <c r="AY28" t="s">
        <v>10</v>
      </c>
      <c r="AZ28">
        <v>24.048258000000001</v>
      </c>
      <c r="BA28">
        <v>1.1924526807946076E-4</v>
      </c>
      <c r="BB28">
        <v>0</v>
      </c>
      <c r="BC28">
        <f t="shared" si="20"/>
        <v>2.8676409720540369E-3</v>
      </c>
      <c r="BD28">
        <f t="shared" si="21"/>
        <v>0</v>
      </c>
      <c r="BE28">
        <f t="shared" si="22"/>
        <v>1.3810836225648255</v>
      </c>
      <c r="BF28">
        <f t="shared" si="23"/>
        <v>1.6468768681289541E-4</v>
      </c>
      <c r="BG28">
        <f t="shared" si="24"/>
        <v>0</v>
      </c>
      <c r="BK28" t="s">
        <v>10</v>
      </c>
      <c r="BL28">
        <v>6.2388273333333331</v>
      </c>
      <c r="BM28">
        <v>1.7870842772861408E-4</v>
      </c>
      <c r="BN28">
        <v>0</v>
      </c>
      <c r="BO28">
        <f t="shared" si="25"/>
        <v>1.1149310236103021E-3</v>
      </c>
      <c r="BP28">
        <f t="shared" si="26"/>
        <v>0</v>
      </c>
      <c r="BQ28">
        <f t="shared" si="27"/>
        <v>0.7951029662012522</v>
      </c>
      <c r="BR28">
        <f t="shared" si="28"/>
        <v>1.4209160097218316E-4</v>
      </c>
      <c r="BS28">
        <f t="shared" si="29"/>
        <v>0</v>
      </c>
    </row>
    <row r="29" spans="3:71">
      <c r="C29" t="s">
        <v>10</v>
      </c>
      <c r="D29">
        <v>72.906852000000001</v>
      </c>
      <c r="E29">
        <v>2.0715548178979021E-4</v>
      </c>
      <c r="F29">
        <v>0</v>
      </c>
      <c r="G29">
        <f t="shared" si="0"/>
        <v>1.510305405183693E-2</v>
      </c>
      <c r="H29">
        <f t="shared" si="1"/>
        <v>0</v>
      </c>
      <c r="I29">
        <f t="shared" si="2"/>
        <v>1.8627683465065765</v>
      </c>
      <c r="J29">
        <f t="shared" si="3"/>
        <v>3.8588267428334074E-4</v>
      </c>
      <c r="K29">
        <f t="shared" si="4"/>
        <v>0</v>
      </c>
      <c r="O29" t="s">
        <v>10</v>
      </c>
      <c r="P29">
        <v>7.0883176666666659</v>
      </c>
      <c r="Q29">
        <v>1.3584747154572822E-4</v>
      </c>
      <c r="R29">
        <v>1</v>
      </c>
      <c r="S29">
        <f t="shared" si="5"/>
        <v>9.6293003252958251E-4</v>
      </c>
      <c r="T29">
        <f t="shared" si="6"/>
        <v>7.0883176666666659</v>
      </c>
      <c r="U29">
        <f t="shared" si="7"/>
        <v>0.85054317244967392</v>
      </c>
      <c r="V29">
        <f t="shared" si="8"/>
        <v>1.1554413941777049E-4</v>
      </c>
      <c r="W29">
        <f t="shared" si="9"/>
        <v>0.85054317244967392</v>
      </c>
      <c r="AA29" t="s">
        <v>10</v>
      </c>
      <c r="AB29">
        <v>26.754904333333332</v>
      </c>
      <c r="AC29">
        <v>1.1350436322122658E-4</v>
      </c>
      <c r="AD29">
        <v>0</v>
      </c>
      <c r="AE29">
        <f t="shared" si="10"/>
        <v>3.0367983793998356E-3</v>
      </c>
      <c r="AF29">
        <f t="shared" si="11"/>
        <v>0</v>
      </c>
      <c r="AG29">
        <f t="shared" si="12"/>
        <v>1.4274034024199833</v>
      </c>
      <c r="AH29">
        <f t="shared" si="13"/>
        <v>1.6201651425149242E-4</v>
      </c>
      <c r="AI29">
        <f t="shared" si="14"/>
        <v>0</v>
      </c>
      <c r="AM29" t="s">
        <v>10</v>
      </c>
      <c r="AN29">
        <v>53.140968666666673</v>
      </c>
      <c r="AO29">
        <v>1.5404992634873022E-4</v>
      </c>
      <c r="AP29">
        <v>0</v>
      </c>
      <c r="AQ29">
        <f t="shared" si="15"/>
        <v>8.1863623092001819E-3</v>
      </c>
      <c r="AR29">
        <f t="shared" si="16"/>
        <v>0</v>
      </c>
      <c r="AS29">
        <f t="shared" si="17"/>
        <v>1.7254294665732035</v>
      </c>
      <c r="AT29">
        <f t="shared" si="18"/>
        <v>2.6580228224553086E-4</v>
      </c>
      <c r="AU29">
        <f t="shared" si="19"/>
        <v>0</v>
      </c>
      <c r="AY29" t="s">
        <v>10</v>
      </c>
      <c r="AZ29">
        <v>20.970603333333333</v>
      </c>
      <c r="BA29">
        <v>1.0815990793428637E-4</v>
      </c>
      <c r="BB29">
        <v>0</v>
      </c>
      <c r="BC29">
        <f t="shared" si="20"/>
        <v>2.268178525859772E-3</v>
      </c>
      <c r="BD29">
        <f t="shared" si="21"/>
        <v>0</v>
      </c>
      <c r="BE29">
        <f t="shared" si="22"/>
        <v>1.3216109254852819</v>
      </c>
      <c r="BF29">
        <f t="shared" si="23"/>
        <v>1.429453160254351E-4</v>
      </c>
      <c r="BG29">
        <f t="shared" si="24"/>
        <v>0</v>
      </c>
      <c r="BK29" t="s">
        <v>10</v>
      </c>
      <c r="BL29">
        <v>6.0476099999999997</v>
      </c>
      <c r="BM29">
        <v>2.0440292067245292E-4</v>
      </c>
      <c r="BN29">
        <v>0</v>
      </c>
      <c r="BO29">
        <f t="shared" si="25"/>
        <v>1.236149147087933E-3</v>
      </c>
      <c r="BP29">
        <f t="shared" si="26"/>
        <v>0</v>
      </c>
      <c r="BQ29">
        <f t="shared" si="27"/>
        <v>0.7815837764896495</v>
      </c>
      <c r="BR29">
        <f t="shared" si="28"/>
        <v>1.5975800666469001E-4</v>
      </c>
      <c r="BS29">
        <f t="shared" si="29"/>
        <v>0</v>
      </c>
    </row>
    <row r="30" spans="3:71">
      <c r="C30" t="s">
        <v>10</v>
      </c>
      <c r="D30">
        <v>280.29050599999999</v>
      </c>
      <c r="E30">
        <v>7.2302606653575072E-5</v>
      </c>
      <c r="F30">
        <v>0</v>
      </c>
      <c r="G30">
        <f t="shared" si="0"/>
        <v>2.0265734204049524E-2</v>
      </c>
      <c r="H30">
        <f t="shared" si="1"/>
        <v>0</v>
      </c>
      <c r="I30">
        <f t="shared" si="2"/>
        <v>2.4476083875867549</v>
      </c>
      <c r="J30">
        <f t="shared" si="3"/>
        <v>1.7696846648967626E-4</v>
      </c>
      <c r="K30">
        <f t="shared" si="4"/>
        <v>0</v>
      </c>
      <c r="O30" t="s">
        <v>10</v>
      </c>
      <c r="P30">
        <v>5.5163916666666664</v>
      </c>
      <c r="Q30">
        <v>7.6242001261042709E-5</v>
      </c>
      <c r="R30">
        <v>0</v>
      </c>
      <c r="S30">
        <f t="shared" si="5"/>
        <v>4.2058074040640545E-4</v>
      </c>
      <c r="T30">
        <f t="shared" si="6"/>
        <v>0</v>
      </c>
      <c r="U30">
        <f t="shared" si="7"/>
        <v>0.74165509373176519</v>
      </c>
      <c r="V30">
        <f t="shared" si="8"/>
        <v>5.6545268591555987E-5</v>
      </c>
      <c r="W30">
        <f t="shared" si="9"/>
        <v>0</v>
      </c>
      <c r="AA30" t="s">
        <v>10</v>
      </c>
      <c r="AB30">
        <v>44.453921999999999</v>
      </c>
      <c r="AC30">
        <v>7.929390364680593E-5</v>
      </c>
      <c r="AD30">
        <v>0</v>
      </c>
      <c r="AE30">
        <f t="shared" si="10"/>
        <v>3.5249250077906262E-3</v>
      </c>
      <c r="AF30">
        <f t="shared" si="11"/>
        <v>0</v>
      </c>
      <c r="AG30">
        <f t="shared" si="12"/>
        <v>1.6479100831424047</v>
      </c>
      <c r="AH30">
        <f t="shared" si="13"/>
        <v>1.3066922335129379E-4</v>
      </c>
      <c r="AI30">
        <f t="shared" si="14"/>
        <v>0</v>
      </c>
      <c r="AM30" t="s">
        <v>10</v>
      </c>
      <c r="AN30">
        <v>50.637996333333341</v>
      </c>
      <c r="AO30">
        <v>8.8762885042299961E-5</v>
      </c>
      <c r="AP30">
        <v>0</v>
      </c>
      <c r="AQ30">
        <f t="shared" si="15"/>
        <v>4.4947746473080743E-3</v>
      </c>
      <c r="AR30">
        <f t="shared" si="16"/>
        <v>0</v>
      </c>
      <c r="AS30">
        <f t="shared" si="17"/>
        <v>1.7044765129928583</v>
      </c>
      <c r="AT30">
        <f t="shared" si="18"/>
        <v>1.5129425278008539E-4</v>
      </c>
      <c r="AU30">
        <f t="shared" si="19"/>
        <v>0</v>
      </c>
      <c r="AY30" t="s">
        <v>10</v>
      </c>
      <c r="AZ30">
        <v>68.879666333333333</v>
      </c>
      <c r="BA30">
        <v>2.4132433000522948E-4</v>
      </c>
      <c r="BB30">
        <v>0</v>
      </c>
      <c r="BC30">
        <f t="shared" si="20"/>
        <v>1.6622339328875427E-2</v>
      </c>
      <c r="BD30">
        <f t="shared" si="21"/>
        <v>0</v>
      </c>
      <c r="BE30">
        <f t="shared" si="22"/>
        <v>1.8380910346427075</v>
      </c>
      <c r="BF30">
        <f t="shared" si="23"/>
        <v>4.4357608742377042E-4</v>
      </c>
      <c r="BG30">
        <f t="shared" si="24"/>
        <v>0</v>
      </c>
      <c r="BK30" t="s">
        <v>10</v>
      </c>
      <c r="BL30">
        <v>1.7461000000000001E-2</v>
      </c>
      <c r="BM30">
        <v>6.9281248614375021E-5</v>
      </c>
      <c r="BN30">
        <v>0</v>
      </c>
      <c r="BO30">
        <f t="shared" si="25"/>
        <v>1.2097198820556024E-6</v>
      </c>
      <c r="BP30">
        <f t="shared" si="26"/>
        <v>0</v>
      </c>
      <c r="BQ30">
        <f t="shared" si="27"/>
        <v>-1.7579308876610598</v>
      </c>
      <c r="BR30">
        <f t="shared" si="28"/>
        <v>-1.2179164687493484E-4</v>
      </c>
      <c r="BS30">
        <f t="shared" si="29"/>
        <v>0</v>
      </c>
    </row>
    <row r="31" spans="3:71">
      <c r="C31" t="s">
        <v>10</v>
      </c>
      <c r="D31">
        <v>12.940846333333333</v>
      </c>
      <c r="E31">
        <v>2.1430241456673517E-4</v>
      </c>
      <c r="F31">
        <v>0</v>
      </c>
      <c r="G31">
        <f t="shared" si="0"/>
        <v>2.7732546157704149E-3</v>
      </c>
      <c r="H31">
        <f t="shared" si="1"/>
        <v>0</v>
      </c>
      <c r="I31">
        <f t="shared" si="2"/>
        <v>1.1119626801871703</v>
      </c>
      <c r="J31">
        <f t="shared" si="3"/>
        <v>2.3829628727220891E-4</v>
      </c>
      <c r="K31">
        <f t="shared" si="4"/>
        <v>0</v>
      </c>
      <c r="O31" t="s">
        <v>10</v>
      </c>
      <c r="P31">
        <v>6.4532483333333337</v>
      </c>
      <c r="Q31">
        <v>1.2896501321053112E-4</v>
      </c>
      <c r="R31">
        <v>1</v>
      </c>
      <c r="S31">
        <f t="shared" si="5"/>
        <v>8.3224325655917135E-4</v>
      </c>
      <c r="T31">
        <f t="shared" si="6"/>
        <v>6.4532483333333337</v>
      </c>
      <c r="U31">
        <f t="shared" si="7"/>
        <v>0.8097783779106551</v>
      </c>
      <c r="V31">
        <f t="shared" si="8"/>
        <v>1.044330792048501E-4</v>
      </c>
      <c r="W31">
        <f t="shared" si="9"/>
        <v>0.8097783779106551</v>
      </c>
      <c r="AA31" t="s">
        <v>10</v>
      </c>
      <c r="AB31">
        <v>3.149993666666667</v>
      </c>
      <c r="AC31">
        <v>1.0840727703360398E-4</v>
      </c>
      <c r="AD31">
        <v>0</v>
      </c>
      <c r="AE31">
        <f t="shared" si="10"/>
        <v>3.4148223607643135E-4</v>
      </c>
      <c r="AF31">
        <f t="shared" si="11"/>
        <v>0</v>
      </c>
      <c r="AG31">
        <f t="shared" si="12"/>
        <v>0.49830968060405012</v>
      </c>
      <c r="AH31">
        <f t="shared" si="13"/>
        <v>5.4020395593769976E-5</v>
      </c>
      <c r="AI31">
        <f t="shared" si="14"/>
        <v>0</v>
      </c>
      <c r="AM31" t="s">
        <v>10</v>
      </c>
      <c r="AN31">
        <v>1.4143923333333335</v>
      </c>
      <c r="AO31">
        <v>1.6432940947569389E-4</v>
      </c>
      <c r="AP31">
        <v>0</v>
      </c>
      <c r="AQ31">
        <f t="shared" si="15"/>
        <v>2.3242625690361547E-4</v>
      </c>
      <c r="AR31">
        <f t="shared" si="16"/>
        <v>0</v>
      </c>
      <c r="AS31">
        <f t="shared" si="17"/>
        <v>0.15056989359656303</v>
      </c>
      <c r="AT31">
        <f t="shared" si="18"/>
        <v>2.4743061699541265E-5</v>
      </c>
      <c r="AU31">
        <f t="shared" si="19"/>
        <v>0</v>
      </c>
      <c r="AY31" t="s">
        <v>10</v>
      </c>
      <c r="AZ31">
        <v>4.4896883333333335</v>
      </c>
      <c r="BA31">
        <v>1.1175108473984179E-4</v>
      </c>
      <c r="BB31">
        <v>0</v>
      </c>
      <c r="BC31">
        <f t="shared" si="20"/>
        <v>5.0172754139381237E-4</v>
      </c>
      <c r="BD31">
        <f t="shared" si="21"/>
        <v>0</v>
      </c>
      <c r="BE31">
        <f t="shared" si="22"/>
        <v>0.65221619405199116</v>
      </c>
      <c r="BF31">
        <f t="shared" si="23"/>
        <v>7.2885867170201156E-5</v>
      </c>
      <c r="BG31">
        <f t="shared" si="24"/>
        <v>0</v>
      </c>
      <c r="BK31" t="s">
        <v>10</v>
      </c>
      <c r="BL31">
        <v>4.2643300000000002</v>
      </c>
      <c r="BM31">
        <v>2.0645417027101242E-4</v>
      </c>
      <c r="BN31">
        <v>0</v>
      </c>
      <c r="BO31">
        <f t="shared" si="25"/>
        <v>8.8038871191178643E-4</v>
      </c>
      <c r="BP31">
        <f t="shared" si="26"/>
        <v>0</v>
      </c>
      <c r="BQ31">
        <f t="shared" si="27"/>
        <v>0.62985080568866225</v>
      </c>
      <c r="BR31">
        <f t="shared" si="28"/>
        <v>1.3003532548298144E-4</v>
      </c>
      <c r="BS31">
        <f t="shared" si="29"/>
        <v>0</v>
      </c>
    </row>
    <row r="32" spans="3:71">
      <c r="C32" t="s">
        <v>10</v>
      </c>
      <c r="D32">
        <v>213.50644533333332</v>
      </c>
      <c r="E32">
        <v>1.9553388866261272E-4</v>
      </c>
      <c r="F32">
        <v>1</v>
      </c>
      <c r="G32">
        <f t="shared" si="0"/>
        <v>4.174774551055821E-2</v>
      </c>
      <c r="H32">
        <f t="shared" si="1"/>
        <v>213.50644533333332</v>
      </c>
      <c r="I32">
        <f t="shared" si="2"/>
        <v>2.3294109900423052</v>
      </c>
      <c r="J32">
        <f t="shared" si="3"/>
        <v>4.5547878917639859E-4</v>
      </c>
      <c r="K32">
        <f t="shared" si="4"/>
        <v>2.3294109900423052</v>
      </c>
      <c r="O32" t="s">
        <v>10</v>
      </c>
      <c r="P32">
        <v>1.4937673333333332</v>
      </c>
      <c r="Q32">
        <v>1.391897320291441E-4</v>
      </c>
      <c r="R32">
        <v>0</v>
      </c>
      <c r="S32">
        <f t="shared" si="5"/>
        <v>2.0791707484055583E-4</v>
      </c>
      <c r="T32">
        <f t="shared" si="6"/>
        <v>0</v>
      </c>
      <c r="U32">
        <f t="shared" si="7"/>
        <v>0.17428295777495378</v>
      </c>
      <c r="V32">
        <f t="shared" si="8"/>
        <v>2.4258398189942455E-5</v>
      </c>
      <c r="W32">
        <f t="shared" si="9"/>
        <v>0</v>
      </c>
      <c r="AA32" t="s">
        <v>10</v>
      </c>
      <c r="AB32">
        <v>1.8476826666666666</v>
      </c>
      <c r="AC32">
        <v>1.1636425922978031E-4</v>
      </c>
      <c r="AD32">
        <v>0</v>
      </c>
      <c r="AE32">
        <f t="shared" si="10"/>
        <v>2.1500422479837176E-4</v>
      </c>
      <c r="AF32">
        <f t="shared" si="11"/>
        <v>0</v>
      </c>
      <c r="AG32">
        <f t="shared" si="12"/>
        <v>0.26662738466025554</v>
      </c>
      <c r="AH32">
        <f t="shared" si="13"/>
        <v>3.1025898106364324E-5</v>
      </c>
      <c r="AI32">
        <f t="shared" si="14"/>
        <v>0</v>
      </c>
      <c r="AM32" t="s">
        <v>10</v>
      </c>
      <c r="AN32">
        <v>81.492714333333325</v>
      </c>
      <c r="AO32">
        <v>1.4645948117900467E-4</v>
      </c>
      <c r="AP32">
        <v>1</v>
      </c>
      <c r="AQ32">
        <f t="shared" si="15"/>
        <v>1.1935380661128836E-2</v>
      </c>
      <c r="AR32">
        <f t="shared" si="16"/>
        <v>81.492714333333325</v>
      </c>
      <c r="AS32">
        <f t="shared" si="17"/>
        <v>1.9111187833870107</v>
      </c>
      <c r="AT32">
        <f t="shared" si="18"/>
        <v>2.7990146548631219E-4</v>
      </c>
      <c r="AU32">
        <f t="shared" si="19"/>
        <v>1.9111187833870107</v>
      </c>
      <c r="AY32" t="s">
        <v>10</v>
      </c>
      <c r="AZ32">
        <v>0.90397300000000003</v>
      </c>
      <c r="BA32">
        <v>1.0739762348390803E-4</v>
      </c>
      <c r="BB32">
        <v>0</v>
      </c>
      <c r="BC32">
        <f t="shared" si="20"/>
        <v>9.7084551893618799E-5</v>
      </c>
      <c r="BD32">
        <f t="shared" si="21"/>
        <v>0</v>
      </c>
      <c r="BE32">
        <f t="shared" si="22"/>
        <v>-4.3844540903094496E-2</v>
      </c>
      <c r="BF32">
        <f t="shared" si="23"/>
        <v>-4.7087994957353475E-6</v>
      </c>
      <c r="BG32">
        <f t="shared" si="24"/>
        <v>0</v>
      </c>
      <c r="BK32" t="s">
        <v>10</v>
      </c>
      <c r="BL32">
        <v>10.509383333333334</v>
      </c>
      <c r="BM32">
        <v>1.9526417974302063E-4</v>
      </c>
      <c r="BN32">
        <v>1</v>
      </c>
      <c r="BO32">
        <f t="shared" si="25"/>
        <v>2.0521061161883052E-3</v>
      </c>
      <c r="BP32">
        <f t="shared" si="26"/>
        <v>10.509383333333334</v>
      </c>
      <c r="BQ32">
        <f t="shared" si="27"/>
        <v>1.0215772333652795</v>
      </c>
      <c r="BR32">
        <f t="shared" si="28"/>
        <v>1.9947744051721566E-4</v>
      </c>
      <c r="BS32">
        <f t="shared" si="29"/>
        <v>1.0215772333652795</v>
      </c>
    </row>
    <row r="33" spans="3:71">
      <c r="C33" t="s">
        <v>10</v>
      </c>
      <c r="D33">
        <v>123.03842333333334</v>
      </c>
      <c r="E33">
        <v>1.1789021779981957E-4</v>
      </c>
      <c r="F33">
        <v>1</v>
      </c>
      <c r="G33">
        <f t="shared" si="0"/>
        <v>1.4505026524513071E-2</v>
      </c>
      <c r="H33">
        <f t="shared" si="1"/>
        <v>123.03842333333334</v>
      </c>
      <c r="I33">
        <f t="shared" si="2"/>
        <v>2.0900407572588806</v>
      </c>
      <c r="J33">
        <f t="shared" si="3"/>
        <v>2.4639536008374928E-4</v>
      </c>
      <c r="K33">
        <f t="shared" si="4"/>
        <v>2.0900407572588806</v>
      </c>
      <c r="O33" t="s">
        <v>10</v>
      </c>
      <c r="P33">
        <v>135.83509133333334</v>
      </c>
      <c r="Q33">
        <v>4.3369102723623014E-4</v>
      </c>
      <c r="R33">
        <v>0</v>
      </c>
      <c r="S33">
        <f t="shared" si="5"/>
        <v>5.8910460295080479E-2</v>
      </c>
      <c r="T33">
        <f t="shared" si="6"/>
        <v>0</v>
      </c>
      <c r="U33">
        <f t="shared" si="7"/>
        <v>2.133011979103022</v>
      </c>
      <c r="V33">
        <f t="shared" si="8"/>
        <v>9.2506815632437383E-4</v>
      </c>
      <c r="W33">
        <f t="shared" si="9"/>
        <v>0</v>
      </c>
      <c r="AA33" t="s">
        <v>10</v>
      </c>
      <c r="AB33">
        <v>147.36462033333333</v>
      </c>
      <c r="AC33">
        <v>3.4061882947701723E-4</v>
      </c>
      <c r="AD33">
        <v>0</v>
      </c>
      <c r="AE33">
        <f t="shared" si="10"/>
        <v>5.0195164484265052E-2</v>
      </c>
      <c r="AF33">
        <f t="shared" si="11"/>
        <v>0</v>
      </c>
      <c r="AG33">
        <f t="shared" si="12"/>
        <v>2.1683932295317545</v>
      </c>
      <c r="AH33">
        <f t="shared" si="13"/>
        <v>7.3859556368899542E-4</v>
      </c>
      <c r="AI33">
        <f t="shared" si="14"/>
        <v>0</v>
      </c>
      <c r="AM33" t="s">
        <v>10</v>
      </c>
      <c r="AN33">
        <v>187.70832133333332</v>
      </c>
      <c r="AO33">
        <v>8.2290845472604552E-5</v>
      </c>
      <c r="AP33">
        <v>1</v>
      </c>
      <c r="AQ33">
        <f t="shared" si="15"/>
        <v>1.5446676464763331E-2</v>
      </c>
      <c r="AR33">
        <f t="shared" si="16"/>
        <v>187.70832133333332</v>
      </c>
      <c r="AS33">
        <f t="shared" si="17"/>
        <v>2.273483525839477</v>
      </c>
      <c r="AT33">
        <f t="shared" si="18"/>
        <v>1.8708688150936856E-4</v>
      </c>
      <c r="AU33">
        <f t="shared" si="19"/>
        <v>2.273483525839477</v>
      </c>
      <c r="AY33" t="s">
        <v>10</v>
      </c>
      <c r="AZ33">
        <v>10.017264333333332</v>
      </c>
      <c r="BA33">
        <v>7.2958937250936423E-5</v>
      </c>
      <c r="BB33">
        <v>0</v>
      </c>
      <c r="BC33">
        <f t="shared" si="20"/>
        <v>7.3084895992171002E-4</v>
      </c>
      <c r="BD33">
        <f t="shared" si="21"/>
        <v>0</v>
      </c>
      <c r="BE33">
        <f t="shared" si="22"/>
        <v>1.000749133991004</v>
      </c>
      <c r="BF33">
        <f t="shared" si="23"/>
        <v>7.3013593270778628E-5</v>
      </c>
      <c r="BG33">
        <f t="shared" si="24"/>
        <v>0</v>
      </c>
      <c r="BK33" t="s">
        <v>10</v>
      </c>
      <c r="BL33">
        <v>76.964277999999993</v>
      </c>
      <c r="BM33">
        <v>1.3291417519045273E-4</v>
      </c>
      <c r="BN33">
        <v>1</v>
      </c>
      <c r="BO33">
        <f t="shared" si="25"/>
        <v>1.0229643529498705E-2</v>
      </c>
      <c r="BP33">
        <f t="shared" si="26"/>
        <v>76.964277999999993</v>
      </c>
      <c r="BQ33">
        <f t="shared" si="27"/>
        <v>1.8862891996243163</v>
      </c>
      <c r="BR33">
        <f t="shared" si="28"/>
        <v>2.5071457313872525E-4</v>
      </c>
      <c r="BS33">
        <f t="shared" si="29"/>
        <v>1.8862891996243163</v>
      </c>
    </row>
    <row r="34" spans="3:71">
      <c r="C34" t="str">
        <f>C33</f>
        <v>2002-2004</v>
      </c>
      <c r="D34">
        <f>SUM(D24:D33)</f>
        <v>870.88879733333317</v>
      </c>
      <c r="G34">
        <f t="shared" ref="G34:BP34" si="78">SUM(G24:G33)</f>
        <v>0.121900964436119</v>
      </c>
      <c r="H34">
        <f t="shared" si="78"/>
        <v>380.46907833333336</v>
      </c>
      <c r="I34">
        <f t="shared" si="78"/>
        <v>14.497212551118356</v>
      </c>
      <c r="J34">
        <f t="shared" si="78"/>
        <v>2.3204046854776897E-3</v>
      </c>
      <c r="K34">
        <f t="shared" si="78"/>
        <v>5.39742666909435</v>
      </c>
      <c r="L34">
        <f t="shared" si="78"/>
        <v>0</v>
      </c>
      <c r="M34">
        <f t="shared" si="78"/>
        <v>0</v>
      </c>
      <c r="N34">
        <f t="shared" si="78"/>
        <v>0</v>
      </c>
      <c r="O34" t="str">
        <f>O33</f>
        <v>2002-2004</v>
      </c>
      <c r="P34">
        <f t="shared" si="78"/>
        <v>223.55552866666667</v>
      </c>
      <c r="S34">
        <f t="shared" si="78"/>
        <v>7.6774938367179704E-2</v>
      </c>
      <c r="T34">
        <f t="shared" si="78"/>
        <v>52.191754666666668</v>
      </c>
      <c r="U34">
        <f t="shared" si="78"/>
        <v>6.5860588396048847</v>
      </c>
      <c r="V34">
        <f t="shared" si="78"/>
        <v>1.832566813033809E-3</v>
      </c>
      <c r="W34">
        <f t="shared" si="78"/>
        <v>3.8578978156066714</v>
      </c>
      <c r="X34">
        <f t="shared" si="78"/>
        <v>0</v>
      </c>
      <c r="Y34">
        <f t="shared" si="78"/>
        <v>0</v>
      </c>
      <c r="Z34">
        <f t="shared" si="78"/>
        <v>0</v>
      </c>
      <c r="AA34" t="str">
        <f>AA33</f>
        <v>2002-2004</v>
      </c>
      <c r="AB34">
        <f t="shared" si="78"/>
        <v>260.84802966666666</v>
      </c>
      <c r="AE34">
        <f t="shared" si="78"/>
        <v>6.4007874478938714E-2</v>
      </c>
      <c r="AF34">
        <f t="shared" si="78"/>
        <v>0</v>
      </c>
      <c r="AG34">
        <f t="shared" si="78"/>
        <v>8.2017218796118296</v>
      </c>
      <c r="AH34">
        <f t="shared" si="78"/>
        <v>1.5887732057016588E-3</v>
      </c>
      <c r="AI34">
        <f t="shared" si="78"/>
        <v>0</v>
      </c>
      <c r="AJ34">
        <f t="shared" si="78"/>
        <v>0</v>
      </c>
      <c r="AK34">
        <f t="shared" si="78"/>
        <v>0</v>
      </c>
      <c r="AL34">
        <f t="shared" si="78"/>
        <v>0</v>
      </c>
      <c r="AM34" t="str">
        <f>AM33</f>
        <v>2002-2004</v>
      </c>
      <c r="AN34">
        <f t="shared" si="78"/>
        <v>484.86151033333329</v>
      </c>
      <c r="AQ34">
        <f t="shared" si="78"/>
        <v>5.5864749339845178E-2</v>
      </c>
      <c r="AR34">
        <f t="shared" si="78"/>
        <v>289.89374033333331</v>
      </c>
      <c r="AS34">
        <f t="shared" si="78"/>
        <v>13.645557365348035</v>
      </c>
      <c r="AT34">
        <f t="shared" si="78"/>
        <v>1.6942287679829575E-3</v>
      </c>
      <c r="AU34">
        <f t="shared" si="78"/>
        <v>5.849220104890902</v>
      </c>
      <c r="AV34">
        <f t="shared" si="78"/>
        <v>0</v>
      </c>
      <c r="AW34">
        <f t="shared" si="78"/>
        <v>0</v>
      </c>
      <c r="AX34">
        <f t="shared" si="78"/>
        <v>0</v>
      </c>
      <c r="AY34" t="str">
        <f>AY33</f>
        <v>2002-2004</v>
      </c>
      <c r="AZ34">
        <f t="shared" si="78"/>
        <v>163.7008816666667</v>
      </c>
      <c r="BC34">
        <f t="shared" si="78"/>
        <v>2.7217467374605502E-2</v>
      </c>
      <c r="BD34">
        <f t="shared" si="78"/>
        <v>0</v>
      </c>
      <c r="BE34">
        <f t="shared" si="78"/>
        <v>9.4391922283447478</v>
      </c>
      <c r="BF34">
        <f t="shared" si="78"/>
        <v>1.2708704851013418E-3</v>
      </c>
      <c r="BG34">
        <f t="shared" si="78"/>
        <v>0</v>
      </c>
      <c r="BH34">
        <f t="shared" si="78"/>
        <v>0</v>
      </c>
      <c r="BI34">
        <f t="shared" si="78"/>
        <v>0</v>
      </c>
      <c r="BJ34">
        <f t="shared" si="78"/>
        <v>0</v>
      </c>
      <c r="BK34" t="str">
        <f>BK33</f>
        <v>2002-2004</v>
      </c>
      <c r="BL34">
        <f t="shared" si="78"/>
        <v>106.61551533333332</v>
      </c>
      <c r="BO34">
        <f t="shared" si="78"/>
        <v>1.5859224485105933E-2</v>
      </c>
      <c r="BP34">
        <f t="shared" si="78"/>
        <v>89.525117999999992</v>
      </c>
      <c r="BQ34">
        <f t="shared" ref="BQ34:BS34" si="79">SUM(BQ24:BQ33)</f>
        <v>1.9040311804341712</v>
      </c>
      <c r="BR34">
        <f t="shared" si="79"/>
        <v>5.4490853190360296E-4</v>
      </c>
      <c r="BS34">
        <f t="shared" si="79"/>
        <v>2.6616140078272137</v>
      </c>
    </row>
    <row r="35" spans="3:71">
      <c r="C35" t="s">
        <v>11</v>
      </c>
      <c r="D35">
        <v>0.33582599999999996</v>
      </c>
      <c r="E35">
        <v>6.4628833378465811E-5</v>
      </c>
      <c r="F35">
        <v>1</v>
      </c>
      <c r="G35">
        <f t="shared" si="0"/>
        <v>2.1704042598156655E-5</v>
      </c>
      <c r="H35">
        <f t="shared" si="1"/>
        <v>0.33582599999999996</v>
      </c>
      <c r="I35">
        <f t="shared" si="2"/>
        <v>-0.47388568336350828</v>
      </c>
      <c r="J35">
        <f t="shared" si="3"/>
        <v>-3.0626678870540587E-5</v>
      </c>
      <c r="K35">
        <f t="shared" si="4"/>
        <v>-0.47388568336350828</v>
      </c>
      <c r="O35" t="s">
        <v>11</v>
      </c>
      <c r="P35">
        <v>0.19671133333333332</v>
      </c>
      <c r="Q35">
        <v>6.4275655145683991E-5</v>
      </c>
      <c r="R35">
        <v>0</v>
      </c>
      <c r="S35">
        <f t="shared" si="5"/>
        <v>1.2643749824581024E-5</v>
      </c>
      <c r="T35">
        <f t="shared" si="6"/>
        <v>0</v>
      </c>
      <c r="U35">
        <f t="shared" si="7"/>
        <v>-0.70617061790304636</v>
      </c>
      <c r="V35">
        <f t="shared" si="8"/>
        <v>-4.5389579110350787E-5</v>
      </c>
      <c r="W35">
        <f t="shared" si="9"/>
        <v>0</v>
      </c>
      <c r="AA35" t="s">
        <v>11</v>
      </c>
      <c r="AB35">
        <v>0.15820699999999999</v>
      </c>
      <c r="AC35">
        <v>7.1657619892155289E-5</v>
      </c>
      <c r="AD35">
        <v>0</v>
      </c>
      <c r="AE35">
        <f t="shared" si="10"/>
        <v>1.1336737070278211E-5</v>
      </c>
      <c r="AF35">
        <f t="shared" si="11"/>
        <v>0</v>
      </c>
      <c r="AG35">
        <f t="shared" si="12"/>
        <v>-0.80077430469347943</v>
      </c>
      <c r="AH35">
        <f t="shared" si="13"/>
        <v>-5.7381580745130294E-5</v>
      </c>
      <c r="AI35">
        <f t="shared" si="14"/>
        <v>0</v>
      </c>
      <c r="AM35" t="s">
        <v>11</v>
      </c>
      <c r="AN35">
        <v>1.302352</v>
      </c>
      <c r="AO35">
        <v>8.376851074666225E-5</v>
      </c>
      <c r="AP35">
        <v>1</v>
      </c>
      <c r="AQ35">
        <f t="shared" si="15"/>
        <v>1.0909608750793707E-4</v>
      </c>
      <c r="AR35">
        <f t="shared" si="16"/>
        <v>1.302352</v>
      </c>
      <c r="AS35">
        <f t="shared" si="17"/>
        <v>0.11472838131103252</v>
      </c>
      <c r="AT35">
        <f t="shared" si="18"/>
        <v>9.6106256428003923E-6</v>
      </c>
      <c r="AU35">
        <f t="shared" si="19"/>
        <v>0.11472838131103252</v>
      </c>
      <c r="AY35" t="s">
        <v>11</v>
      </c>
      <c r="AZ35">
        <v>19.832381333333334</v>
      </c>
      <c r="BA35">
        <v>1.299341182047055E-4</v>
      </c>
      <c r="BB35">
        <v>0</v>
      </c>
      <c r="BC35">
        <f t="shared" si="20"/>
        <v>2.5769029804461282E-3</v>
      </c>
      <c r="BD35">
        <f t="shared" si="21"/>
        <v>0</v>
      </c>
      <c r="BE35">
        <f t="shared" si="22"/>
        <v>1.2973748643734326</v>
      </c>
      <c r="BF35">
        <f t="shared" si="23"/>
        <v>1.6857325898331135E-4</v>
      </c>
      <c r="BG35">
        <f t="shared" si="24"/>
        <v>0</v>
      </c>
      <c r="BK35" t="s">
        <v>11</v>
      </c>
      <c r="BL35">
        <v>0.2332535</v>
      </c>
      <c r="BM35">
        <v>6.1692293645446993E-5</v>
      </c>
      <c r="BN35">
        <v>1</v>
      </c>
      <c r="BO35">
        <f t="shared" si="25"/>
        <v>1.4389943415828271E-5</v>
      </c>
      <c r="BP35">
        <f t="shared" si="26"/>
        <v>0.2332535</v>
      </c>
      <c r="BQ35">
        <f t="shared" si="27"/>
        <v>-0.6321718308857176</v>
      </c>
      <c r="BR35">
        <f t="shared" si="28"/>
        <v>-3.900013022538155E-5</v>
      </c>
      <c r="BS35">
        <f t="shared" si="29"/>
        <v>-0.6321718308857176</v>
      </c>
    </row>
    <row r="36" spans="3:71">
      <c r="C36" t="s">
        <v>11</v>
      </c>
      <c r="D36">
        <v>13.973905999999999</v>
      </c>
      <c r="E36">
        <v>1.9770097490304743E-4</v>
      </c>
      <c r="F36">
        <v>0</v>
      </c>
      <c r="G36">
        <f t="shared" si="0"/>
        <v>2.7626548394035439E-3</v>
      </c>
      <c r="H36">
        <f t="shared" si="1"/>
        <v>0</v>
      </c>
      <c r="I36">
        <f t="shared" si="2"/>
        <v>1.1453178175058008</v>
      </c>
      <c r="J36">
        <f t="shared" si="3"/>
        <v>2.2643044909472737E-4</v>
      </c>
      <c r="K36">
        <f t="shared" si="4"/>
        <v>0</v>
      </c>
      <c r="O36" t="s">
        <v>11</v>
      </c>
      <c r="P36">
        <v>4.1108090000000006</v>
      </c>
      <c r="Q36">
        <v>1.3333888023075093E-4</v>
      </c>
      <c r="R36">
        <v>1</v>
      </c>
      <c r="S36">
        <f t="shared" si="5"/>
        <v>5.4813066890249315E-4</v>
      </c>
      <c r="T36">
        <f t="shared" si="6"/>
        <v>4.1108090000000006</v>
      </c>
      <c r="U36">
        <f t="shared" si="7"/>
        <v>0.61392729867938478</v>
      </c>
      <c r="V36">
        <f t="shared" si="8"/>
        <v>8.1860378548998943E-5</v>
      </c>
      <c r="W36">
        <f t="shared" si="9"/>
        <v>0.61392729867938478</v>
      </c>
      <c r="AA36" t="s">
        <v>11</v>
      </c>
      <c r="AB36">
        <v>2.2170406666666662</v>
      </c>
      <c r="AC36">
        <v>1.1215365409502712E-4</v>
      </c>
      <c r="AD36">
        <v>0</v>
      </c>
      <c r="AE36">
        <f t="shared" si="10"/>
        <v>2.4864921204394158E-4</v>
      </c>
      <c r="AF36">
        <f t="shared" si="11"/>
        <v>0</v>
      </c>
      <c r="AG36">
        <f t="shared" si="12"/>
        <v>0.34577365935127252</v>
      </c>
      <c r="AH36">
        <f t="shared" si="13"/>
        <v>3.8779779386054355E-5</v>
      </c>
      <c r="AI36">
        <f t="shared" si="14"/>
        <v>0</v>
      </c>
      <c r="AM36" t="s">
        <v>11</v>
      </c>
      <c r="AN36">
        <v>7.6173126666666668</v>
      </c>
      <c r="AO36">
        <v>1.523243631546863E-4</v>
      </c>
      <c r="AP36">
        <v>0</v>
      </c>
      <c r="AQ36">
        <f t="shared" si="15"/>
        <v>1.1603023009001253E-3</v>
      </c>
      <c r="AR36">
        <f t="shared" si="16"/>
        <v>0</v>
      </c>
      <c r="AS36">
        <f t="shared" si="17"/>
        <v>0.88180178237835338</v>
      </c>
      <c r="AT36">
        <f t="shared" si="18"/>
        <v>1.3431989492944995E-4</v>
      </c>
      <c r="AU36">
        <f t="shared" si="19"/>
        <v>0</v>
      </c>
      <c r="AY36" t="s">
        <v>11</v>
      </c>
      <c r="AZ36">
        <v>7.4941899999999997</v>
      </c>
      <c r="BA36">
        <v>1.1063742313050139E-4</v>
      </c>
      <c r="BB36">
        <v>0</v>
      </c>
      <c r="BC36">
        <f t="shared" si="20"/>
        <v>8.2913787005037211E-4</v>
      </c>
      <c r="BD36">
        <f t="shared" si="21"/>
        <v>0</v>
      </c>
      <c r="BE36">
        <f t="shared" si="22"/>
        <v>0.87472469955382137</v>
      </c>
      <c r="BF36">
        <f t="shared" si="23"/>
        <v>9.6777286707236835E-5</v>
      </c>
      <c r="BG36">
        <f t="shared" si="24"/>
        <v>0</v>
      </c>
      <c r="BK36" t="s">
        <v>11</v>
      </c>
      <c r="BL36">
        <v>0.83689266666666684</v>
      </c>
      <c r="BM36">
        <v>1.9427113839973035E-4</v>
      </c>
      <c r="BN36">
        <v>0</v>
      </c>
      <c r="BO36">
        <f t="shared" si="25"/>
        <v>1.6258409107171943E-4</v>
      </c>
      <c r="BP36">
        <f t="shared" si="26"/>
        <v>0</v>
      </c>
      <c r="BQ36">
        <f t="shared" si="27"/>
        <v>-7.7330237662002768E-2</v>
      </c>
      <c r="BR36">
        <f t="shared" si="28"/>
        <v>-1.502303330331898E-5</v>
      </c>
      <c r="BS36">
        <f t="shared" si="29"/>
        <v>0</v>
      </c>
    </row>
    <row r="37" spans="3:71">
      <c r="C37" t="s">
        <v>11</v>
      </c>
      <c r="D37">
        <v>75.240305666666671</v>
      </c>
      <c r="E37">
        <v>1.1843781937498231E-4</v>
      </c>
      <c r="F37">
        <v>1</v>
      </c>
      <c r="G37">
        <f t="shared" si="0"/>
        <v>8.9112977322671257E-3</v>
      </c>
      <c r="H37">
        <f t="shared" si="1"/>
        <v>75.240305666666671</v>
      </c>
      <c r="I37">
        <f t="shared" si="2"/>
        <v>1.8764505512201406</v>
      </c>
      <c r="J37">
        <f t="shared" si="3"/>
        <v>2.2224271145149702E-4</v>
      </c>
      <c r="K37">
        <f t="shared" si="4"/>
        <v>1.8764505512201406</v>
      </c>
      <c r="O37" t="s">
        <v>11</v>
      </c>
      <c r="P37">
        <v>122.10201766666665</v>
      </c>
      <c r="Q37">
        <v>3.3257196524755993E-4</v>
      </c>
      <c r="R37">
        <v>1</v>
      </c>
      <c r="S37">
        <f t="shared" si="5"/>
        <v>4.0607707976095614E-2</v>
      </c>
      <c r="T37">
        <f t="shared" si="6"/>
        <v>122.10201766666665</v>
      </c>
      <c r="U37">
        <f t="shared" si="7"/>
        <v>2.0867228404744464</v>
      </c>
      <c r="V37">
        <f t="shared" si="8"/>
        <v>6.9398551598355714E-4</v>
      </c>
      <c r="W37">
        <f t="shared" si="9"/>
        <v>2.0867228404744464</v>
      </c>
      <c r="AA37" t="s">
        <v>11</v>
      </c>
      <c r="AB37">
        <v>24.100438666666665</v>
      </c>
      <c r="AC37">
        <v>2.7378260511267115E-4</v>
      </c>
      <c r="AD37">
        <v>0</v>
      </c>
      <c r="AE37">
        <f t="shared" si="10"/>
        <v>6.5982808825181503E-3</v>
      </c>
      <c r="AF37">
        <f t="shared" si="11"/>
        <v>0</v>
      </c>
      <c r="AG37">
        <f t="shared" si="12"/>
        <v>1.3820249475034543</v>
      </c>
      <c r="AH37">
        <f t="shared" si="13"/>
        <v>3.7837439045819833E-4</v>
      </c>
      <c r="AI37">
        <f t="shared" si="14"/>
        <v>0</v>
      </c>
      <c r="AM37" t="s">
        <v>11</v>
      </c>
      <c r="AN37">
        <v>28.187738666666664</v>
      </c>
      <c r="AO37">
        <v>8.4318453936828625E-5</v>
      </c>
      <c r="AP37">
        <v>1</v>
      </c>
      <c r="AQ37">
        <f t="shared" si="15"/>
        <v>2.3767465443486962E-3</v>
      </c>
      <c r="AR37">
        <f t="shared" si="16"/>
        <v>28.187738666666664</v>
      </c>
      <c r="AS37">
        <f t="shared" si="17"/>
        <v>1.4500602364256734</v>
      </c>
      <c r="AT37">
        <f t="shared" si="18"/>
        <v>1.2226683725068496E-4</v>
      </c>
      <c r="AU37">
        <f t="shared" si="19"/>
        <v>1.4500602364256734</v>
      </c>
      <c r="AY37" t="s">
        <v>11</v>
      </c>
      <c r="AZ37">
        <v>4.6034836666666665</v>
      </c>
      <c r="BA37">
        <v>7.7070578152649066E-5</v>
      </c>
      <c r="BB37">
        <v>0</v>
      </c>
      <c r="BC37">
        <f t="shared" si="20"/>
        <v>3.5479314770627679E-4</v>
      </c>
      <c r="BD37">
        <f t="shared" si="21"/>
        <v>0</v>
      </c>
      <c r="BE37">
        <f t="shared" si="22"/>
        <v>0.66308660659706786</v>
      </c>
      <c r="BF37">
        <f t="shared" si="23"/>
        <v>5.1104468135714184E-5</v>
      </c>
      <c r="BG37">
        <f t="shared" si="24"/>
        <v>0</v>
      </c>
      <c r="BK37" t="s">
        <v>11</v>
      </c>
      <c r="BL37">
        <v>3.0779146666666666</v>
      </c>
      <c r="BM37">
        <v>1.320594875167468E-4</v>
      </c>
      <c r="BN37">
        <v>1</v>
      </c>
      <c r="BO37">
        <f t="shared" si="25"/>
        <v>4.0646783350027854E-4</v>
      </c>
      <c r="BP37">
        <f t="shared" si="26"/>
        <v>3.0779146666666666</v>
      </c>
      <c r="BQ37">
        <f t="shared" si="27"/>
        <v>0.48825657510900289</v>
      </c>
      <c r="BR37">
        <f t="shared" si="28"/>
        <v>6.4478913085576917E-5</v>
      </c>
      <c r="BS37">
        <f t="shared" si="29"/>
        <v>0.48825657510900289</v>
      </c>
    </row>
    <row r="38" spans="3:71">
      <c r="C38" t="s">
        <v>11</v>
      </c>
      <c r="D38">
        <v>72.636886000000004</v>
      </c>
      <c r="E38">
        <v>1.7563555481866683E-4</v>
      </c>
      <c r="F38">
        <v>0</v>
      </c>
      <c r="G38">
        <f t="shared" si="0"/>
        <v>1.2757619772910254E-2</v>
      </c>
      <c r="H38">
        <f t="shared" si="1"/>
        <v>0</v>
      </c>
      <c r="I38">
        <f t="shared" si="2"/>
        <v>1.8611572173686826</v>
      </c>
      <c r="J38">
        <f t="shared" si="3"/>
        <v>3.2688538047731465E-4</v>
      </c>
      <c r="K38">
        <f t="shared" si="4"/>
        <v>0</v>
      </c>
      <c r="O38" t="s">
        <v>11</v>
      </c>
      <c r="P38">
        <v>12.347465</v>
      </c>
      <c r="Q38">
        <v>1.2490001753596246E-4</v>
      </c>
      <c r="R38">
        <v>0</v>
      </c>
      <c r="S38">
        <f t="shared" si="5"/>
        <v>1.5421985950246826E-3</v>
      </c>
      <c r="T38">
        <f t="shared" si="6"/>
        <v>0</v>
      </c>
      <c r="U38">
        <f t="shared" si="7"/>
        <v>1.0915778037885637</v>
      </c>
      <c r="V38">
        <f t="shared" si="8"/>
        <v>1.3633808683505898E-4</v>
      </c>
      <c r="W38">
        <f t="shared" si="9"/>
        <v>0</v>
      </c>
      <c r="AA38" t="s">
        <v>11</v>
      </c>
      <c r="AB38">
        <v>6.9715706666666675</v>
      </c>
      <c r="AC38">
        <v>1.0719254471563802E-4</v>
      </c>
      <c r="AD38">
        <v>0</v>
      </c>
      <c r="AE38">
        <f t="shared" si="10"/>
        <v>7.4730040042489713E-4</v>
      </c>
      <c r="AF38">
        <f t="shared" si="11"/>
        <v>0</v>
      </c>
      <c r="AG38">
        <f t="shared" si="12"/>
        <v>0.84333063391145235</v>
      </c>
      <c r="AH38">
        <f t="shared" si="13"/>
        <v>9.0398756685620708E-5</v>
      </c>
      <c r="AI38">
        <f t="shared" si="14"/>
        <v>0</v>
      </c>
      <c r="AM38" t="s">
        <v>11</v>
      </c>
      <c r="AN38">
        <v>47.132554333333339</v>
      </c>
      <c r="AO38">
        <v>1.4902723219322036E-4</v>
      </c>
      <c r="AP38">
        <v>0</v>
      </c>
      <c r="AQ38">
        <f t="shared" si="15"/>
        <v>7.0240341184932423E-3</v>
      </c>
      <c r="AR38">
        <f t="shared" si="16"/>
        <v>0</v>
      </c>
      <c r="AS38">
        <f t="shared" si="17"/>
        <v>1.6733209768445307</v>
      </c>
      <c r="AT38">
        <f t="shared" si="18"/>
        <v>2.4937039374999621E-4</v>
      </c>
      <c r="AU38">
        <f t="shared" si="19"/>
        <v>0</v>
      </c>
      <c r="AY38" t="s">
        <v>11</v>
      </c>
      <c r="AZ38">
        <v>1.6245776666666665</v>
      </c>
      <c r="BA38">
        <v>1.1938781747608422E-4</v>
      </c>
      <c r="BB38">
        <v>0</v>
      </c>
      <c r="BC38">
        <f t="shared" si="20"/>
        <v>1.9395478194372278E-4</v>
      </c>
      <c r="BD38">
        <f t="shared" si="21"/>
        <v>0</v>
      </c>
      <c r="BE38">
        <f t="shared" si="22"/>
        <v>0.21074047862250561</v>
      </c>
      <c r="BF38">
        <f t="shared" si="23"/>
        <v>2.5159845796606327E-5</v>
      </c>
      <c r="BG38">
        <f t="shared" si="24"/>
        <v>0</v>
      </c>
      <c r="BK38" t="s">
        <v>11</v>
      </c>
      <c r="BL38">
        <v>5.9020219999999997</v>
      </c>
      <c r="BM38">
        <v>1.7043329939438231E-4</v>
      </c>
      <c r="BN38">
        <v>0</v>
      </c>
      <c r="BO38">
        <f t="shared" si="25"/>
        <v>1.0059010825582309E-3</v>
      </c>
      <c r="BP38">
        <f t="shared" si="26"/>
        <v>0</v>
      </c>
      <c r="BQ38">
        <f t="shared" si="27"/>
        <v>0.77100082401531211</v>
      </c>
      <c r="BR38">
        <f t="shared" si="28"/>
        <v>1.3140421427271714E-4</v>
      </c>
      <c r="BS38">
        <f t="shared" si="29"/>
        <v>0</v>
      </c>
    </row>
    <row r="39" spans="3:71">
      <c r="C39" t="s">
        <v>11</v>
      </c>
      <c r="D39">
        <v>69.620165999999998</v>
      </c>
      <c r="E39">
        <v>1.8597378290387647E-4</v>
      </c>
      <c r="F39">
        <v>0</v>
      </c>
      <c r="G39">
        <f t="shared" si="0"/>
        <v>1.2947525637415842E-2</v>
      </c>
      <c r="H39">
        <f t="shared" si="1"/>
        <v>0</v>
      </c>
      <c r="I39">
        <f t="shared" si="2"/>
        <v>1.8427350544667707</v>
      </c>
      <c r="J39">
        <f t="shared" si="3"/>
        <v>3.4270040896876617E-4</v>
      </c>
      <c r="K39">
        <f t="shared" si="4"/>
        <v>0</v>
      </c>
      <c r="O39" t="s">
        <v>11</v>
      </c>
      <c r="P39">
        <v>44.075716333333332</v>
      </c>
      <c r="Q39">
        <v>1.2336966981341571E-4</v>
      </c>
      <c r="R39">
        <v>0</v>
      </c>
      <c r="S39">
        <f t="shared" si="5"/>
        <v>5.4376065708331076E-3</v>
      </c>
      <c r="T39">
        <f t="shared" si="6"/>
        <v>0</v>
      </c>
      <c r="U39">
        <f t="shared" si="7"/>
        <v>1.6441993793283831</v>
      </c>
      <c r="V39">
        <f t="shared" si="8"/>
        <v>2.0284433453516569E-4</v>
      </c>
      <c r="W39">
        <f t="shared" si="9"/>
        <v>0</v>
      </c>
      <c r="AA39" t="s">
        <v>11</v>
      </c>
      <c r="AB39">
        <v>15.231534666666667</v>
      </c>
      <c r="AC39">
        <v>1.0548462007868097E-4</v>
      </c>
      <c r="AD39">
        <v>0</v>
      </c>
      <c r="AE39">
        <f t="shared" si="10"/>
        <v>1.606692647528592E-3</v>
      </c>
      <c r="AF39">
        <f t="shared" si="11"/>
        <v>0</v>
      </c>
      <c r="AG39">
        <f t="shared" si="12"/>
        <v>1.1827436632629635</v>
      </c>
      <c r="AH39">
        <f t="shared" si="13"/>
        <v>1.2476126596976109E-4</v>
      </c>
      <c r="AI39">
        <f t="shared" si="14"/>
        <v>0</v>
      </c>
      <c r="AM39" t="s">
        <v>11</v>
      </c>
      <c r="AN39">
        <v>51.637442</v>
      </c>
      <c r="AO39">
        <v>1.5681172901553284E-4</v>
      </c>
      <c r="AP39">
        <v>0</v>
      </c>
      <c r="AQ39">
        <f t="shared" si="15"/>
        <v>8.0973565619592933E-3</v>
      </c>
      <c r="AR39">
        <f t="shared" si="16"/>
        <v>0</v>
      </c>
      <c r="AS39">
        <f t="shared" si="17"/>
        <v>1.7129647201784146</v>
      </c>
      <c r="AT39">
        <f t="shared" si="18"/>
        <v>2.6861295951378559E-4</v>
      </c>
      <c r="AU39">
        <f t="shared" si="19"/>
        <v>0</v>
      </c>
      <c r="AY39" t="s">
        <v>11</v>
      </c>
      <c r="AZ39">
        <v>29.341910666666667</v>
      </c>
      <c r="BA39">
        <v>1.1924526807946076E-4</v>
      </c>
      <c r="BB39">
        <v>0</v>
      </c>
      <c r="BC39">
        <f t="shared" si="20"/>
        <v>3.4988840034102559E-3</v>
      </c>
      <c r="BD39">
        <f t="shared" si="21"/>
        <v>0</v>
      </c>
      <c r="BE39">
        <f t="shared" si="22"/>
        <v>1.4674883905220077</v>
      </c>
      <c r="BF39">
        <f t="shared" si="23"/>
        <v>1.7499104653129321E-4</v>
      </c>
      <c r="BG39">
        <f t="shared" si="24"/>
        <v>0</v>
      </c>
      <c r="BK39" t="s">
        <v>11</v>
      </c>
      <c r="BL39">
        <v>1.3527086666666666</v>
      </c>
      <c r="BM39">
        <v>1.7870842772861408E-4</v>
      </c>
      <c r="BN39">
        <v>0</v>
      </c>
      <c r="BO39">
        <f t="shared" si="25"/>
        <v>2.4174043899486989E-4</v>
      </c>
      <c r="BP39">
        <f t="shared" si="26"/>
        <v>0</v>
      </c>
      <c r="BQ39">
        <f t="shared" si="27"/>
        <v>0.1312042725156633</v>
      </c>
      <c r="BR39">
        <f t="shared" si="28"/>
        <v>2.3447309252550801E-5</v>
      </c>
      <c r="BS39">
        <f t="shared" si="29"/>
        <v>0</v>
      </c>
    </row>
    <row r="40" spans="3:71">
      <c r="C40" t="s">
        <v>11</v>
      </c>
      <c r="D40">
        <v>179.59422233333331</v>
      </c>
      <c r="E40">
        <v>2.0715548178979021E-4</v>
      </c>
      <c r="F40">
        <v>0</v>
      </c>
      <c r="G40">
        <f t="shared" si="0"/>
        <v>3.7203927654124364E-2</v>
      </c>
      <c r="H40">
        <f t="shared" si="1"/>
        <v>0</v>
      </c>
      <c r="I40">
        <f t="shared" si="2"/>
        <v>2.2542923610110592</v>
      </c>
      <c r="J40">
        <f t="shared" si="3"/>
        <v>4.6698902014028967E-4</v>
      </c>
      <c r="K40">
        <f t="shared" si="4"/>
        <v>0</v>
      </c>
      <c r="O40" t="s">
        <v>11</v>
      </c>
      <c r="P40">
        <v>3.935836333333333</v>
      </c>
      <c r="Q40">
        <v>1.3584747154572822E-4</v>
      </c>
      <c r="R40">
        <v>1</v>
      </c>
      <c r="S40">
        <f t="shared" si="5"/>
        <v>5.3467341430114325E-4</v>
      </c>
      <c r="T40">
        <f t="shared" si="6"/>
        <v>3.935836333333333</v>
      </c>
      <c r="U40">
        <f t="shared" si="7"/>
        <v>0.59503703056010171</v>
      </c>
      <c r="V40">
        <f t="shared" si="8"/>
        <v>8.0834276077668029E-5</v>
      </c>
      <c r="W40">
        <f t="shared" si="9"/>
        <v>0.59503703056010171</v>
      </c>
      <c r="AA40" t="s">
        <v>11</v>
      </c>
      <c r="AB40">
        <v>72.608975999999998</v>
      </c>
      <c r="AC40">
        <v>1.1350436322122658E-4</v>
      </c>
      <c r="AD40">
        <v>0</v>
      </c>
      <c r="AE40">
        <f t="shared" si="10"/>
        <v>8.2414355850253234E-3</v>
      </c>
      <c r="AF40">
        <f t="shared" si="11"/>
        <v>0</v>
      </c>
      <c r="AG40">
        <f t="shared" si="12"/>
        <v>1.8609903119715552</v>
      </c>
      <c r="AH40">
        <f t="shared" si="13"/>
        <v>2.1123052032120317E-4</v>
      </c>
      <c r="AI40">
        <f t="shared" si="14"/>
        <v>0</v>
      </c>
      <c r="AM40" t="s">
        <v>11</v>
      </c>
      <c r="AN40">
        <v>65.330692333333332</v>
      </c>
      <c r="AO40">
        <v>1.5404992634873022E-4</v>
      </c>
      <c r="AP40">
        <v>0</v>
      </c>
      <c r="AQ40">
        <f t="shared" si="15"/>
        <v>1.0064188342261554E-2</v>
      </c>
      <c r="AR40">
        <f t="shared" si="16"/>
        <v>0</v>
      </c>
      <c r="AS40">
        <f t="shared" si="17"/>
        <v>1.8151172605922785</v>
      </c>
      <c r="AT40">
        <f t="shared" si="18"/>
        <v>2.7961868030854944E-4</v>
      </c>
      <c r="AU40">
        <f t="shared" si="19"/>
        <v>0</v>
      </c>
      <c r="AY40" t="s">
        <v>11</v>
      </c>
      <c r="AZ40">
        <v>22.754877333333337</v>
      </c>
      <c r="BA40">
        <v>1.0815990793428637E-4</v>
      </c>
      <c r="BB40">
        <v>0</v>
      </c>
      <c r="BC40">
        <f t="shared" si="20"/>
        <v>2.4611654374293132E-3</v>
      </c>
      <c r="BD40">
        <f t="shared" si="21"/>
        <v>0</v>
      </c>
      <c r="BE40">
        <f t="shared" si="22"/>
        <v>1.3570744986602523</v>
      </c>
      <c r="BF40">
        <f t="shared" si="23"/>
        <v>1.4678105283506072E-4</v>
      </c>
      <c r="BG40">
        <f t="shared" si="24"/>
        <v>0</v>
      </c>
      <c r="BK40" t="s">
        <v>11</v>
      </c>
      <c r="BL40">
        <v>9.4763156666666664</v>
      </c>
      <c r="BM40">
        <v>2.0440292067245292E-4</v>
      </c>
      <c r="BN40">
        <v>0</v>
      </c>
      <c r="BO40">
        <f t="shared" si="25"/>
        <v>1.9369865994807894E-3</v>
      </c>
      <c r="BP40">
        <f t="shared" si="26"/>
        <v>0</v>
      </c>
      <c r="BQ40">
        <f t="shared" si="27"/>
        <v>0.97663951912629521</v>
      </c>
      <c r="BR40">
        <f t="shared" si="28"/>
        <v>1.9962797015355468E-4</v>
      </c>
      <c r="BS40">
        <f t="shared" si="29"/>
        <v>0</v>
      </c>
    </row>
    <row r="41" spans="3:71">
      <c r="C41" t="s">
        <v>11</v>
      </c>
      <c r="D41">
        <v>37.619483333333335</v>
      </c>
      <c r="E41">
        <v>7.2302606653575072E-5</v>
      </c>
      <c r="F41">
        <v>0</v>
      </c>
      <c r="G41">
        <f t="shared" si="0"/>
        <v>2.7199867059607232E-3</v>
      </c>
      <c r="H41">
        <f t="shared" si="1"/>
        <v>0</v>
      </c>
      <c r="I41">
        <f t="shared" si="2"/>
        <v>1.5754128266470244</v>
      </c>
      <c r="J41">
        <f t="shared" si="3"/>
        <v>1.1390645392205666E-4</v>
      </c>
      <c r="K41">
        <f t="shared" si="4"/>
        <v>0</v>
      </c>
      <c r="O41" t="s">
        <v>11</v>
      </c>
      <c r="P41">
        <v>3.7881260000000001</v>
      </c>
      <c r="Q41">
        <v>7.6242001261042709E-5</v>
      </c>
      <c r="R41">
        <v>0</v>
      </c>
      <c r="S41">
        <f t="shared" si="5"/>
        <v>2.8881430726898866E-4</v>
      </c>
      <c r="T41">
        <f t="shared" si="6"/>
        <v>0</v>
      </c>
      <c r="U41">
        <f t="shared" si="7"/>
        <v>0.57842441600036143</v>
      </c>
      <c r="V41">
        <f t="shared" si="8"/>
        <v>4.4100235054117447E-5</v>
      </c>
      <c r="W41">
        <f t="shared" si="9"/>
        <v>0</v>
      </c>
      <c r="AA41" t="s">
        <v>11</v>
      </c>
      <c r="AB41">
        <v>163.30648533333334</v>
      </c>
      <c r="AC41">
        <v>7.929390364680593E-5</v>
      </c>
      <c r="AD41">
        <v>0</v>
      </c>
      <c r="AE41">
        <f t="shared" si="10"/>
        <v>1.2949208712919861E-2</v>
      </c>
      <c r="AF41">
        <f t="shared" si="11"/>
        <v>0</v>
      </c>
      <c r="AG41">
        <f t="shared" si="12"/>
        <v>2.2130034320639984</v>
      </c>
      <c r="AH41">
        <f t="shared" si="13"/>
        <v>1.7547768091213354E-4</v>
      </c>
      <c r="AI41">
        <f t="shared" si="14"/>
        <v>0</v>
      </c>
      <c r="AM41" t="s">
        <v>11</v>
      </c>
      <c r="AN41">
        <v>83.142863666666685</v>
      </c>
      <c r="AO41">
        <v>8.8762885042299961E-5</v>
      </c>
      <c r="AP41">
        <v>0</v>
      </c>
      <c r="AQ41">
        <f t="shared" si="15"/>
        <v>7.3800004497319533E-3</v>
      </c>
      <c r="AR41">
        <f t="shared" si="16"/>
        <v>0</v>
      </c>
      <c r="AS41">
        <f t="shared" si="17"/>
        <v>1.9198249787125743</v>
      </c>
      <c r="AT41">
        <f t="shared" si="18"/>
        <v>1.7040920388680021E-4</v>
      </c>
      <c r="AU41">
        <f t="shared" si="19"/>
        <v>0</v>
      </c>
      <c r="AY41" t="s">
        <v>11</v>
      </c>
      <c r="AZ41">
        <v>58.245699000000002</v>
      </c>
      <c r="BA41">
        <v>2.4132433000522948E-4</v>
      </c>
      <c r="BB41">
        <v>0</v>
      </c>
      <c r="BC41">
        <f t="shared" si="20"/>
        <v>1.4056104286861265E-2</v>
      </c>
      <c r="BD41">
        <f t="shared" si="21"/>
        <v>0</v>
      </c>
      <c r="BE41">
        <f t="shared" si="22"/>
        <v>1.7652638615516176</v>
      </c>
      <c r="BF41">
        <f t="shared" si="23"/>
        <v>4.2600111867138827E-4</v>
      </c>
      <c r="BG41">
        <f t="shared" si="24"/>
        <v>0</v>
      </c>
      <c r="BK41" t="s">
        <v>11</v>
      </c>
      <c r="BL41">
        <v>12.818845</v>
      </c>
      <c r="BM41">
        <v>6.9281248614375021E-5</v>
      </c>
      <c r="BN41">
        <v>0</v>
      </c>
      <c r="BO41">
        <f t="shared" si="25"/>
        <v>8.8810558739413814E-4</v>
      </c>
      <c r="BP41">
        <f t="shared" si="26"/>
        <v>0</v>
      </c>
      <c r="BQ41">
        <f t="shared" si="27"/>
        <v>1.1078488962651787</v>
      </c>
      <c r="BR41">
        <f t="shared" si="28"/>
        <v>7.6753154809308807E-5</v>
      </c>
      <c r="BS41">
        <f t="shared" si="29"/>
        <v>0</v>
      </c>
    </row>
    <row r="42" spans="3:71">
      <c r="C42" t="s">
        <v>11</v>
      </c>
      <c r="D42">
        <v>19.564622666666668</v>
      </c>
      <c r="E42">
        <v>2.1430241456673517E-4</v>
      </c>
      <c r="F42">
        <v>0</v>
      </c>
      <c r="G42">
        <f t="shared" si="0"/>
        <v>4.1927458775537444E-3</v>
      </c>
      <c r="H42">
        <f t="shared" si="1"/>
        <v>0</v>
      </c>
      <c r="I42">
        <f t="shared" si="2"/>
        <v>1.2914714762916557</v>
      </c>
      <c r="J42">
        <f t="shared" si="3"/>
        <v>2.7676545571336792E-4</v>
      </c>
      <c r="K42">
        <f t="shared" si="4"/>
        <v>0</v>
      </c>
      <c r="O42" t="s">
        <v>11</v>
      </c>
      <c r="P42">
        <v>7.6571496666666663</v>
      </c>
      <c r="Q42">
        <v>1.2896501321053112E-4</v>
      </c>
      <c r="R42">
        <v>1</v>
      </c>
      <c r="S42">
        <f t="shared" si="5"/>
        <v>9.8750440791668063E-4</v>
      </c>
      <c r="T42">
        <f t="shared" si="6"/>
        <v>7.6571496666666663</v>
      </c>
      <c r="U42">
        <f t="shared" si="7"/>
        <v>0.88406713589793662</v>
      </c>
      <c r="V42">
        <f t="shared" si="8"/>
        <v>1.1401372986007381E-4</v>
      </c>
      <c r="W42">
        <f t="shared" si="9"/>
        <v>0.88406713589793662</v>
      </c>
      <c r="AA42" t="s">
        <v>11</v>
      </c>
      <c r="AB42">
        <v>6.0010719999999997</v>
      </c>
      <c r="AC42">
        <v>1.0840727703360398E-4</v>
      </c>
      <c r="AD42">
        <v>0</v>
      </c>
      <c r="AE42">
        <f t="shared" si="10"/>
        <v>6.5055987480260383E-4</v>
      </c>
      <c r="AF42">
        <f t="shared" si="11"/>
        <v>0</v>
      </c>
      <c r="AG42">
        <f t="shared" si="12"/>
        <v>0.77822883740017657</v>
      </c>
      <c r="AH42">
        <f t="shared" si="13"/>
        <v>8.4365669171580489E-5</v>
      </c>
      <c r="AI42">
        <f t="shared" si="14"/>
        <v>0</v>
      </c>
      <c r="AM42" t="s">
        <v>11</v>
      </c>
      <c r="AN42">
        <v>2.6939239999999995</v>
      </c>
      <c r="AO42">
        <v>1.6432940947569389E-4</v>
      </c>
      <c r="AP42">
        <v>0</v>
      </c>
      <c r="AQ42">
        <f t="shared" si="15"/>
        <v>4.4269094009239909E-4</v>
      </c>
      <c r="AR42">
        <f t="shared" si="16"/>
        <v>0</v>
      </c>
      <c r="AS42">
        <f t="shared" si="17"/>
        <v>0.43038533940248186</v>
      </c>
      <c r="AT42">
        <f t="shared" si="18"/>
        <v>7.0724968671005939E-5</v>
      </c>
      <c r="AU42">
        <f t="shared" si="19"/>
        <v>0</v>
      </c>
      <c r="AY42" t="s">
        <v>11</v>
      </c>
      <c r="AZ42">
        <v>6.6085286666666674</v>
      </c>
      <c r="BA42">
        <v>1.1175108473984179E-4</v>
      </c>
      <c r="BB42">
        <v>0</v>
      </c>
      <c r="BC42">
        <f t="shared" si="20"/>
        <v>7.3851024703434041E-4</v>
      </c>
      <c r="BD42">
        <f t="shared" si="21"/>
        <v>0</v>
      </c>
      <c r="BE42">
        <f t="shared" si="22"/>
        <v>0.82010477823367045</v>
      </c>
      <c r="BF42">
        <f t="shared" si="23"/>
        <v>9.1647598567940071E-5</v>
      </c>
      <c r="BG42">
        <f t="shared" si="24"/>
        <v>0</v>
      </c>
      <c r="BK42" t="s">
        <v>11</v>
      </c>
      <c r="BL42">
        <v>9.5227283333333332</v>
      </c>
      <c r="BM42">
        <v>2.0645417027101242E-4</v>
      </c>
      <c r="BN42">
        <v>0</v>
      </c>
      <c r="BO42">
        <f t="shared" si="25"/>
        <v>1.9660069767745941E-3</v>
      </c>
      <c r="BP42">
        <f t="shared" si="26"/>
        <v>0</v>
      </c>
      <c r="BQ42">
        <f t="shared" si="27"/>
        <v>0.97876139485021452</v>
      </c>
      <c r="BR42">
        <f t="shared" si="28"/>
        <v>2.020693716670998E-4</v>
      </c>
      <c r="BS42">
        <f t="shared" si="29"/>
        <v>0</v>
      </c>
    </row>
    <row r="43" spans="3:71">
      <c r="C43" t="s">
        <v>11</v>
      </c>
      <c r="D43">
        <v>147.97804600000003</v>
      </c>
      <c r="E43">
        <v>1.9553388866261272E-4</v>
      </c>
      <c r="F43">
        <v>1</v>
      </c>
      <c r="G43">
        <f t="shared" si="0"/>
        <v>2.8934722771074992E-2</v>
      </c>
      <c r="H43">
        <f t="shared" si="1"/>
        <v>147.97804600000003</v>
      </c>
      <c r="I43">
        <f t="shared" si="2"/>
        <v>2.1701972883119218</v>
      </c>
      <c r="J43">
        <f t="shared" si="3"/>
        <v>4.2434711494868734E-4</v>
      </c>
      <c r="K43">
        <f t="shared" si="4"/>
        <v>2.1701972883119218</v>
      </c>
      <c r="O43" t="s">
        <v>11</v>
      </c>
      <c r="P43">
        <v>1.7581854999999997</v>
      </c>
      <c r="Q43">
        <v>1.391897320291441E-4</v>
      </c>
      <c r="R43">
        <v>0</v>
      </c>
      <c r="S43">
        <f t="shared" si="5"/>
        <v>2.4472136860252669E-4</v>
      </c>
      <c r="T43">
        <f t="shared" si="6"/>
        <v>0</v>
      </c>
      <c r="U43">
        <f t="shared" si="7"/>
        <v>0.24506469404626038</v>
      </c>
      <c r="V43">
        <f t="shared" si="8"/>
        <v>3.4110489094103166E-5</v>
      </c>
      <c r="W43">
        <f t="shared" si="9"/>
        <v>0</v>
      </c>
      <c r="AA43" t="s">
        <v>11</v>
      </c>
      <c r="AB43">
        <v>17.261194500000002</v>
      </c>
      <c r="AC43">
        <v>1.1636425922978031E-4</v>
      </c>
      <c r="AD43">
        <v>0</v>
      </c>
      <c r="AE43">
        <f t="shared" si="10"/>
        <v>2.0085861114136584E-3</v>
      </c>
      <c r="AF43">
        <f t="shared" si="11"/>
        <v>0</v>
      </c>
      <c r="AG43">
        <f t="shared" si="12"/>
        <v>1.2370708462348443</v>
      </c>
      <c r="AH43">
        <f t="shared" si="13"/>
        <v>1.4395083263687511E-4</v>
      </c>
      <c r="AI43">
        <f t="shared" si="14"/>
        <v>0</v>
      </c>
      <c r="AM43" t="s">
        <v>11</v>
      </c>
      <c r="AN43">
        <v>116.64640533333333</v>
      </c>
      <c r="AO43">
        <v>1.4645948117900467E-4</v>
      </c>
      <c r="AP43">
        <v>1</v>
      </c>
      <c r="AQ43">
        <f t="shared" si="15"/>
        <v>1.7083972006515884E-2</v>
      </c>
      <c r="AR43">
        <f t="shared" si="16"/>
        <v>116.64640533333333</v>
      </c>
      <c r="AS43">
        <f t="shared" si="17"/>
        <v>2.0668713597782746</v>
      </c>
      <c r="AT43">
        <f t="shared" si="18"/>
        <v>3.0271290701686999E-4</v>
      </c>
      <c r="AU43">
        <f t="shared" si="19"/>
        <v>2.0668713597782746</v>
      </c>
      <c r="AY43" t="s">
        <v>11</v>
      </c>
      <c r="AZ43">
        <v>0.69525000000000003</v>
      </c>
      <c r="BA43">
        <v>1.0739762348390803E-4</v>
      </c>
      <c r="BB43">
        <v>0</v>
      </c>
      <c r="BC43">
        <f t="shared" si="20"/>
        <v>7.4668197727187065E-5</v>
      </c>
      <c r="BD43">
        <f t="shared" si="21"/>
        <v>0</v>
      </c>
      <c r="BE43">
        <f t="shared" si="22"/>
        <v>-0.15785900246380286</v>
      </c>
      <c r="BF43">
        <f t="shared" si="23"/>
        <v>-1.6953681710152811E-5</v>
      </c>
      <c r="BG43">
        <f t="shared" si="24"/>
        <v>0</v>
      </c>
      <c r="BK43" t="s">
        <v>11</v>
      </c>
      <c r="BL43">
        <v>11.714427333333333</v>
      </c>
      <c r="BM43">
        <v>1.9526417974302063E-4</v>
      </c>
      <c r="BN43">
        <v>1</v>
      </c>
      <c r="BO43">
        <f t="shared" si="25"/>
        <v>2.287408044402554E-3</v>
      </c>
      <c r="BP43">
        <f t="shared" si="26"/>
        <v>11.714427333333333</v>
      </c>
      <c r="BQ43">
        <f t="shared" si="27"/>
        <v>1.0687210627108499</v>
      </c>
      <c r="BR43">
        <f t="shared" si="28"/>
        <v>2.0868294168432342E-4</v>
      </c>
      <c r="BS43">
        <f t="shared" si="29"/>
        <v>1.0687210627108499</v>
      </c>
    </row>
    <row r="44" spans="3:71">
      <c r="C44" t="s">
        <v>11</v>
      </c>
      <c r="D44">
        <v>99.955574666666664</v>
      </c>
      <c r="E44">
        <v>1.1789021779981957E-4</v>
      </c>
      <c r="F44">
        <v>1</v>
      </c>
      <c r="G44">
        <f t="shared" si="0"/>
        <v>1.178378446775946E-2</v>
      </c>
      <c r="H44">
        <f t="shared" si="1"/>
        <v>99.955574666666664</v>
      </c>
      <c r="I44">
        <f t="shared" si="2"/>
        <v>1.9998070203596674</v>
      </c>
      <c r="J44">
        <f t="shared" si="3"/>
        <v>2.3575768518780942E-4</v>
      </c>
      <c r="K44">
        <f t="shared" si="4"/>
        <v>1.9998070203596674</v>
      </c>
      <c r="O44" t="s">
        <v>11</v>
      </c>
      <c r="P44">
        <v>258.73173166666669</v>
      </c>
      <c r="Q44">
        <v>4.3369102723623014E-4</v>
      </c>
      <c r="R44">
        <v>0</v>
      </c>
      <c r="S44">
        <f t="shared" si="5"/>
        <v>0.11220963048512533</v>
      </c>
      <c r="T44">
        <f t="shared" si="6"/>
        <v>0</v>
      </c>
      <c r="U44">
        <f t="shared" si="7"/>
        <v>2.4128496952130059</v>
      </c>
      <c r="V44">
        <f t="shared" si="8"/>
        <v>1.0464312628835533E-3</v>
      </c>
      <c r="W44">
        <f t="shared" si="9"/>
        <v>0</v>
      </c>
      <c r="AA44" t="s">
        <v>11</v>
      </c>
      <c r="AB44">
        <v>134.30248666666668</v>
      </c>
      <c r="AC44">
        <v>3.4061882947701723E-4</v>
      </c>
      <c r="AD44">
        <v>0</v>
      </c>
      <c r="AE44">
        <f t="shared" si="10"/>
        <v>4.5745955804252718E-2</v>
      </c>
      <c r="AF44">
        <f t="shared" si="11"/>
        <v>0</v>
      </c>
      <c r="AG44">
        <f t="shared" si="12"/>
        <v>2.1280840538869863</v>
      </c>
      <c r="AH44">
        <f t="shared" si="13"/>
        <v>7.2486549946369099E-4</v>
      </c>
      <c r="AI44">
        <f t="shared" si="14"/>
        <v>0</v>
      </c>
      <c r="AM44" t="s">
        <v>11</v>
      </c>
      <c r="AN44">
        <v>367.47647066666667</v>
      </c>
      <c r="AO44">
        <v>8.2290845472604552E-5</v>
      </c>
      <c r="AP44">
        <v>1</v>
      </c>
      <c r="AQ44">
        <f t="shared" si="15"/>
        <v>3.0239949462448765E-2</v>
      </c>
      <c r="AR44">
        <f t="shared" si="16"/>
        <v>367.47647066666667</v>
      </c>
      <c r="AS44">
        <f t="shared" si="17"/>
        <v>2.5652295366534918</v>
      </c>
      <c r="AT44">
        <f t="shared" si="18"/>
        <v>2.1109490740251347E-4</v>
      </c>
      <c r="AU44">
        <f t="shared" si="19"/>
        <v>2.5652295366534918</v>
      </c>
      <c r="AY44" t="s">
        <v>11</v>
      </c>
      <c r="AZ44">
        <v>6.4090686666666672</v>
      </c>
      <c r="BA44">
        <v>7.2958937250936423E-5</v>
      </c>
      <c r="BB44">
        <v>0</v>
      </c>
      <c r="BC44">
        <f t="shared" si="20"/>
        <v>4.6759883868827611E-4</v>
      </c>
      <c r="BD44">
        <f t="shared" si="21"/>
        <v>0</v>
      </c>
      <c r="BE44">
        <f t="shared" si="22"/>
        <v>0.806794924633633</v>
      </c>
      <c r="BF44">
        <f t="shared" si="23"/>
        <v>5.8862900280719209E-5</v>
      </c>
      <c r="BG44">
        <f t="shared" si="24"/>
        <v>0</v>
      </c>
      <c r="BK44" t="s">
        <v>11</v>
      </c>
      <c r="BL44">
        <v>134.494563</v>
      </c>
      <c r="BM44">
        <v>1.3291417519045273E-4</v>
      </c>
      <c r="BN44">
        <v>1</v>
      </c>
      <c r="BO44">
        <f t="shared" si="25"/>
        <v>1.7876233908745383E-2</v>
      </c>
      <c r="BP44">
        <f t="shared" si="26"/>
        <v>134.494563</v>
      </c>
      <c r="BQ44">
        <f t="shared" si="27"/>
        <v>2.1287047281538549</v>
      </c>
      <c r="BR44">
        <f t="shared" si="28"/>
        <v>2.829350331665865E-4</v>
      </c>
      <c r="BS44">
        <f t="shared" si="29"/>
        <v>2.1287047281538549</v>
      </c>
    </row>
    <row r="45" spans="3:71">
      <c r="C45" t="str">
        <f>C44</f>
        <v>2005-2007</v>
      </c>
      <c r="D45">
        <f>SUM(D35:D44)</f>
        <v>716.51903866666657</v>
      </c>
      <c r="G45">
        <f t="shared" ref="G45:BP45" si="80">SUM(G35:G44)</f>
        <v>0.12223596950106821</v>
      </c>
      <c r="H45">
        <f t="shared" si="80"/>
        <v>323.50975233333338</v>
      </c>
      <c r="I45">
        <f t="shared" si="80"/>
        <v>15.542955929819215</v>
      </c>
      <c r="J45">
        <f t="shared" si="80"/>
        <v>2.6053980010339755E-3</v>
      </c>
      <c r="K45">
        <f t="shared" si="80"/>
        <v>5.572569176528221</v>
      </c>
      <c r="L45">
        <f t="shared" si="80"/>
        <v>0</v>
      </c>
      <c r="M45">
        <f t="shared" si="80"/>
        <v>0</v>
      </c>
      <c r="N45">
        <f t="shared" si="80"/>
        <v>0</v>
      </c>
      <c r="O45">
        <f t="shared" si="80"/>
        <v>0</v>
      </c>
      <c r="P45">
        <f t="shared" si="80"/>
        <v>458.70374850000002</v>
      </c>
      <c r="Q45">
        <f t="shared" si="80"/>
        <v>1.6923914332560494E-3</v>
      </c>
      <c r="R45">
        <f t="shared" si="80"/>
        <v>4</v>
      </c>
      <c r="S45">
        <f t="shared" si="80"/>
        <v>0.16241363154389515</v>
      </c>
      <c r="T45">
        <f t="shared" si="80"/>
        <v>137.80581266666667</v>
      </c>
      <c r="U45">
        <f t="shared" si="80"/>
        <v>9.4456996760853968</v>
      </c>
      <c r="V45">
        <f t="shared" si="80"/>
        <v>2.3891287297619457E-3</v>
      </c>
      <c r="W45">
        <f t="shared" si="80"/>
        <v>4.1797543056118691</v>
      </c>
      <c r="X45">
        <f t="shared" si="80"/>
        <v>0</v>
      </c>
      <c r="Y45">
        <f t="shared" si="80"/>
        <v>0</v>
      </c>
      <c r="Z45">
        <f t="shared" si="80"/>
        <v>0</v>
      </c>
      <c r="AA45">
        <f t="shared" si="80"/>
        <v>0</v>
      </c>
      <c r="AB45">
        <f t="shared" si="80"/>
        <v>442.1590061666667</v>
      </c>
      <c r="AC45">
        <f t="shared" si="80"/>
        <v>1.4284596765026067E-3</v>
      </c>
      <c r="AD45">
        <f t="shared" si="80"/>
        <v>0</v>
      </c>
      <c r="AE45">
        <f t="shared" si="80"/>
        <v>7.8808005968000028E-2</v>
      </c>
      <c r="AF45">
        <f t="shared" si="80"/>
        <v>0</v>
      </c>
      <c r="AG45">
        <f t="shared" si="80"/>
        <v>11.170476080893225</v>
      </c>
      <c r="AH45">
        <f t="shared" si="80"/>
        <v>1.9148228142599876E-3</v>
      </c>
      <c r="AI45">
        <f t="shared" si="80"/>
        <v>0</v>
      </c>
      <c r="AJ45">
        <f t="shared" si="80"/>
        <v>0</v>
      </c>
      <c r="AK45">
        <f t="shared" si="80"/>
        <v>0</v>
      </c>
      <c r="AL45">
        <f t="shared" si="80"/>
        <v>0</v>
      </c>
      <c r="AM45">
        <f t="shared" si="80"/>
        <v>0</v>
      </c>
      <c r="AN45">
        <f t="shared" si="80"/>
        <v>771.16775566666661</v>
      </c>
      <c r="AO45">
        <f t="shared" si="80"/>
        <v>1.2621428365652636E-3</v>
      </c>
      <c r="AP45">
        <f t="shared" si="80"/>
        <v>4</v>
      </c>
      <c r="AQ45">
        <f t="shared" si="80"/>
        <v>8.3978336814259855E-2</v>
      </c>
      <c r="AR45">
        <f t="shared" si="80"/>
        <v>513.61296666666669</v>
      </c>
      <c r="AS45">
        <f t="shared" si="80"/>
        <v>14.630304572277106</v>
      </c>
      <c r="AT45">
        <f t="shared" si="80"/>
        <v>1.8187413783724562E-3</v>
      </c>
      <c r="AU45">
        <f t="shared" si="80"/>
        <v>6.1968895141684719</v>
      </c>
      <c r="AV45">
        <f t="shared" si="80"/>
        <v>0</v>
      </c>
      <c r="AW45">
        <f t="shared" si="80"/>
        <v>0</v>
      </c>
      <c r="AX45">
        <f t="shared" si="80"/>
        <v>0</v>
      </c>
      <c r="AY45">
        <f t="shared" si="80"/>
        <v>0</v>
      </c>
      <c r="AZ45">
        <f t="shared" si="80"/>
        <v>157.60996699999998</v>
      </c>
      <c r="BA45">
        <f t="shared" si="80"/>
        <v>1.1978670884576033E-3</v>
      </c>
      <c r="BB45">
        <f t="shared" si="80"/>
        <v>0</v>
      </c>
      <c r="BC45">
        <f t="shared" si="80"/>
        <v>2.5251719791297141E-2</v>
      </c>
      <c r="BD45">
        <f t="shared" si="80"/>
        <v>0</v>
      </c>
      <c r="BE45">
        <f t="shared" si="80"/>
        <v>9.1047941002842059</v>
      </c>
      <c r="BF45">
        <f t="shared" si="80"/>
        <v>1.2229448947991173E-3</v>
      </c>
      <c r="BG45">
        <f t="shared" si="80"/>
        <v>0</v>
      </c>
      <c r="BH45">
        <f t="shared" si="80"/>
        <v>0</v>
      </c>
      <c r="BI45">
        <f t="shared" si="80"/>
        <v>0</v>
      </c>
      <c r="BJ45">
        <f t="shared" si="80"/>
        <v>0</v>
      </c>
      <c r="BK45">
        <f t="shared" si="80"/>
        <v>0</v>
      </c>
      <c r="BL45">
        <f t="shared" si="80"/>
        <v>189.42967083333332</v>
      </c>
      <c r="BM45">
        <f t="shared" si="80"/>
        <v>1.5454813411762342E-3</v>
      </c>
      <c r="BN45">
        <f t="shared" si="80"/>
        <v>4</v>
      </c>
      <c r="BO45">
        <f t="shared" si="80"/>
        <v>2.6785824506338388E-2</v>
      </c>
      <c r="BP45">
        <f t="shared" si="80"/>
        <v>149.52015850000001</v>
      </c>
      <c r="BQ45">
        <f t="shared" ref="BQ45:BS45" si="81">SUM(BQ35:BQ44)</f>
        <v>6.9416352041986507</v>
      </c>
      <c r="BR45">
        <f t="shared" si="81"/>
        <v>1.1353757445630175E-3</v>
      </c>
      <c r="BS45">
        <f t="shared" si="81"/>
        <v>3.0535105350879901</v>
      </c>
    </row>
    <row r="46" spans="3:71">
      <c r="C46" t="s">
        <v>12</v>
      </c>
      <c r="D46">
        <v>0.43298933333333339</v>
      </c>
      <c r="E46">
        <v>6.4628833378465811E-5</v>
      </c>
      <c r="F46">
        <v>1</v>
      </c>
      <c r="G46">
        <f t="shared" si="0"/>
        <v>2.7983595478652996E-5</v>
      </c>
      <c r="H46">
        <f t="shared" si="1"/>
        <v>0.43298933333333339</v>
      </c>
      <c r="I46">
        <f t="shared" si="2"/>
        <v>-0.36352280233377893</v>
      </c>
      <c r="J46">
        <f t="shared" si="3"/>
        <v>-2.349405462130276E-5</v>
      </c>
      <c r="K46">
        <f t="shared" si="4"/>
        <v>-0.36352280233377893</v>
      </c>
      <c r="O46" t="s">
        <v>12</v>
      </c>
      <c r="P46">
        <v>18.526648000000002</v>
      </c>
      <c r="Q46">
        <v>6.4275655145683991E-5</v>
      </c>
      <c r="R46">
        <v>0</v>
      </c>
      <c r="S46">
        <f t="shared" si="5"/>
        <v>1.1908124378534762E-3</v>
      </c>
      <c r="T46">
        <f t="shared" si="6"/>
        <v>0</v>
      </c>
      <c r="U46">
        <f t="shared" si="7"/>
        <v>1.267796850145166</v>
      </c>
      <c r="V46">
        <f t="shared" si="8"/>
        <v>8.1488473134715098E-5</v>
      </c>
      <c r="W46">
        <f t="shared" si="9"/>
        <v>0</v>
      </c>
      <c r="AA46" t="s">
        <v>12</v>
      </c>
      <c r="AB46">
        <v>3.0206E-2</v>
      </c>
      <c r="AC46">
        <v>7.1657619892155289E-5</v>
      </c>
      <c r="AD46">
        <v>0</v>
      </c>
      <c r="AE46">
        <f t="shared" si="10"/>
        <v>2.1644900664624427E-6</v>
      </c>
      <c r="AF46">
        <f t="shared" si="11"/>
        <v>0</v>
      </c>
      <c r="AG46">
        <f t="shared" si="12"/>
        <v>-1.5199067819410386</v>
      </c>
      <c r="AH46">
        <f t="shared" si="13"/>
        <v>-1.0891290245183989E-4</v>
      </c>
      <c r="AI46">
        <f t="shared" si="14"/>
        <v>0</v>
      </c>
      <c r="AM46" t="s">
        <v>12</v>
      </c>
      <c r="AN46">
        <v>8.0496543333333346</v>
      </c>
      <c r="AO46">
        <v>8.376851074666225E-5</v>
      </c>
      <c r="AP46">
        <v>1</v>
      </c>
      <c r="AQ46">
        <f t="shared" si="15"/>
        <v>6.7430755552874981E-4</v>
      </c>
      <c r="AR46">
        <f t="shared" si="16"/>
        <v>8.0496543333333346</v>
      </c>
      <c r="AS46">
        <f t="shared" si="17"/>
        <v>0.90577723138040267</v>
      </c>
      <c r="AT46">
        <f t="shared" si="18"/>
        <v>7.5875609740971243E-5</v>
      </c>
      <c r="AU46">
        <f t="shared" si="19"/>
        <v>0.90577723138040267</v>
      </c>
      <c r="AY46" t="s">
        <v>12</v>
      </c>
      <c r="AZ46">
        <v>34.361966333333335</v>
      </c>
      <c r="BA46">
        <v>1.299341182047055E-4</v>
      </c>
      <c r="BB46">
        <v>0</v>
      </c>
      <c r="BC46">
        <f t="shared" si="20"/>
        <v>4.4647917953014446E-3</v>
      </c>
      <c r="BD46">
        <f t="shared" si="21"/>
        <v>0</v>
      </c>
      <c r="BE46">
        <f t="shared" si="22"/>
        <v>1.5360780079904621</v>
      </c>
      <c r="BF46">
        <f t="shared" si="23"/>
        <v>1.9958894146188127E-4</v>
      </c>
      <c r="BG46">
        <f t="shared" si="24"/>
        <v>0</v>
      </c>
      <c r="BK46" t="s">
        <v>12</v>
      </c>
      <c r="BL46">
        <v>0.137129</v>
      </c>
      <c r="BM46">
        <v>6.1692293645446993E-5</v>
      </c>
      <c r="BN46">
        <v>1</v>
      </c>
      <c r="BO46">
        <f t="shared" si="25"/>
        <v>8.4598025353065E-6</v>
      </c>
      <c r="BP46">
        <f t="shared" si="26"/>
        <v>0.137129</v>
      </c>
      <c r="BQ46">
        <f t="shared" si="27"/>
        <v>-0.86287069103006042</v>
      </c>
      <c r="BR46">
        <f t="shared" si="28"/>
        <v>-5.3232472049076255E-5</v>
      </c>
      <c r="BS46">
        <f t="shared" si="29"/>
        <v>-0.86287069103006042</v>
      </c>
    </row>
    <row r="47" spans="3:71">
      <c r="C47" t="s">
        <v>12</v>
      </c>
      <c r="D47">
        <v>19.918141333333335</v>
      </c>
      <c r="E47">
        <v>1.9770097490304743E-4</v>
      </c>
      <c r="F47">
        <v>0</v>
      </c>
      <c r="G47">
        <f t="shared" si="0"/>
        <v>3.9378359598566852E-3</v>
      </c>
      <c r="H47">
        <f t="shared" si="1"/>
        <v>0</v>
      </c>
      <c r="I47">
        <f t="shared" si="2"/>
        <v>1.2992488096731063</v>
      </c>
      <c r="J47">
        <f t="shared" si="3"/>
        <v>2.5686275631399706E-4</v>
      </c>
      <c r="K47">
        <f t="shared" si="4"/>
        <v>0</v>
      </c>
      <c r="O47" t="s">
        <v>12</v>
      </c>
      <c r="P47">
        <v>13.489425333333335</v>
      </c>
      <c r="Q47">
        <v>1.3333888023075093E-4</v>
      </c>
      <c r="R47">
        <v>1</v>
      </c>
      <c r="S47">
        <f t="shared" si="5"/>
        <v>1.798664868902991E-3</v>
      </c>
      <c r="T47">
        <f t="shared" si="6"/>
        <v>13.489425333333335</v>
      </c>
      <c r="U47">
        <f t="shared" si="7"/>
        <v>1.129993448568992</v>
      </c>
      <c r="V47">
        <f t="shared" si="8"/>
        <v>1.5067206110027403E-4</v>
      </c>
      <c r="W47">
        <f t="shared" si="9"/>
        <v>1.129993448568992</v>
      </c>
      <c r="AA47" t="s">
        <v>12</v>
      </c>
      <c r="AB47">
        <v>3.7767036666666667</v>
      </c>
      <c r="AC47">
        <v>1.1215365409502712E-4</v>
      </c>
      <c r="AD47">
        <v>0</v>
      </c>
      <c r="AE47">
        <f t="shared" si="10"/>
        <v>4.2357111665075392E-4</v>
      </c>
      <c r="AF47">
        <f t="shared" si="11"/>
        <v>0</v>
      </c>
      <c r="AG47">
        <f t="shared" si="12"/>
        <v>0.57711290990554875</v>
      </c>
      <c r="AH47">
        <f t="shared" si="13"/>
        <v>6.4725321671321471E-5</v>
      </c>
      <c r="AI47">
        <f t="shared" si="14"/>
        <v>0</v>
      </c>
      <c r="AM47" t="s">
        <v>12</v>
      </c>
      <c r="AN47">
        <v>16.427941333333333</v>
      </c>
      <c r="AO47">
        <v>1.523243631546863E-4</v>
      </c>
      <c r="AP47">
        <v>0</v>
      </c>
      <c r="AQ47">
        <f t="shared" si="15"/>
        <v>2.5023757015425478E-3</v>
      </c>
      <c r="AR47">
        <f t="shared" si="16"/>
        <v>0</v>
      </c>
      <c r="AS47">
        <f t="shared" si="17"/>
        <v>1.2155831432530113</v>
      </c>
      <c r="AT47">
        <f t="shared" si="18"/>
        <v>1.8516292815758676E-4</v>
      </c>
      <c r="AU47">
        <f t="shared" si="19"/>
        <v>0</v>
      </c>
      <c r="AY47" t="s">
        <v>12</v>
      </c>
      <c r="AZ47">
        <v>2.5261429999999998</v>
      </c>
      <c r="BA47">
        <v>1.1063742313050139E-4</v>
      </c>
      <c r="BB47">
        <v>0</v>
      </c>
      <c r="BC47">
        <f t="shared" si="20"/>
        <v>2.7948595197915414E-4</v>
      </c>
      <c r="BD47">
        <f t="shared" si="21"/>
        <v>0</v>
      </c>
      <c r="BE47">
        <f t="shared" si="22"/>
        <v>0.40245793147389741</v>
      </c>
      <c r="BF47">
        <f t="shared" si="23"/>
        <v>4.452690845670392E-5</v>
      </c>
      <c r="BG47">
        <f t="shared" si="24"/>
        <v>0</v>
      </c>
      <c r="BK47" t="s">
        <v>12</v>
      </c>
      <c r="BL47">
        <v>7.7349500000000002E-2</v>
      </c>
      <c r="BM47">
        <v>1.9427113839973035E-4</v>
      </c>
      <c r="BN47">
        <v>0</v>
      </c>
      <c r="BO47">
        <f t="shared" si="25"/>
        <v>1.5026775419649943E-5</v>
      </c>
      <c r="BP47">
        <f t="shared" si="26"/>
        <v>0</v>
      </c>
      <c r="BQ47">
        <f t="shared" si="27"/>
        <v>-1.1115424893071191</v>
      </c>
      <c r="BR47">
        <f t="shared" si="28"/>
        <v>-2.1594062477736412E-4</v>
      </c>
      <c r="BS47">
        <f t="shared" si="29"/>
        <v>0</v>
      </c>
    </row>
    <row r="48" spans="3:71">
      <c r="C48" t="s">
        <v>12</v>
      </c>
      <c r="D48">
        <v>105.95349666666665</v>
      </c>
      <c r="E48">
        <v>1.1843781937498231E-4</v>
      </c>
      <c r="F48">
        <v>1</v>
      </c>
      <c r="G48">
        <f t="shared" si="0"/>
        <v>1.2548901100354455E-2</v>
      </c>
      <c r="H48">
        <f t="shared" si="1"/>
        <v>105.95349666666665</v>
      </c>
      <c r="I48">
        <f t="shared" si="2"/>
        <v>2.025115293826238</v>
      </c>
      <c r="J48">
        <f t="shared" si="3"/>
        <v>2.3985023938370622E-4</v>
      </c>
      <c r="K48">
        <f t="shared" si="4"/>
        <v>2.025115293826238</v>
      </c>
      <c r="O48" t="s">
        <v>12</v>
      </c>
      <c r="P48">
        <v>260.129862</v>
      </c>
      <c r="Q48">
        <v>3.3257196524755993E-4</v>
      </c>
      <c r="R48">
        <v>1</v>
      </c>
      <c r="S48">
        <f t="shared" si="5"/>
        <v>8.6511899424916563E-2</v>
      </c>
      <c r="T48">
        <f t="shared" si="6"/>
        <v>260.129862</v>
      </c>
      <c r="U48">
        <f t="shared" si="7"/>
        <v>2.4151902105480363</v>
      </c>
      <c r="V48">
        <f t="shared" si="8"/>
        <v>8.0322455476862845E-4</v>
      </c>
      <c r="W48">
        <f t="shared" si="9"/>
        <v>2.4151902105480363</v>
      </c>
      <c r="AA48" t="s">
        <v>12</v>
      </c>
      <c r="AB48">
        <v>20.791410333333335</v>
      </c>
      <c r="AC48">
        <v>2.7378260511267115E-4</v>
      </c>
      <c r="AD48">
        <v>0</v>
      </c>
      <c r="AE48">
        <f t="shared" si="10"/>
        <v>5.6923264850265113E-3</v>
      </c>
      <c r="AF48">
        <f t="shared" si="11"/>
        <v>0</v>
      </c>
      <c r="AG48">
        <f t="shared" si="12"/>
        <v>1.3178839496109371</v>
      </c>
      <c r="AH48">
        <f t="shared" si="13"/>
        <v>3.6081370096065863E-4</v>
      </c>
      <c r="AI48">
        <f t="shared" si="14"/>
        <v>0</v>
      </c>
      <c r="AM48" t="s">
        <v>12</v>
      </c>
      <c r="AN48">
        <v>31.093432666666668</v>
      </c>
      <c r="AO48">
        <v>8.4318453936828625E-5</v>
      </c>
      <c r="AP48">
        <v>1</v>
      </c>
      <c r="AQ48">
        <f t="shared" si="15"/>
        <v>2.6217501700422159E-3</v>
      </c>
      <c r="AR48">
        <f t="shared" si="16"/>
        <v>31.093432666666668</v>
      </c>
      <c r="AS48">
        <f t="shared" si="17"/>
        <v>1.4926686701261178</v>
      </c>
      <c r="AT48">
        <f t="shared" si="18"/>
        <v>1.258595145049763E-4</v>
      </c>
      <c r="AU48">
        <f t="shared" si="19"/>
        <v>1.4926686701261178</v>
      </c>
      <c r="AY48" t="s">
        <v>12</v>
      </c>
      <c r="AZ48">
        <v>1.5183949999999999</v>
      </c>
      <c r="BA48">
        <v>7.7070578152649066E-5</v>
      </c>
      <c r="BB48">
        <v>0</v>
      </c>
      <c r="BC48">
        <f t="shared" si="20"/>
        <v>1.1702358051409157E-4</v>
      </c>
      <c r="BD48">
        <f t="shared" si="21"/>
        <v>0</v>
      </c>
      <c r="BE48">
        <f t="shared" si="22"/>
        <v>0.18138476497521902</v>
      </c>
      <c r="BF48">
        <f t="shared" si="23"/>
        <v>1.39794287047225E-5</v>
      </c>
      <c r="BG48">
        <f t="shared" si="24"/>
        <v>0</v>
      </c>
      <c r="BK48" t="s">
        <v>12</v>
      </c>
      <c r="BL48">
        <v>1.9598680000000002</v>
      </c>
      <c r="BM48">
        <v>1.320594875167468E-4</v>
      </c>
      <c r="BN48">
        <v>1</v>
      </c>
      <c r="BO48">
        <f t="shared" si="25"/>
        <v>2.5881916368047155E-4</v>
      </c>
      <c r="BP48">
        <f t="shared" si="26"/>
        <v>1.9598680000000002</v>
      </c>
      <c r="BQ48">
        <f t="shared" si="27"/>
        <v>0.29222682196765337</v>
      </c>
      <c r="BR48">
        <f t="shared" si="28"/>
        <v>3.8591324347695908E-5</v>
      </c>
      <c r="BS48">
        <f t="shared" si="29"/>
        <v>0.29222682196765337</v>
      </c>
    </row>
    <row r="49" spans="3:71">
      <c r="C49" t="s">
        <v>12</v>
      </c>
      <c r="D49">
        <v>88.633124333333328</v>
      </c>
      <c r="E49">
        <v>1.7563555481866683E-4</v>
      </c>
      <c r="F49">
        <v>0</v>
      </c>
      <c r="G49">
        <f t="shared" si="0"/>
        <v>1.5567127967596879E-2</v>
      </c>
      <c r="H49">
        <f t="shared" si="1"/>
        <v>0</v>
      </c>
      <c r="I49">
        <f t="shared" si="2"/>
        <v>1.947596058531569</v>
      </c>
      <c r="J49">
        <f t="shared" si="3"/>
        <v>3.4206711430284084E-4</v>
      </c>
      <c r="K49">
        <f t="shared" si="4"/>
        <v>0</v>
      </c>
      <c r="O49" t="s">
        <v>12</v>
      </c>
      <c r="P49">
        <v>24.578427999999999</v>
      </c>
      <c r="Q49">
        <v>1.2490001753596246E-4</v>
      </c>
      <c r="R49">
        <v>0</v>
      </c>
      <c r="S49">
        <f t="shared" si="5"/>
        <v>3.0698460882063903E-3</v>
      </c>
      <c r="T49">
        <f t="shared" si="6"/>
        <v>0</v>
      </c>
      <c r="U49">
        <f t="shared" si="7"/>
        <v>1.3905541026042318</v>
      </c>
      <c r="V49">
        <f t="shared" si="8"/>
        <v>1.736802317999731E-4</v>
      </c>
      <c r="W49">
        <f t="shared" si="9"/>
        <v>0</v>
      </c>
      <c r="AA49" t="s">
        <v>12</v>
      </c>
      <c r="AB49">
        <v>2.7919533333333337</v>
      </c>
      <c r="AC49">
        <v>1.0719254471563802E-4</v>
      </c>
      <c r="AD49">
        <v>0</v>
      </c>
      <c r="AE49">
        <f t="shared" si="10"/>
        <v>2.9927658252730798E-4</v>
      </c>
      <c r="AF49">
        <f t="shared" si="11"/>
        <v>0</v>
      </c>
      <c r="AG49">
        <f t="shared" si="12"/>
        <v>0.44590815490914637</v>
      </c>
      <c r="AH49">
        <f t="shared" si="13"/>
        <v>4.7798029834166318E-5</v>
      </c>
      <c r="AI49">
        <f t="shared" si="14"/>
        <v>0</v>
      </c>
      <c r="AM49" t="s">
        <v>12</v>
      </c>
      <c r="AN49">
        <v>60.842271333333336</v>
      </c>
      <c r="AO49">
        <v>1.4902723219322036E-4</v>
      </c>
      <c r="AP49">
        <v>0</v>
      </c>
      <c r="AQ49">
        <f t="shared" si="15"/>
        <v>9.0671552971555817E-3</v>
      </c>
      <c r="AR49">
        <f t="shared" si="16"/>
        <v>0</v>
      </c>
      <c r="AS49">
        <f t="shared" si="17"/>
        <v>1.7842054185486234</v>
      </c>
      <c r="AT49">
        <f t="shared" si="18"/>
        <v>2.6589519519044761E-4</v>
      </c>
      <c r="AU49">
        <f t="shared" si="19"/>
        <v>0</v>
      </c>
      <c r="AY49" t="s">
        <v>12</v>
      </c>
      <c r="AZ49">
        <v>1.0262543333333334</v>
      </c>
      <c r="BA49">
        <v>1.1938781747608422E-4</v>
      </c>
      <c r="BB49">
        <v>0</v>
      </c>
      <c r="BC49">
        <f t="shared" si="20"/>
        <v>1.2252226503204049E-4</v>
      </c>
      <c r="BD49">
        <f t="shared" si="21"/>
        <v>0</v>
      </c>
      <c r="BE49">
        <f t="shared" si="22"/>
        <v>1.1255003928989708E-2</v>
      </c>
      <c r="BF49">
        <f t="shared" si="23"/>
        <v>1.343710354766834E-6</v>
      </c>
      <c r="BG49">
        <f t="shared" si="24"/>
        <v>0</v>
      </c>
      <c r="BK49" t="s">
        <v>12</v>
      </c>
      <c r="BL49">
        <v>19.337934333333333</v>
      </c>
      <c r="BM49">
        <v>1.7043329939438231E-4</v>
      </c>
      <c r="BN49">
        <v>0</v>
      </c>
      <c r="BO49">
        <f t="shared" si="25"/>
        <v>3.2958279519019048E-3</v>
      </c>
      <c r="BP49">
        <f t="shared" si="26"/>
        <v>0</v>
      </c>
      <c r="BQ49">
        <f t="shared" si="27"/>
        <v>1.2864100811457764</v>
      </c>
      <c r="BR49">
        <f t="shared" si="28"/>
        <v>2.1924711450386973E-4</v>
      </c>
      <c r="BS49">
        <f t="shared" si="29"/>
        <v>0</v>
      </c>
    </row>
    <row r="50" spans="3:71">
      <c r="C50" t="s">
        <v>12</v>
      </c>
      <c r="D50">
        <v>53.185138999999999</v>
      </c>
      <c r="E50">
        <v>1.8597378290387647E-4</v>
      </c>
      <c r="F50">
        <v>0</v>
      </c>
      <c r="G50">
        <f t="shared" si="0"/>
        <v>9.8910414940984927E-3</v>
      </c>
      <c r="H50">
        <f t="shared" si="1"/>
        <v>0</v>
      </c>
      <c r="I50">
        <f t="shared" si="2"/>
        <v>1.7257902986125768</v>
      </c>
      <c r="J50">
        <f t="shared" si="3"/>
        <v>3.2095175033179153E-4</v>
      </c>
      <c r="K50">
        <f t="shared" si="4"/>
        <v>0</v>
      </c>
      <c r="O50" t="s">
        <v>12</v>
      </c>
      <c r="P50">
        <v>99.653812666666667</v>
      </c>
      <c r="Q50">
        <v>1.2336966981341571E-4</v>
      </c>
      <c r="R50">
        <v>0</v>
      </c>
      <c r="S50">
        <f t="shared" si="5"/>
        <v>1.2294257964334651E-2</v>
      </c>
      <c r="T50">
        <f t="shared" si="6"/>
        <v>0</v>
      </c>
      <c r="U50">
        <f t="shared" si="7"/>
        <v>1.9984939190768392</v>
      </c>
      <c r="V50">
        <f t="shared" si="8"/>
        <v>2.4655353492062878E-4</v>
      </c>
      <c r="W50">
        <f t="shared" si="9"/>
        <v>0</v>
      </c>
      <c r="AA50" t="s">
        <v>12</v>
      </c>
      <c r="AB50">
        <v>1.3614749999999998</v>
      </c>
      <c r="AC50">
        <v>1.0548462007868097E-4</v>
      </c>
      <c r="AD50">
        <v>0</v>
      </c>
      <c r="AE50">
        <f t="shared" si="10"/>
        <v>1.4361467312162216E-4</v>
      </c>
      <c r="AF50">
        <f t="shared" si="11"/>
        <v>0</v>
      </c>
      <c r="AG50">
        <f t="shared" si="12"/>
        <v>0.13400967104379027</v>
      </c>
      <c r="AH50">
        <f t="shared" si="13"/>
        <v>1.4135959236923231E-5</v>
      </c>
      <c r="AI50">
        <f t="shared" si="14"/>
        <v>0</v>
      </c>
      <c r="AM50" t="s">
        <v>12</v>
      </c>
      <c r="AN50">
        <v>93.153386999999995</v>
      </c>
      <c r="AO50">
        <v>1.5681172901553284E-4</v>
      </c>
      <c r="AP50">
        <v>0</v>
      </c>
      <c r="AQ50">
        <f t="shared" si="15"/>
        <v>1.4607543679123059E-2</v>
      </c>
      <c r="AR50">
        <f t="shared" si="16"/>
        <v>0</v>
      </c>
      <c r="AS50">
        <f t="shared" si="17"/>
        <v>1.9691986502002525</v>
      </c>
      <c r="AT50">
        <f t="shared" si="18"/>
        <v>3.0879344511295504E-4</v>
      </c>
      <c r="AU50">
        <f t="shared" si="19"/>
        <v>0</v>
      </c>
      <c r="AY50" t="s">
        <v>12</v>
      </c>
      <c r="AZ50">
        <v>19.045628333333333</v>
      </c>
      <c r="BA50">
        <v>1.1924526807946076E-4</v>
      </c>
      <c r="BB50">
        <v>0</v>
      </c>
      <c r="BC50">
        <f t="shared" si="20"/>
        <v>2.2711010563501066E-3</v>
      </c>
      <c r="BD50">
        <f t="shared" si="21"/>
        <v>0</v>
      </c>
      <c r="BE50">
        <f t="shared" si="22"/>
        <v>1.2797953050199684</v>
      </c>
      <c r="BF50">
        <f t="shared" si="23"/>
        <v>1.5260953423394138E-4</v>
      </c>
      <c r="BG50">
        <f t="shared" si="24"/>
        <v>0</v>
      </c>
      <c r="BK50" t="s">
        <v>12</v>
      </c>
      <c r="BL50">
        <v>86.911192666666651</v>
      </c>
      <c r="BM50">
        <v>1.7870842772861408E-4</v>
      </c>
      <c r="BN50">
        <v>0</v>
      </c>
      <c r="BO50">
        <f t="shared" si="25"/>
        <v>1.5531762593478651E-2</v>
      </c>
      <c r="BP50">
        <f t="shared" si="26"/>
        <v>0</v>
      </c>
      <c r="BQ50">
        <f t="shared" si="27"/>
        <v>1.9390757097093876</v>
      </c>
      <c r="BR50">
        <f t="shared" si="28"/>
        <v>3.4652917132891117E-4</v>
      </c>
      <c r="BS50">
        <f t="shared" si="29"/>
        <v>0</v>
      </c>
    </row>
    <row r="51" spans="3:71">
      <c r="C51" t="s">
        <v>12</v>
      </c>
      <c r="D51">
        <v>68.469824666666668</v>
      </c>
      <c r="E51">
        <v>2.0715548178979021E-4</v>
      </c>
      <c r="F51">
        <v>0</v>
      </c>
      <c r="G51">
        <f t="shared" si="0"/>
        <v>1.4183899516885796E-2</v>
      </c>
      <c r="H51">
        <f t="shared" si="1"/>
        <v>0</v>
      </c>
      <c r="I51">
        <f t="shared" si="2"/>
        <v>1.8354992157540333</v>
      </c>
      <c r="J51">
        <f t="shared" si="3"/>
        <v>3.8023372436430888E-4</v>
      </c>
      <c r="K51">
        <f t="shared" si="4"/>
        <v>0</v>
      </c>
      <c r="O51" t="s">
        <v>12</v>
      </c>
      <c r="P51">
        <v>24.181582333333335</v>
      </c>
      <c r="Q51">
        <v>1.3584747154572822E-4</v>
      </c>
      <c r="R51">
        <v>1</v>
      </c>
      <c r="S51">
        <f t="shared" si="5"/>
        <v>3.2850068179581843E-3</v>
      </c>
      <c r="T51">
        <f t="shared" si="6"/>
        <v>24.181582333333335</v>
      </c>
      <c r="U51">
        <f t="shared" si="7"/>
        <v>1.3834847157204158</v>
      </c>
      <c r="V51">
        <f t="shared" si="8"/>
        <v>1.8794290055277907E-4</v>
      </c>
      <c r="W51">
        <f t="shared" si="9"/>
        <v>1.3834847157204158</v>
      </c>
      <c r="AA51" t="s">
        <v>12</v>
      </c>
      <c r="AB51">
        <v>22.128702666666669</v>
      </c>
      <c r="AC51">
        <v>1.1350436322122658E-4</v>
      </c>
      <c r="AD51">
        <v>0</v>
      </c>
      <c r="AE51">
        <f t="shared" si="10"/>
        <v>2.5117043050918589E-3</v>
      </c>
      <c r="AF51">
        <f t="shared" si="11"/>
        <v>0</v>
      </c>
      <c r="AG51">
        <f t="shared" si="12"/>
        <v>1.3449559534110624</v>
      </c>
      <c r="AH51">
        <f t="shared" si="13"/>
        <v>1.5265836905252033E-4</v>
      </c>
      <c r="AI51">
        <f t="shared" si="14"/>
        <v>0</v>
      </c>
      <c r="AM51" t="s">
        <v>12</v>
      </c>
      <c r="AN51">
        <v>98.510430999999997</v>
      </c>
      <c r="AO51">
        <v>1.5404992634873022E-4</v>
      </c>
      <c r="AP51">
        <v>0</v>
      </c>
      <c r="AQ51">
        <f t="shared" si="15"/>
        <v>1.5175524640131669E-2</v>
      </c>
      <c r="AR51">
        <f t="shared" si="16"/>
        <v>0</v>
      </c>
      <c r="AS51">
        <f t="shared" si="17"/>
        <v>1.99348221918686</v>
      </c>
      <c r="AT51">
        <f t="shared" si="18"/>
        <v>3.0709578904323902E-4</v>
      </c>
      <c r="AU51">
        <f t="shared" si="19"/>
        <v>0</v>
      </c>
      <c r="AY51" t="s">
        <v>12</v>
      </c>
      <c r="AZ51">
        <v>29.042558333333332</v>
      </c>
      <c r="BA51">
        <v>1.0815990793428637E-4</v>
      </c>
      <c r="BB51">
        <v>0</v>
      </c>
      <c r="BC51">
        <f t="shared" si="20"/>
        <v>3.1412404355094744E-3</v>
      </c>
      <c r="BD51">
        <f t="shared" si="21"/>
        <v>0</v>
      </c>
      <c r="BE51">
        <f t="shared" si="22"/>
        <v>1.463034870330794</v>
      </c>
      <c r="BF51">
        <f t="shared" si="23"/>
        <v>1.5824171687962927E-4</v>
      </c>
      <c r="BG51">
        <f t="shared" si="24"/>
        <v>0</v>
      </c>
      <c r="BK51" t="s">
        <v>12</v>
      </c>
      <c r="BL51">
        <v>188.84127466666666</v>
      </c>
      <c r="BM51">
        <v>2.0440292067245292E-4</v>
      </c>
      <c r="BN51">
        <v>0</v>
      </c>
      <c r="BO51">
        <f t="shared" si="25"/>
        <v>3.8599708085375557E-2</v>
      </c>
      <c r="BP51">
        <f t="shared" si="26"/>
        <v>0</v>
      </c>
      <c r="BQ51">
        <f t="shared" si="27"/>
        <v>2.2760969232294106</v>
      </c>
      <c r="BR51">
        <f t="shared" si="28"/>
        <v>4.6524085884167536E-4</v>
      </c>
      <c r="BS51">
        <f t="shared" si="29"/>
        <v>0</v>
      </c>
    </row>
    <row r="52" spans="3:71">
      <c r="C52" t="s">
        <v>12</v>
      </c>
      <c r="D52">
        <v>44.564497666666661</v>
      </c>
      <c r="E52">
        <v>7.2302606653575072E-5</v>
      </c>
      <c r="F52">
        <v>0</v>
      </c>
      <c r="G52">
        <f t="shared" si="0"/>
        <v>3.2221293455071635E-3</v>
      </c>
      <c r="H52">
        <f t="shared" si="1"/>
        <v>0</v>
      </c>
      <c r="I52">
        <f t="shared" si="2"/>
        <v>1.6489890154969691</v>
      </c>
      <c r="J52">
        <f t="shared" si="3"/>
        <v>1.1922620416354336E-4</v>
      </c>
      <c r="K52">
        <f t="shared" si="4"/>
        <v>0</v>
      </c>
      <c r="O52" t="s">
        <v>12</v>
      </c>
      <c r="P52">
        <v>24.844068333333336</v>
      </c>
      <c r="Q52">
        <v>7.6242001261042709E-5</v>
      </c>
      <c r="R52">
        <v>0</v>
      </c>
      <c r="S52">
        <f t="shared" si="5"/>
        <v>1.8941614891994315E-3</v>
      </c>
      <c r="T52">
        <f t="shared" si="6"/>
        <v>0</v>
      </c>
      <c r="U52">
        <f t="shared" si="7"/>
        <v>1.3952227150972929</v>
      </c>
      <c r="V52">
        <f t="shared" si="8"/>
        <v>1.0637457200388323E-4</v>
      </c>
      <c r="W52">
        <f t="shared" si="9"/>
        <v>0</v>
      </c>
      <c r="AA52" t="s">
        <v>12</v>
      </c>
      <c r="AB52">
        <v>23.776865333333333</v>
      </c>
      <c r="AC52">
        <v>7.929390364680593E-5</v>
      </c>
      <c r="AD52">
        <v>0</v>
      </c>
      <c r="AE52">
        <f t="shared" si="10"/>
        <v>1.8853604687644136E-3</v>
      </c>
      <c r="AF52">
        <f t="shared" si="11"/>
        <v>0</v>
      </c>
      <c r="AG52">
        <f t="shared" si="12"/>
        <v>1.3761545980467078</v>
      </c>
      <c r="AH52">
        <f t="shared" si="13"/>
        <v>1.0912067010062459E-4</v>
      </c>
      <c r="AI52">
        <f t="shared" si="14"/>
        <v>0</v>
      </c>
      <c r="AM52" t="s">
        <v>12</v>
      </c>
      <c r="AN52">
        <v>70.015990000000002</v>
      </c>
      <c r="AO52">
        <v>8.8762885042299961E-5</v>
      </c>
      <c r="AP52">
        <v>0</v>
      </c>
      <c r="AQ52">
        <f t="shared" si="15"/>
        <v>6.2148212714928236E-3</v>
      </c>
      <c r="AR52">
        <f t="shared" si="16"/>
        <v>0</v>
      </c>
      <c r="AS52">
        <f t="shared" si="17"/>
        <v>1.8451972339534037</v>
      </c>
      <c r="AT52">
        <f t="shared" si="18"/>
        <v>1.6378502995777585E-4</v>
      </c>
      <c r="AU52">
        <f t="shared" si="19"/>
        <v>0</v>
      </c>
      <c r="AY52" t="s">
        <v>12</v>
      </c>
      <c r="AZ52">
        <v>67.033285666666657</v>
      </c>
      <c r="BA52">
        <v>2.4132433000522948E-4</v>
      </c>
      <c r="BB52">
        <v>0</v>
      </c>
      <c r="BC52">
        <f t="shared" si="20"/>
        <v>1.6176762751557484E-2</v>
      </c>
      <c r="BD52">
        <f t="shared" si="21"/>
        <v>0</v>
      </c>
      <c r="BE52">
        <f t="shared" si="22"/>
        <v>1.8262905070549362</v>
      </c>
      <c r="BF52">
        <f t="shared" si="23"/>
        <v>4.4072833300994328E-4</v>
      </c>
      <c r="BG52">
        <f t="shared" si="24"/>
        <v>0</v>
      </c>
      <c r="BK52" t="s">
        <v>12</v>
      </c>
      <c r="BL52">
        <v>36.965096333333328</v>
      </c>
      <c r="BM52">
        <v>6.9281248614375021E-5</v>
      </c>
      <c r="BN52">
        <v>0</v>
      </c>
      <c r="BO52">
        <f t="shared" si="25"/>
        <v>2.560988029123989E-3</v>
      </c>
      <c r="BP52">
        <f t="shared" si="26"/>
        <v>0</v>
      </c>
      <c r="BQ52">
        <f t="shared" si="27"/>
        <v>1.5677918423333623</v>
      </c>
      <c r="BR52">
        <f t="shared" si="28"/>
        <v>1.0861857640428672E-4</v>
      </c>
      <c r="BS52">
        <f t="shared" si="29"/>
        <v>0</v>
      </c>
    </row>
    <row r="53" spans="3:71">
      <c r="C53" t="s">
        <v>12</v>
      </c>
      <c r="D53">
        <v>13.849412666666666</v>
      </c>
      <c r="E53">
        <v>2.1430241456673517E-4</v>
      </c>
      <c r="F53">
        <v>0</v>
      </c>
      <c r="G53">
        <f t="shared" si="0"/>
        <v>2.9679625747977929E-3</v>
      </c>
      <c r="H53">
        <f t="shared" si="1"/>
        <v>0</v>
      </c>
      <c r="I53">
        <f t="shared" si="2"/>
        <v>1.1414313559972673</v>
      </c>
      <c r="J53">
        <f t="shared" si="3"/>
        <v>2.4461149565239705E-4</v>
      </c>
      <c r="K53">
        <f t="shared" si="4"/>
        <v>0</v>
      </c>
      <c r="O53" t="s">
        <v>12</v>
      </c>
      <c r="P53">
        <v>14.549664</v>
      </c>
      <c r="Q53">
        <v>1.2896501321053112E-4</v>
      </c>
      <c r="R53">
        <v>1</v>
      </c>
      <c r="S53">
        <f t="shared" si="5"/>
        <v>1.8763976099687892E-3</v>
      </c>
      <c r="T53">
        <f t="shared" si="6"/>
        <v>14.549664</v>
      </c>
      <c r="U53">
        <f t="shared" si="7"/>
        <v>1.1628529641376766</v>
      </c>
      <c r="V53">
        <f t="shared" si="8"/>
        <v>1.4996734788192074E-4</v>
      </c>
      <c r="W53">
        <f t="shared" si="9"/>
        <v>1.1628529641376766</v>
      </c>
      <c r="AA53" t="s">
        <v>12</v>
      </c>
      <c r="AB53">
        <v>5.1428176666666667</v>
      </c>
      <c r="AC53">
        <v>1.0840727703360398E-4</v>
      </c>
      <c r="AD53">
        <v>0</v>
      </c>
      <c r="AE53">
        <f t="shared" si="10"/>
        <v>5.5751885952364617E-4</v>
      </c>
      <c r="AF53">
        <f t="shared" si="11"/>
        <v>0</v>
      </c>
      <c r="AG53">
        <f t="shared" si="12"/>
        <v>0.71120112712796302</v>
      </c>
      <c r="AH53">
        <f t="shared" si="13"/>
        <v>7.709937761517249E-5</v>
      </c>
      <c r="AI53">
        <f t="shared" si="14"/>
        <v>0</v>
      </c>
      <c r="AM53" t="s">
        <v>12</v>
      </c>
      <c r="AN53">
        <v>6.2888646666666661</v>
      </c>
      <c r="AO53">
        <v>1.6432940947569389E-4</v>
      </c>
      <c r="AP53">
        <v>0</v>
      </c>
      <c r="AQ53">
        <f t="shared" si="15"/>
        <v>1.0334454169458897E-3</v>
      </c>
      <c r="AR53">
        <f t="shared" si="16"/>
        <v>0</v>
      </c>
      <c r="AS53">
        <f t="shared" si="17"/>
        <v>0.79857224902139556</v>
      </c>
      <c r="AT53">
        <f t="shared" si="18"/>
        <v>1.312289061053627E-4</v>
      </c>
      <c r="AU53">
        <f t="shared" si="19"/>
        <v>0</v>
      </c>
      <c r="AY53" t="s">
        <v>12</v>
      </c>
      <c r="AZ53">
        <v>14.198172333333332</v>
      </c>
      <c r="BA53">
        <v>1.1175108473984179E-4</v>
      </c>
      <c r="BB53">
        <v>0</v>
      </c>
      <c r="BC53">
        <f t="shared" si="20"/>
        <v>1.5866611595732104E-3</v>
      </c>
      <c r="BD53">
        <f t="shared" si="21"/>
        <v>0</v>
      </c>
      <c r="BE53">
        <f t="shared" si="22"/>
        <v>1.1522324432116802</v>
      </c>
      <c r="BF53">
        <f t="shared" si="23"/>
        <v>1.2876322540134342E-4</v>
      </c>
      <c r="BG53">
        <f t="shared" si="24"/>
        <v>0</v>
      </c>
      <c r="BK53" t="s">
        <v>12</v>
      </c>
      <c r="BL53">
        <v>7.2851513333333342</v>
      </c>
      <c r="BM53">
        <v>2.0645417027101242E-4</v>
      </c>
      <c r="BN53">
        <v>0</v>
      </c>
      <c r="BO53">
        <f t="shared" si="25"/>
        <v>1.5040498738220934E-3</v>
      </c>
      <c r="BP53">
        <f t="shared" si="26"/>
        <v>0</v>
      </c>
      <c r="BQ53">
        <f t="shared" si="27"/>
        <v>0.86243857773249644</v>
      </c>
      <c r="BR53">
        <f t="shared" si="28"/>
        <v>1.7805404097547459E-4</v>
      </c>
      <c r="BS53">
        <f t="shared" si="29"/>
        <v>0</v>
      </c>
    </row>
    <row r="54" spans="3:71">
      <c r="C54" t="s">
        <v>12</v>
      </c>
      <c r="D54">
        <v>170.93530333333334</v>
      </c>
      <c r="E54">
        <v>1.9553388866261272E-4</v>
      </c>
      <c r="F54">
        <v>1</v>
      </c>
      <c r="G54">
        <f t="shared" si="0"/>
        <v>3.3423644570489935E-2</v>
      </c>
      <c r="H54">
        <f t="shared" si="1"/>
        <v>170.93530333333334</v>
      </c>
      <c r="I54">
        <f t="shared" si="2"/>
        <v>2.2328317669892219</v>
      </c>
      <c r="J54">
        <f t="shared" si="3"/>
        <v>4.3659427812881534E-4</v>
      </c>
      <c r="K54">
        <f t="shared" si="4"/>
        <v>2.2328317669892219</v>
      </c>
      <c r="O54" t="s">
        <v>12</v>
      </c>
      <c r="P54">
        <v>19.094664999999999</v>
      </c>
      <c r="Q54">
        <v>1.391897320291441E-4</v>
      </c>
      <c r="R54">
        <v>0</v>
      </c>
      <c r="S54">
        <f t="shared" si="5"/>
        <v>2.6577813045362765E-3</v>
      </c>
      <c r="T54">
        <f t="shared" si="6"/>
        <v>0</v>
      </c>
      <c r="U54">
        <f t="shared" si="7"/>
        <v>1.2809120434410639</v>
      </c>
      <c r="V54">
        <f t="shared" si="8"/>
        <v>1.7828980407946508E-4</v>
      </c>
      <c r="W54">
        <f t="shared" si="9"/>
        <v>0</v>
      </c>
      <c r="AA54" t="s">
        <v>12</v>
      </c>
      <c r="AB54">
        <v>9.4562329999999992</v>
      </c>
      <c r="AC54">
        <v>1.1636425922978031E-4</v>
      </c>
      <c r="AD54">
        <v>0</v>
      </c>
      <c r="AE54">
        <f t="shared" si="10"/>
        <v>1.100367548149203E-3</v>
      </c>
      <c r="AF54">
        <f t="shared" si="11"/>
        <v>0</v>
      </c>
      <c r="AG54">
        <f t="shared" si="12"/>
        <v>0.97571816461243532</v>
      </c>
      <c r="AH54">
        <f t="shared" si="13"/>
        <v>1.1353872144216688E-4</v>
      </c>
      <c r="AI54">
        <f t="shared" si="14"/>
        <v>0</v>
      </c>
      <c r="AM54" t="s">
        <v>12</v>
      </c>
      <c r="AN54">
        <v>124.940316</v>
      </c>
      <c r="AO54">
        <v>1.4645948117900467E-4</v>
      </c>
      <c r="AP54">
        <v>1</v>
      </c>
      <c r="AQ54">
        <f t="shared" si="15"/>
        <v>1.8298693859700895E-2</v>
      </c>
      <c r="AR54">
        <f t="shared" si="16"/>
        <v>124.940316</v>
      </c>
      <c r="AS54">
        <f t="shared" si="17"/>
        <v>2.0967026000323075</v>
      </c>
      <c r="AT54">
        <f t="shared" si="18"/>
        <v>3.0708197498740191E-4</v>
      </c>
      <c r="AU54">
        <f t="shared" si="19"/>
        <v>2.0967026000323075</v>
      </c>
      <c r="AY54" t="s">
        <v>12</v>
      </c>
      <c r="AZ54">
        <v>0.27777499999999999</v>
      </c>
      <c r="BA54">
        <v>1.0739762348390803E-4</v>
      </c>
      <c r="BB54">
        <v>0</v>
      </c>
      <c r="BC54">
        <f t="shared" si="20"/>
        <v>2.9832374863242554E-5</v>
      </c>
      <c r="BD54">
        <f t="shared" si="21"/>
        <v>0</v>
      </c>
      <c r="BE54">
        <f t="shared" si="22"/>
        <v>-0.55630684373382122</v>
      </c>
      <c r="BF54">
        <f t="shared" si="23"/>
        <v>-5.9746032944846192E-5</v>
      </c>
      <c r="BG54">
        <f t="shared" si="24"/>
        <v>0</v>
      </c>
      <c r="BK54" t="s">
        <v>12</v>
      </c>
      <c r="BL54">
        <v>33.835341333333339</v>
      </c>
      <c r="BM54">
        <v>1.9526417974302063E-4</v>
      </c>
      <c r="BN54">
        <v>1</v>
      </c>
      <c r="BO54">
        <f t="shared" si="25"/>
        <v>6.6068301717784562E-3</v>
      </c>
      <c r="BP54">
        <f t="shared" si="26"/>
        <v>33.835341333333339</v>
      </c>
      <c r="BQ54">
        <f t="shared" si="27"/>
        <v>1.5293705620352536</v>
      </c>
      <c r="BR54">
        <f t="shared" si="28"/>
        <v>2.9863128831893621E-4</v>
      </c>
      <c r="BS54">
        <f t="shared" si="29"/>
        <v>1.5293705620352536</v>
      </c>
    </row>
    <row r="55" spans="3:71">
      <c r="C55" t="s">
        <v>12</v>
      </c>
      <c r="D55">
        <v>200.50264266666667</v>
      </c>
      <c r="E55">
        <v>1.1789021779981957E-4</v>
      </c>
      <c r="F55">
        <v>1</v>
      </c>
      <c r="G55">
        <f t="shared" si="0"/>
        <v>2.3637300213412732E-2</v>
      </c>
      <c r="H55">
        <f t="shared" si="1"/>
        <v>200.50264266666667</v>
      </c>
      <c r="I55">
        <f t="shared" si="2"/>
        <v>2.3021201010858139</v>
      </c>
      <c r="J55">
        <f t="shared" si="3"/>
        <v>2.7139744011834925E-4</v>
      </c>
      <c r="K55">
        <f t="shared" si="4"/>
        <v>2.3021201010858139</v>
      </c>
      <c r="O55" t="s">
        <v>12</v>
      </c>
      <c r="P55">
        <v>757.90609733333338</v>
      </c>
      <c r="Q55">
        <v>4.3369102723623014E-4</v>
      </c>
      <c r="R55">
        <v>0</v>
      </c>
      <c r="S55">
        <f t="shared" si="5"/>
        <v>0.32869707390109559</v>
      </c>
      <c r="T55">
        <f t="shared" si="6"/>
        <v>0</v>
      </c>
      <c r="U55">
        <f t="shared" si="7"/>
        <v>2.8796154009668529</v>
      </c>
      <c r="V55">
        <f t="shared" si="8"/>
        <v>1.2488633612905832E-3</v>
      </c>
      <c r="W55">
        <f t="shared" si="9"/>
        <v>0</v>
      </c>
      <c r="AA55" t="s">
        <v>12</v>
      </c>
      <c r="AB55">
        <v>150.630482</v>
      </c>
      <c r="AC55">
        <v>3.4061882947701723E-4</v>
      </c>
      <c r="AD55">
        <v>0</v>
      </c>
      <c r="AE55">
        <f t="shared" si="10"/>
        <v>5.1307578462398917E-2</v>
      </c>
      <c r="AF55">
        <f t="shared" si="11"/>
        <v>0</v>
      </c>
      <c r="AG55">
        <f t="shared" si="12"/>
        <v>2.1779128657879969</v>
      </c>
      <c r="AH55">
        <f t="shared" si="13"/>
        <v>7.4183813104764364E-4</v>
      </c>
      <c r="AI55">
        <f t="shared" si="14"/>
        <v>0</v>
      </c>
      <c r="AM55" t="s">
        <v>12</v>
      </c>
      <c r="AN55">
        <v>732.80519333333325</v>
      </c>
      <c r="AO55">
        <v>8.2290845472604552E-5</v>
      </c>
      <c r="AP55">
        <v>1</v>
      </c>
      <c r="AQ55">
        <f t="shared" si="15"/>
        <v>6.030315892611543E-2</v>
      </c>
      <c r="AR55">
        <f t="shared" si="16"/>
        <v>732.80519333333325</v>
      </c>
      <c r="AS55">
        <f t="shared" si="17"/>
        <v>2.8649885384818701</v>
      </c>
      <c r="AT55">
        <f t="shared" si="18"/>
        <v>2.3576232910099473E-4</v>
      </c>
      <c r="AU55">
        <f t="shared" si="19"/>
        <v>2.8649885384818701</v>
      </c>
      <c r="AY55" t="s">
        <v>12</v>
      </c>
      <c r="AZ55">
        <v>10.712556333333334</v>
      </c>
      <c r="BA55">
        <v>7.2958937250936423E-5</v>
      </c>
      <c r="BB55">
        <v>0</v>
      </c>
      <c r="BC55">
        <f t="shared" si="20"/>
        <v>7.8157672532078821E-4</v>
      </c>
      <c r="BD55">
        <f t="shared" si="21"/>
        <v>0</v>
      </c>
      <c r="BE55">
        <f t="shared" si="22"/>
        <v>1.0298931187297597</v>
      </c>
      <c r="BF55">
        <f t="shared" si="23"/>
        <v>7.5139907424575761E-5</v>
      </c>
      <c r="BG55">
        <f t="shared" si="24"/>
        <v>0</v>
      </c>
      <c r="BK55" t="s">
        <v>12</v>
      </c>
      <c r="BL55">
        <v>306.6162103333333</v>
      </c>
      <c r="BM55">
        <v>1.3291417519045273E-4</v>
      </c>
      <c r="BN55">
        <v>1</v>
      </c>
      <c r="BO55">
        <f t="shared" si="25"/>
        <v>4.0753640696477363E-2</v>
      </c>
      <c r="BP55">
        <f t="shared" si="26"/>
        <v>306.6162103333333</v>
      </c>
      <c r="BQ55">
        <f t="shared" si="27"/>
        <v>2.4865951116149465</v>
      </c>
      <c r="BR55">
        <f t="shared" si="28"/>
        <v>3.3050373829291238E-4</v>
      </c>
      <c r="BS55">
        <f t="shared" si="29"/>
        <v>2.4865951116149465</v>
      </c>
    </row>
    <row r="56" spans="3:71">
      <c r="C56" t="str">
        <f>C55</f>
        <v>2008-2010</v>
      </c>
      <c r="D56">
        <f>SUM(D46:D55)</f>
        <v>766.44457166666666</v>
      </c>
      <c r="G56">
        <f t="shared" ref="G56:BP56" si="82">SUM(G46:G55)</f>
        <v>0.11940782633847859</v>
      </c>
      <c r="H56">
        <f t="shared" si="82"/>
        <v>477.824432</v>
      </c>
      <c r="I56">
        <f t="shared" si="82"/>
        <v>15.795099113633018</v>
      </c>
      <c r="J56">
        <f t="shared" si="82"/>
        <v>2.5883009481384471E-3</v>
      </c>
      <c r="K56">
        <f t="shared" si="82"/>
        <v>6.1965443595674952</v>
      </c>
      <c r="L56">
        <f t="shared" si="82"/>
        <v>0</v>
      </c>
      <c r="M56">
        <f t="shared" si="82"/>
        <v>0</v>
      </c>
      <c r="N56">
        <f t="shared" si="82"/>
        <v>0</v>
      </c>
      <c r="O56">
        <f t="shared" si="82"/>
        <v>0</v>
      </c>
      <c r="P56">
        <f t="shared" si="82"/>
        <v>1256.9542530000001</v>
      </c>
      <c r="Q56">
        <f t="shared" si="82"/>
        <v>1.6923914332560494E-3</v>
      </c>
      <c r="R56">
        <f t="shared" si="82"/>
        <v>4</v>
      </c>
      <c r="S56">
        <f t="shared" si="82"/>
        <v>0.44327590190697236</v>
      </c>
      <c r="T56">
        <f t="shared" si="82"/>
        <v>312.35053366666665</v>
      </c>
      <c r="U56">
        <f t="shared" si="82"/>
        <v>16.304116370306566</v>
      </c>
      <c r="V56">
        <f t="shared" si="82"/>
        <v>3.3270568415328509E-3</v>
      </c>
      <c r="W56">
        <f t="shared" si="82"/>
        <v>6.0915213389751202</v>
      </c>
      <c r="X56">
        <f t="shared" si="82"/>
        <v>0</v>
      </c>
      <c r="Y56">
        <f t="shared" si="82"/>
        <v>0</v>
      </c>
      <c r="Z56">
        <f t="shared" si="82"/>
        <v>0</v>
      </c>
      <c r="AA56">
        <f t="shared" si="82"/>
        <v>0</v>
      </c>
      <c r="AB56">
        <f t="shared" si="82"/>
        <v>239.88684900000001</v>
      </c>
      <c r="AC56">
        <f t="shared" si="82"/>
        <v>1.4284596765026067E-3</v>
      </c>
      <c r="AD56">
        <f t="shared" si="82"/>
        <v>0</v>
      </c>
      <c r="AE56">
        <f t="shared" si="82"/>
        <v>6.3923482991320696E-2</v>
      </c>
      <c r="AF56">
        <f t="shared" si="82"/>
        <v>0</v>
      </c>
      <c r="AG56">
        <f t="shared" si="82"/>
        <v>7.5409506125145498</v>
      </c>
      <c r="AH56">
        <f t="shared" si="82"/>
        <v>1.5728153785093577E-3</v>
      </c>
      <c r="AI56">
        <f t="shared" si="82"/>
        <v>0</v>
      </c>
      <c r="AJ56">
        <f t="shared" si="82"/>
        <v>0</v>
      </c>
      <c r="AK56">
        <f t="shared" si="82"/>
        <v>0</v>
      </c>
      <c r="AL56">
        <f t="shared" si="82"/>
        <v>0</v>
      </c>
      <c r="AM56">
        <f t="shared" si="82"/>
        <v>0</v>
      </c>
      <c r="AN56">
        <f t="shared" si="82"/>
        <v>1242.1274816666664</v>
      </c>
      <c r="AO56">
        <f t="shared" si="82"/>
        <v>1.2621428365652636E-3</v>
      </c>
      <c r="AP56">
        <f t="shared" si="82"/>
        <v>4</v>
      </c>
      <c r="AQ56">
        <f t="shared" si="82"/>
        <v>0.13049877651777886</v>
      </c>
      <c r="AR56">
        <f t="shared" si="82"/>
        <v>896.88859633333323</v>
      </c>
      <c r="AS56">
        <f t="shared" si="82"/>
        <v>16.966375954184244</v>
      </c>
      <c r="AT56">
        <f t="shared" si="82"/>
        <v>2.1065407219017112E-3</v>
      </c>
      <c r="AU56">
        <f t="shared" si="82"/>
        <v>7.3601370400206987</v>
      </c>
      <c r="AV56">
        <f t="shared" si="82"/>
        <v>0</v>
      </c>
      <c r="AW56">
        <f t="shared" si="82"/>
        <v>0</v>
      </c>
      <c r="AX56">
        <f t="shared" si="82"/>
        <v>0</v>
      </c>
      <c r="AY56">
        <f t="shared" si="82"/>
        <v>0</v>
      </c>
      <c r="AZ56">
        <f t="shared" si="82"/>
        <v>179.74273466666665</v>
      </c>
      <c r="BA56">
        <f t="shared" si="82"/>
        <v>1.1978670884576033E-3</v>
      </c>
      <c r="BB56">
        <f t="shared" si="82"/>
        <v>0</v>
      </c>
      <c r="BC56">
        <f t="shared" si="82"/>
        <v>2.8970998096001035E-2</v>
      </c>
      <c r="BD56">
        <f t="shared" si="82"/>
        <v>0</v>
      </c>
      <c r="BE56">
        <f t="shared" si="82"/>
        <v>8.3261151089818863</v>
      </c>
      <c r="BF56">
        <f t="shared" si="82"/>
        <v>1.1551756729826614E-3</v>
      </c>
      <c r="BG56">
        <f t="shared" si="82"/>
        <v>0</v>
      </c>
      <c r="BH56">
        <f t="shared" si="82"/>
        <v>0</v>
      </c>
      <c r="BI56">
        <f t="shared" si="82"/>
        <v>0</v>
      </c>
      <c r="BJ56">
        <f t="shared" si="82"/>
        <v>0</v>
      </c>
      <c r="BK56">
        <f t="shared" si="82"/>
        <v>0</v>
      </c>
      <c r="BL56">
        <f t="shared" si="82"/>
        <v>681.96654749999993</v>
      </c>
      <c r="BM56">
        <f t="shared" si="82"/>
        <v>1.5454813411762342E-3</v>
      </c>
      <c r="BN56">
        <f t="shared" si="82"/>
        <v>4</v>
      </c>
      <c r="BO56">
        <f t="shared" si="82"/>
        <v>0.10913511314359345</v>
      </c>
      <c r="BP56">
        <f t="shared" si="82"/>
        <v>342.54854866666665</v>
      </c>
      <c r="BQ56">
        <f t="shared" ref="BQ56:BS56" si="83">SUM(BQ46:BQ55)</f>
        <v>10.265592449431107</v>
      </c>
      <c r="BR56">
        <f t="shared" si="83"/>
        <v>1.7162430161873216E-3</v>
      </c>
      <c r="BS56">
        <f t="shared" si="83"/>
        <v>3.4453218045877931</v>
      </c>
    </row>
    <row r="57" spans="3:71">
      <c r="C57" t="s">
        <v>13</v>
      </c>
      <c r="D57">
        <v>4.8846703333333332</v>
      </c>
      <c r="E57">
        <v>6.4628833378465811E-5</v>
      </c>
      <c r="F57">
        <v>1</v>
      </c>
      <c r="G57">
        <f t="shared" si="0"/>
        <v>3.1569054508173505E-4</v>
      </c>
      <c r="H57">
        <f t="shared" si="1"/>
        <v>4.8846703333333332</v>
      </c>
      <c r="I57">
        <f t="shared" si="2"/>
        <v>0.68883525848561089</v>
      </c>
      <c r="J57">
        <f t="shared" si="3"/>
        <v>4.4518619145878972E-5</v>
      </c>
      <c r="K57">
        <f t="shared" si="4"/>
        <v>0.68883525848561089</v>
      </c>
      <c r="O57" t="s">
        <v>13</v>
      </c>
      <c r="P57">
        <v>1.9195130000000002</v>
      </c>
      <c r="Q57">
        <v>6.4275655145683991E-5</v>
      </c>
      <c r="R57">
        <v>0</v>
      </c>
      <c r="S57">
        <f t="shared" si="5"/>
        <v>1.2337795563565734E-4</v>
      </c>
      <c r="T57">
        <f t="shared" si="6"/>
        <v>0</v>
      </c>
      <c r="U57">
        <f t="shared" si="7"/>
        <v>0.28319105774498221</v>
      </c>
      <c r="V57">
        <f t="shared" si="8"/>
        <v>1.8202290767957959E-5</v>
      </c>
      <c r="W57">
        <f t="shared" si="9"/>
        <v>0</v>
      </c>
      <c r="AA57" t="s">
        <v>13</v>
      </c>
      <c r="AB57">
        <v>0.79092099999999999</v>
      </c>
      <c r="AC57">
        <v>7.1657619892155289E-5</v>
      </c>
      <c r="AD57">
        <v>0</v>
      </c>
      <c r="AE57">
        <f t="shared" si="10"/>
        <v>5.6675516382723353E-5</v>
      </c>
      <c r="AF57">
        <f t="shared" si="11"/>
        <v>0</v>
      </c>
      <c r="AG57">
        <f t="shared" si="12"/>
        <v>-0.10186689321215774</v>
      </c>
      <c r="AH57">
        <f t="shared" si="13"/>
        <v>-7.2995391133915724E-6</v>
      </c>
      <c r="AI57">
        <f t="shared" si="14"/>
        <v>0</v>
      </c>
      <c r="AM57" t="s">
        <v>13</v>
      </c>
      <c r="AN57">
        <v>22.611449666666669</v>
      </c>
      <c r="AO57">
        <v>8.376851074666225E-5</v>
      </c>
      <c r="AP57">
        <v>1</v>
      </c>
      <c r="AQ57">
        <f t="shared" si="15"/>
        <v>1.8941274643997795E-3</v>
      </c>
      <c r="AR57">
        <f t="shared" si="16"/>
        <v>22.611449666666669</v>
      </c>
      <c r="AS57">
        <f t="shared" si="17"/>
        <v>1.3543284067527721</v>
      </c>
      <c r="AT57">
        <f t="shared" si="18"/>
        <v>1.1345007369557955E-4</v>
      </c>
      <c r="AU57">
        <f t="shared" si="19"/>
        <v>1.3543284067527721</v>
      </c>
      <c r="AY57" t="s">
        <v>13</v>
      </c>
      <c r="AZ57">
        <v>45.673409999999997</v>
      </c>
      <c r="BA57">
        <v>1.299341182047055E-4</v>
      </c>
      <c r="BB57">
        <v>0</v>
      </c>
      <c r="BC57">
        <f t="shared" si="20"/>
        <v>5.9345342537519778E-3</v>
      </c>
      <c r="BD57">
        <f t="shared" si="21"/>
        <v>0</v>
      </c>
      <c r="BE57">
        <f t="shared" si="22"/>
        <v>1.6596634374641912</v>
      </c>
      <c r="BF57">
        <f t="shared" si="23"/>
        <v>2.1564690526350007E-4</v>
      </c>
      <c r="BG57">
        <f t="shared" si="24"/>
        <v>0</v>
      </c>
      <c r="BK57" t="s">
        <v>13</v>
      </c>
      <c r="BL57">
        <v>3.5108733333333331</v>
      </c>
      <c r="BM57">
        <v>6.1692293645446993E-5</v>
      </c>
      <c r="BN57">
        <v>1</v>
      </c>
      <c r="BO57">
        <f t="shared" si="25"/>
        <v>2.1659382863196928E-4</v>
      </c>
      <c r="BP57">
        <f t="shared" si="26"/>
        <v>3.5108733333333331</v>
      </c>
      <c r="BQ57">
        <f t="shared" si="27"/>
        <v>0.54541516110115007</v>
      </c>
      <c r="BR57">
        <f t="shared" si="28"/>
        <v>3.3647912277330926E-5</v>
      </c>
      <c r="BS57">
        <f t="shared" si="29"/>
        <v>0.54541516110115007</v>
      </c>
    </row>
    <row r="58" spans="3:71">
      <c r="C58" t="s">
        <v>13</v>
      </c>
      <c r="D58">
        <v>12.757288666666666</v>
      </c>
      <c r="E58">
        <v>1.9770097490304743E-4</v>
      </c>
      <c r="F58">
        <v>0</v>
      </c>
      <c r="G58">
        <f t="shared" si="0"/>
        <v>2.5221284065195977E-3</v>
      </c>
      <c r="H58">
        <f t="shared" si="1"/>
        <v>0</v>
      </c>
      <c r="I58">
        <f t="shared" si="2"/>
        <v>1.1057583826746031</v>
      </c>
      <c r="J58">
        <f t="shared" si="3"/>
        <v>2.1860951026198602E-4</v>
      </c>
      <c r="K58">
        <f t="shared" si="4"/>
        <v>0</v>
      </c>
      <c r="O58" t="s">
        <v>13</v>
      </c>
      <c r="P58">
        <v>9.7910873333333353</v>
      </c>
      <c r="Q58">
        <v>1.3333888023075093E-4</v>
      </c>
      <c r="R58">
        <v>1</v>
      </c>
      <c r="S58">
        <f t="shared" si="5"/>
        <v>1.3055326212681562E-3</v>
      </c>
      <c r="T58">
        <f t="shared" si="6"/>
        <v>9.7910873333333353</v>
      </c>
      <c r="U58">
        <f t="shared" si="7"/>
        <v>0.99083092435111675</v>
      </c>
      <c r="V58">
        <f t="shared" si="8"/>
        <v>1.3211628595097779E-4</v>
      </c>
      <c r="W58">
        <f t="shared" si="9"/>
        <v>0.99083092435111675</v>
      </c>
      <c r="AA58" t="s">
        <v>13</v>
      </c>
      <c r="AB58">
        <v>3.0107973333333331</v>
      </c>
      <c r="AC58">
        <v>1.1215365409502712E-4</v>
      </c>
      <c r="AD58">
        <v>0</v>
      </c>
      <c r="AE58">
        <f t="shared" si="10"/>
        <v>3.3767192267289669E-4</v>
      </c>
      <c r="AF58">
        <f t="shared" si="11"/>
        <v>0</v>
      </c>
      <c r="AG58">
        <f t="shared" si="12"/>
        <v>0.4786815227072827</v>
      </c>
      <c r="AH58">
        <f t="shared" si="13"/>
        <v>5.3685881919393456E-5</v>
      </c>
      <c r="AI58">
        <f t="shared" si="14"/>
        <v>0</v>
      </c>
      <c r="AM58" t="s">
        <v>13</v>
      </c>
      <c r="AN58">
        <v>16.022079000000002</v>
      </c>
      <c r="AO58">
        <v>1.523243631546863E-4</v>
      </c>
      <c r="AP58">
        <v>0</v>
      </c>
      <c r="AQ58">
        <f t="shared" si="15"/>
        <v>2.4405529800890732E-3</v>
      </c>
      <c r="AR58">
        <f t="shared" si="16"/>
        <v>0</v>
      </c>
      <c r="AS58">
        <f t="shared" si="17"/>
        <v>1.2047188687798049</v>
      </c>
      <c r="AT58">
        <f t="shared" si="18"/>
        <v>1.8350803446731787E-4</v>
      </c>
      <c r="AU58">
        <f t="shared" si="19"/>
        <v>0</v>
      </c>
      <c r="AY58" t="s">
        <v>13</v>
      </c>
      <c r="AZ58">
        <v>2.1346106666666667</v>
      </c>
      <c r="BA58">
        <v>1.1063742313050139E-4</v>
      </c>
      <c r="BB58">
        <v>0</v>
      </c>
      <c r="BC58">
        <f t="shared" si="20"/>
        <v>2.3616782354688164E-4</v>
      </c>
      <c r="BD58">
        <f t="shared" si="21"/>
        <v>0</v>
      </c>
      <c r="BE58">
        <f t="shared" si="22"/>
        <v>0.32931867526869935</v>
      </c>
      <c r="BF58">
        <f t="shared" si="23"/>
        <v>3.6434969620479269E-5</v>
      </c>
      <c r="BG58">
        <f t="shared" si="24"/>
        <v>0</v>
      </c>
      <c r="BK58" t="s">
        <v>13</v>
      </c>
      <c r="BL58">
        <v>17.321498333333334</v>
      </c>
      <c r="BM58">
        <v>1.9427113839973035E-4</v>
      </c>
      <c r="BN58">
        <v>0</v>
      </c>
      <c r="BO58">
        <f t="shared" si="25"/>
        <v>3.3650672000056989E-3</v>
      </c>
      <c r="BP58">
        <f t="shared" si="26"/>
        <v>0</v>
      </c>
      <c r="BQ58">
        <f t="shared" si="27"/>
        <v>1.238585456373817</v>
      </c>
      <c r="BR58">
        <f t="shared" si="28"/>
        <v>2.4062140661509099E-4</v>
      </c>
      <c r="BS58">
        <f t="shared" si="29"/>
        <v>0</v>
      </c>
    </row>
    <row r="59" spans="3:71">
      <c r="C59" t="s">
        <v>13</v>
      </c>
      <c r="D59">
        <v>87.814954333333333</v>
      </c>
      <c r="E59">
        <v>1.1843781937498231E-4</v>
      </c>
      <c r="F59">
        <v>1</v>
      </c>
      <c r="G59">
        <f t="shared" si="0"/>
        <v>1.0400611699753653E-2</v>
      </c>
      <c r="H59">
        <f t="shared" si="1"/>
        <v>87.814954333333333</v>
      </c>
      <c r="I59">
        <f t="shared" si="2"/>
        <v>1.9435684798175197</v>
      </c>
      <c r="J59">
        <f t="shared" si="3"/>
        <v>2.3019201255553636E-4</v>
      </c>
      <c r="K59">
        <f t="shared" si="4"/>
        <v>1.9435684798175197</v>
      </c>
      <c r="O59" t="s">
        <v>13</v>
      </c>
      <c r="P59">
        <v>166.52464866666665</v>
      </c>
      <c r="Q59">
        <v>3.3257196524755993E-4</v>
      </c>
      <c r="R59">
        <v>1</v>
      </c>
      <c r="S59">
        <f t="shared" si="5"/>
        <v>5.538142966923279E-2</v>
      </c>
      <c r="T59">
        <f t="shared" si="6"/>
        <v>166.52464866666665</v>
      </c>
      <c r="U59">
        <f t="shared" si="7"/>
        <v>2.2214785260563312</v>
      </c>
      <c r="V59">
        <f t="shared" si="8"/>
        <v>7.3880147916580683E-4</v>
      </c>
      <c r="W59">
        <f t="shared" si="9"/>
        <v>2.2214785260563312</v>
      </c>
      <c r="AA59" t="s">
        <v>13</v>
      </c>
      <c r="AB59">
        <v>30.855956666666668</v>
      </c>
      <c r="AC59">
        <v>2.7378260511267115E-4</v>
      </c>
      <c r="AD59">
        <v>0</v>
      </c>
      <c r="AE59">
        <f t="shared" si="10"/>
        <v>8.4478241994436938E-3</v>
      </c>
      <c r="AF59">
        <f t="shared" si="11"/>
        <v>0</v>
      </c>
      <c r="AG59">
        <f t="shared" si="12"/>
        <v>1.4893390159461122</v>
      </c>
      <c r="AH59">
        <f t="shared" si="13"/>
        <v>4.0775511568166866E-4</v>
      </c>
      <c r="AI59">
        <f t="shared" si="14"/>
        <v>0</v>
      </c>
      <c r="AM59" t="s">
        <v>13</v>
      </c>
      <c r="AN59">
        <v>43.549125333333336</v>
      </c>
      <c r="AO59">
        <v>8.4318453936828625E-5</v>
      </c>
      <c r="AP59">
        <v>1</v>
      </c>
      <c r="AQ59">
        <f t="shared" si="15"/>
        <v>3.6719949184078433E-3</v>
      </c>
      <c r="AR59">
        <f t="shared" si="16"/>
        <v>43.549125333333336</v>
      </c>
      <c r="AS59">
        <f t="shared" si="17"/>
        <v>1.6389794368012822</v>
      </c>
      <c r="AT59">
        <f t="shared" si="18"/>
        <v>1.3819621214533823E-4</v>
      </c>
      <c r="AU59">
        <f t="shared" si="19"/>
        <v>1.6389794368012822</v>
      </c>
      <c r="AY59" t="s">
        <v>13</v>
      </c>
      <c r="AZ59">
        <v>1.5712586666666664</v>
      </c>
      <c r="BA59">
        <v>7.7070578152649066E-5</v>
      </c>
      <c r="BB59">
        <v>0</v>
      </c>
      <c r="BC59">
        <f t="shared" si="20"/>
        <v>1.2109781386736048E-4</v>
      </c>
      <c r="BD59">
        <f t="shared" si="21"/>
        <v>0</v>
      </c>
      <c r="BE59">
        <f t="shared" si="22"/>
        <v>0.19624768615949029</v>
      </c>
      <c r="BF59">
        <f t="shared" si="23"/>
        <v>1.5124922633431543E-5</v>
      </c>
      <c r="BG59">
        <f t="shared" si="24"/>
        <v>0</v>
      </c>
      <c r="BK59" t="s">
        <v>13</v>
      </c>
      <c r="BL59">
        <v>4.3406169999999999</v>
      </c>
      <c r="BM59">
        <v>1.320594875167468E-4</v>
      </c>
      <c r="BN59">
        <v>1</v>
      </c>
      <c r="BO59">
        <f t="shared" si="25"/>
        <v>5.7321965652647894E-4</v>
      </c>
      <c r="BP59">
        <f t="shared" si="26"/>
        <v>4.3406169999999999</v>
      </c>
      <c r="BQ59">
        <f t="shared" si="27"/>
        <v>0.63755146698941711</v>
      </c>
      <c r="BR59">
        <f t="shared" si="28"/>
        <v>8.4194719996172533E-5</v>
      </c>
      <c r="BS59">
        <f t="shared" si="29"/>
        <v>0.63755146698941711</v>
      </c>
    </row>
    <row r="60" spans="3:71">
      <c r="C60" t="s">
        <v>13</v>
      </c>
      <c r="D60">
        <v>77.074524333333329</v>
      </c>
      <c r="E60">
        <v>1.7563555481866683E-4</v>
      </c>
      <c r="F60">
        <v>0</v>
      </c>
      <c r="G60">
        <f t="shared" si="0"/>
        <v>1.3537026843669836E-2</v>
      </c>
      <c r="H60">
        <f t="shared" si="1"/>
        <v>0</v>
      </c>
      <c r="I60">
        <f t="shared" si="2"/>
        <v>1.8869108531514358</v>
      </c>
      <c r="J60">
        <f t="shared" si="3"/>
        <v>3.3140863458661643E-4</v>
      </c>
      <c r="K60">
        <f t="shared" si="4"/>
        <v>0</v>
      </c>
      <c r="O60" t="s">
        <v>13</v>
      </c>
      <c r="P60">
        <v>12.290630999999999</v>
      </c>
      <c r="Q60">
        <v>1.2490001753596246E-4</v>
      </c>
      <c r="R60">
        <v>0</v>
      </c>
      <c r="S60">
        <f t="shared" si="5"/>
        <v>1.5351000274280437E-3</v>
      </c>
      <c r="T60">
        <f t="shared" si="6"/>
        <v>0</v>
      </c>
      <c r="U60">
        <f t="shared" si="7"/>
        <v>1.0895741801023506</v>
      </c>
      <c r="V60">
        <f t="shared" si="8"/>
        <v>1.360878342015155E-4</v>
      </c>
      <c r="W60">
        <f t="shared" si="9"/>
        <v>0</v>
      </c>
      <c r="AA60" t="s">
        <v>13</v>
      </c>
      <c r="AB60">
        <v>1.7012403333333335</v>
      </c>
      <c r="AC60">
        <v>1.0719254471563802E-4</v>
      </c>
      <c r="AD60">
        <v>0</v>
      </c>
      <c r="AE60">
        <f t="shared" si="10"/>
        <v>1.8236028050288026E-4</v>
      </c>
      <c r="AF60">
        <f t="shared" si="11"/>
        <v>0</v>
      </c>
      <c r="AG60">
        <f t="shared" si="12"/>
        <v>0.23076567050122568</v>
      </c>
      <c r="AH60">
        <f t="shared" si="13"/>
        <v>2.4736359454036823E-5</v>
      </c>
      <c r="AI60">
        <f t="shared" si="14"/>
        <v>0</v>
      </c>
      <c r="AM60" t="s">
        <v>13</v>
      </c>
      <c r="AN60">
        <v>60.515477666666662</v>
      </c>
      <c r="AO60">
        <v>1.4902723219322036E-4</v>
      </c>
      <c r="AP60">
        <v>0</v>
      </c>
      <c r="AQ60">
        <f t="shared" si="15"/>
        <v>9.0184541415139746E-3</v>
      </c>
      <c r="AR60">
        <f t="shared" si="16"/>
        <v>0</v>
      </c>
      <c r="AS60">
        <f t="shared" si="17"/>
        <v>1.7818664656532619</v>
      </c>
      <c r="AT60">
        <f t="shared" si="18"/>
        <v>2.655466275142216E-4</v>
      </c>
      <c r="AU60">
        <f t="shared" si="19"/>
        <v>0</v>
      </c>
      <c r="AY60" t="s">
        <v>13</v>
      </c>
      <c r="AZ60">
        <v>0.55628650000000002</v>
      </c>
      <c r="BA60">
        <v>1.1938781747608422E-4</v>
      </c>
      <c r="BB60">
        <v>0</v>
      </c>
      <c r="BC60">
        <f t="shared" si="20"/>
        <v>6.6413831126409722E-5</v>
      </c>
      <c r="BD60">
        <f t="shared" si="21"/>
        <v>0</v>
      </c>
      <c r="BE60">
        <f t="shared" si="22"/>
        <v>-0.25470147942039195</v>
      </c>
      <c r="BF60">
        <f t="shared" si="23"/>
        <v>-3.0408253735930376E-5</v>
      </c>
      <c r="BG60">
        <f t="shared" si="24"/>
        <v>0</v>
      </c>
      <c r="BK60" t="s">
        <v>13</v>
      </c>
      <c r="BL60">
        <v>4.7928059999999997</v>
      </c>
      <c r="BM60">
        <v>1.7043329939438231E-4</v>
      </c>
      <c r="BN60">
        <v>0</v>
      </c>
      <c r="BO60">
        <f t="shared" si="25"/>
        <v>8.1685373993719179E-4</v>
      </c>
      <c r="BP60">
        <f t="shared" si="26"/>
        <v>0</v>
      </c>
      <c r="BQ60">
        <f t="shared" si="27"/>
        <v>0.68058985026559604</v>
      </c>
      <c r="BR60">
        <f t="shared" si="28"/>
        <v>1.1599517371509415E-4</v>
      </c>
      <c r="BS60">
        <f t="shared" si="29"/>
        <v>0</v>
      </c>
    </row>
    <row r="61" spans="3:71">
      <c r="C61" t="s">
        <v>13</v>
      </c>
      <c r="D61">
        <v>58.025627000000007</v>
      </c>
      <c r="E61">
        <v>1.8597378290387647E-4</v>
      </c>
      <c r="F61">
        <v>0</v>
      </c>
      <c r="G61">
        <f t="shared" si="0"/>
        <v>1.0791245358559314E-2</v>
      </c>
      <c r="H61">
        <f t="shared" si="1"/>
        <v>0</v>
      </c>
      <c r="I61">
        <f t="shared" si="2"/>
        <v>1.7636198419529265</v>
      </c>
      <c r="J61">
        <f t="shared" si="3"/>
        <v>3.279870536123225E-4</v>
      </c>
      <c r="K61">
        <f t="shared" si="4"/>
        <v>0</v>
      </c>
      <c r="O61" t="s">
        <v>13</v>
      </c>
      <c r="P61">
        <v>58.791300333333332</v>
      </c>
      <c r="Q61">
        <v>1.2336966981341571E-4</v>
      </c>
      <c r="R61">
        <v>0</v>
      </c>
      <c r="S61">
        <f t="shared" si="5"/>
        <v>7.2530633100246905E-3</v>
      </c>
      <c r="T61">
        <f t="shared" si="6"/>
        <v>0</v>
      </c>
      <c r="U61">
        <f t="shared" si="7"/>
        <v>1.7693130659272345</v>
      </c>
      <c r="V61">
        <f t="shared" si="8"/>
        <v>2.1827956874000514E-4</v>
      </c>
      <c r="W61">
        <f t="shared" si="9"/>
        <v>0</v>
      </c>
      <c r="AA61" t="s">
        <v>13</v>
      </c>
      <c r="AB61">
        <v>2.9758329999999997</v>
      </c>
      <c r="AC61">
        <v>1.0548462007868097E-4</v>
      </c>
      <c r="AD61">
        <v>0</v>
      </c>
      <c r="AE61">
        <f t="shared" si="10"/>
        <v>3.1390461342260139E-4</v>
      </c>
      <c r="AF61">
        <f t="shared" si="11"/>
        <v>0</v>
      </c>
      <c r="AG61">
        <f t="shared" si="12"/>
        <v>0.47360855549833475</v>
      </c>
      <c r="AH61">
        <f t="shared" si="13"/>
        <v>4.9958418542754733E-5</v>
      </c>
      <c r="AI61">
        <f t="shared" si="14"/>
        <v>0</v>
      </c>
      <c r="AM61" t="s">
        <v>13</v>
      </c>
      <c r="AN61">
        <v>137.06271533333333</v>
      </c>
      <c r="AO61">
        <v>1.5681172901553284E-4</v>
      </c>
      <c r="AP61">
        <v>0</v>
      </c>
      <c r="AQ61">
        <f t="shared" si="15"/>
        <v>2.1493041374983785E-2</v>
      </c>
      <c r="AR61">
        <f t="shared" si="16"/>
        <v>0</v>
      </c>
      <c r="AS61">
        <f t="shared" si="17"/>
        <v>2.136919331323504</v>
      </c>
      <c r="AT61">
        <f t="shared" si="18"/>
        <v>3.3509401511155494E-4</v>
      </c>
      <c r="AU61">
        <f t="shared" si="19"/>
        <v>0</v>
      </c>
      <c r="AY61" t="s">
        <v>13</v>
      </c>
      <c r="AZ61">
        <v>15.727767999999999</v>
      </c>
      <c r="BA61">
        <v>1.1924526807946076E-4</v>
      </c>
      <c r="BB61">
        <v>0</v>
      </c>
      <c r="BC61">
        <f t="shared" si="20"/>
        <v>1.8754619114515643E-3</v>
      </c>
      <c r="BD61">
        <f t="shared" si="21"/>
        <v>0</v>
      </c>
      <c r="BE61">
        <f t="shared" si="22"/>
        <v>1.1966670942658499</v>
      </c>
      <c r="BF61">
        <f t="shared" si="23"/>
        <v>1.4269688845760061E-4</v>
      </c>
      <c r="BG61">
        <f t="shared" si="24"/>
        <v>0</v>
      </c>
      <c r="BK61" t="s">
        <v>13</v>
      </c>
      <c r="BL61">
        <v>1.497681</v>
      </c>
      <c r="BM61">
        <v>1.7870842772861408E-4</v>
      </c>
      <c r="BN61">
        <v>0</v>
      </c>
      <c r="BO61">
        <f t="shared" si="25"/>
        <v>2.6764821674901847E-4</v>
      </c>
      <c r="BP61">
        <f t="shared" si="26"/>
        <v>0</v>
      </c>
      <c r="BQ61">
        <f t="shared" si="27"/>
        <v>0.17541932024401954</v>
      </c>
      <c r="BR61">
        <f t="shared" si="28"/>
        <v>3.1348910914030978E-5</v>
      </c>
      <c r="BS61">
        <f t="shared" si="29"/>
        <v>0</v>
      </c>
    </row>
    <row r="62" spans="3:71">
      <c r="C62" t="s">
        <v>13</v>
      </c>
      <c r="D62">
        <v>84.197230000000005</v>
      </c>
      <c r="E62">
        <v>2.0715548178979021E-4</v>
      </c>
      <c r="F62">
        <v>0</v>
      </c>
      <c r="G62">
        <f t="shared" si="0"/>
        <v>1.7441917746015778E-2</v>
      </c>
      <c r="H62">
        <f t="shared" si="1"/>
        <v>0</v>
      </c>
      <c r="I62">
        <f t="shared" si="2"/>
        <v>1.9252978039045985</v>
      </c>
      <c r="J62">
        <f t="shared" si="3"/>
        <v>3.9883599415668216E-4</v>
      </c>
      <c r="K62">
        <f t="shared" si="4"/>
        <v>0</v>
      </c>
      <c r="O62" t="s">
        <v>13</v>
      </c>
      <c r="P62">
        <v>23.336646666666667</v>
      </c>
      <c r="Q62">
        <v>1.3584747154572822E-4</v>
      </c>
      <c r="R62">
        <v>1</v>
      </c>
      <c r="S62">
        <f t="shared" si="5"/>
        <v>3.1702244440227133E-3</v>
      </c>
      <c r="T62">
        <f t="shared" si="6"/>
        <v>23.336646666666667</v>
      </c>
      <c r="U62">
        <f t="shared" si="7"/>
        <v>1.3680384507328822</v>
      </c>
      <c r="V62">
        <f t="shared" si="8"/>
        <v>1.8584456450939735E-4</v>
      </c>
      <c r="W62">
        <f t="shared" si="9"/>
        <v>1.3680384507328822</v>
      </c>
      <c r="AA62" t="s">
        <v>13</v>
      </c>
      <c r="AB62">
        <v>23.394382333333336</v>
      </c>
      <c r="AC62">
        <v>1.1350436322122658E-4</v>
      </c>
      <c r="AD62">
        <v>0</v>
      </c>
      <c r="AE62">
        <f t="shared" si="10"/>
        <v>2.6553644696989129E-3</v>
      </c>
      <c r="AF62">
        <f t="shared" si="11"/>
        <v>0</v>
      </c>
      <c r="AG62">
        <f t="shared" si="12"/>
        <v>1.3691115832847214</v>
      </c>
      <c r="AH62">
        <f t="shared" si="13"/>
        <v>1.5540013843953762E-4</v>
      </c>
      <c r="AI62">
        <f t="shared" si="14"/>
        <v>0</v>
      </c>
      <c r="AM62" t="s">
        <v>13</v>
      </c>
      <c r="AN62">
        <v>232.20242066666665</v>
      </c>
      <c r="AO62">
        <v>1.5404992634873022E-4</v>
      </c>
      <c r="AP62">
        <v>0</v>
      </c>
      <c r="AQ62">
        <f t="shared" si="15"/>
        <v>3.5770765801696872E-2</v>
      </c>
      <c r="AR62">
        <f t="shared" si="16"/>
        <v>0</v>
      </c>
      <c r="AS62">
        <f t="shared" si="17"/>
        <v>2.36586674286464</v>
      </c>
      <c r="AT62">
        <f t="shared" si="18"/>
        <v>3.6446159748920807E-4</v>
      </c>
      <c r="AU62">
        <f t="shared" si="19"/>
        <v>0</v>
      </c>
      <c r="AY62" t="s">
        <v>13</v>
      </c>
      <c r="AZ62">
        <v>30.149762666666664</v>
      </c>
      <c r="BA62">
        <v>1.0815990793428637E-4</v>
      </c>
      <c r="BB62">
        <v>0</v>
      </c>
      <c r="BC62">
        <f t="shared" si="20"/>
        <v>3.2609955542672506E-3</v>
      </c>
      <c r="BD62">
        <f t="shared" si="21"/>
        <v>0</v>
      </c>
      <c r="BE62">
        <f t="shared" si="22"/>
        <v>1.4792838978041063</v>
      </c>
      <c r="BF62">
        <f t="shared" si="23"/>
        <v>1.5999921019516441E-4</v>
      </c>
      <c r="BG62">
        <f t="shared" si="24"/>
        <v>0</v>
      </c>
      <c r="BK62" t="s">
        <v>13</v>
      </c>
      <c r="BL62">
        <v>52.872456999999997</v>
      </c>
      <c r="BM62">
        <v>2.0440292067245292E-4</v>
      </c>
      <c r="BN62">
        <v>0</v>
      </c>
      <c r="BO62">
        <f t="shared" si="25"/>
        <v>1.0807284633928677E-2</v>
      </c>
      <c r="BP62">
        <f t="shared" si="26"/>
        <v>0</v>
      </c>
      <c r="BQ62">
        <f t="shared" si="27"/>
        <v>1.7232294926776348</v>
      </c>
      <c r="BR62">
        <f t="shared" si="28"/>
        <v>3.5223314129221786E-4</v>
      </c>
      <c r="BS62">
        <f t="shared" si="29"/>
        <v>0</v>
      </c>
    </row>
    <row r="63" spans="3:71">
      <c r="C63" t="s">
        <v>13</v>
      </c>
      <c r="D63">
        <v>50.305298000000001</v>
      </c>
      <c r="E63">
        <v>7.2302606653575072E-5</v>
      </c>
      <c r="F63">
        <v>0</v>
      </c>
      <c r="G63">
        <f t="shared" si="0"/>
        <v>3.6372041738848768E-3</v>
      </c>
      <c r="H63">
        <f t="shared" si="1"/>
        <v>0</v>
      </c>
      <c r="I63">
        <f t="shared" si="2"/>
        <v>1.7016137260300708</v>
      </c>
      <c r="J63">
        <f t="shared" si="3"/>
        <v>1.2303110790947647E-4</v>
      </c>
      <c r="K63">
        <f t="shared" si="4"/>
        <v>0</v>
      </c>
      <c r="O63" t="s">
        <v>13</v>
      </c>
      <c r="P63">
        <v>11.416131</v>
      </c>
      <c r="Q63">
        <v>7.6242001261042709E-5</v>
      </c>
      <c r="R63">
        <v>0</v>
      </c>
      <c r="S63">
        <f t="shared" si="5"/>
        <v>8.7038867409822878E-4</v>
      </c>
      <c r="T63">
        <f t="shared" si="6"/>
        <v>0</v>
      </c>
      <c r="U63">
        <f t="shared" si="7"/>
        <v>1.0575189436604366</v>
      </c>
      <c r="V63">
        <f t="shared" si="8"/>
        <v>8.0627360636135564E-5</v>
      </c>
      <c r="W63">
        <f t="shared" si="9"/>
        <v>0</v>
      </c>
      <c r="AA63" t="s">
        <v>13</v>
      </c>
      <c r="AB63">
        <v>10.472916</v>
      </c>
      <c r="AC63">
        <v>7.929390364680593E-5</v>
      </c>
      <c r="AD63">
        <v>0</v>
      </c>
      <c r="AE63">
        <f t="shared" si="10"/>
        <v>8.3043839220509215E-4</v>
      </c>
      <c r="AF63">
        <f t="shared" si="11"/>
        <v>0</v>
      </c>
      <c r="AG63">
        <f t="shared" si="12"/>
        <v>1.0200676202069263</v>
      </c>
      <c r="AH63">
        <f t="shared" si="13"/>
        <v>8.0885143589914639E-5</v>
      </c>
      <c r="AI63">
        <f t="shared" si="14"/>
        <v>0</v>
      </c>
      <c r="AM63" t="s">
        <v>13</v>
      </c>
      <c r="AN63">
        <v>166.47633266666665</v>
      </c>
      <c r="AO63">
        <v>8.8762885042299961E-5</v>
      </c>
      <c r="AP63">
        <v>0</v>
      </c>
      <c r="AQ63">
        <f t="shared" si="15"/>
        <v>1.4776919578755017E-2</v>
      </c>
      <c r="AR63">
        <f t="shared" si="16"/>
        <v>0</v>
      </c>
      <c r="AS63">
        <f t="shared" si="17"/>
        <v>2.2213525001674532</v>
      </c>
      <c r="AT63">
        <f t="shared" si="18"/>
        <v>1.9717365661078926E-4</v>
      </c>
      <c r="AU63">
        <f t="shared" si="19"/>
        <v>0</v>
      </c>
      <c r="AY63" t="s">
        <v>13</v>
      </c>
      <c r="AZ63">
        <v>51.047688666666666</v>
      </c>
      <c r="BA63">
        <v>2.4132433000522948E-4</v>
      </c>
      <c r="BB63">
        <v>0</v>
      </c>
      <c r="BC63">
        <f t="shared" si="20"/>
        <v>1.231904926579888E-2</v>
      </c>
      <c r="BD63">
        <f t="shared" si="21"/>
        <v>0</v>
      </c>
      <c r="BE63">
        <f t="shared" si="22"/>
        <v>1.7079760829158352</v>
      </c>
      <c r="BF63">
        <f t="shared" si="23"/>
        <v>4.1217618387462022E-4</v>
      </c>
      <c r="BG63">
        <f t="shared" si="24"/>
        <v>0</v>
      </c>
      <c r="BK63" t="s">
        <v>13</v>
      </c>
      <c r="BL63">
        <v>60.976540333333332</v>
      </c>
      <c r="BM63">
        <v>6.9281248614375021E-5</v>
      </c>
      <c r="BN63">
        <v>0</v>
      </c>
      <c r="BO63">
        <f t="shared" si="25"/>
        <v>4.2245308504781321E-3</v>
      </c>
      <c r="BP63">
        <f t="shared" si="26"/>
        <v>0</v>
      </c>
      <c r="BQ63">
        <f t="shared" si="27"/>
        <v>1.7851627798724854</v>
      </c>
      <c r="BR63">
        <f t="shared" si="28"/>
        <v>1.236783063694745E-4</v>
      </c>
      <c r="BS63">
        <f t="shared" si="29"/>
        <v>0</v>
      </c>
    </row>
    <row r="64" spans="3:71">
      <c r="C64" t="s">
        <v>13</v>
      </c>
      <c r="D64">
        <v>22.046375333333334</v>
      </c>
      <c r="E64">
        <v>2.1430241456673517E-4</v>
      </c>
      <c r="F64">
        <v>0</v>
      </c>
      <c r="G64">
        <f t="shared" si="0"/>
        <v>4.7245914663778445E-3</v>
      </c>
      <c r="H64">
        <f t="shared" si="1"/>
        <v>0</v>
      </c>
      <c r="I64">
        <f t="shared" si="2"/>
        <v>1.3433371968818328</v>
      </c>
      <c r="J64">
        <f t="shared" si="3"/>
        <v>2.8788040486908646E-4</v>
      </c>
      <c r="K64">
        <f t="shared" si="4"/>
        <v>0</v>
      </c>
      <c r="O64" t="s">
        <v>13</v>
      </c>
      <c r="P64">
        <v>19.385287999999999</v>
      </c>
      <c r="Q64">
        <v>1.2896501321053112E-4</v>
      </c>
      <c r="R64">
        <v>1</v>
      </c>
      <c r="S64">
        <f t="shared" si="5"/>
        <v>2.5000239230099502E-3</v>
      </c>
      <c r="T64">
        <f t="shared" si="6"/>
        <v>19.385287999999999</v>
      </c>
      <c r="U64">
        <f t="shared" si="7"/>
        <v>1.2874722575424382</v>
      </c>
      <c r="V64">
        <f t="shared" si="8"/>
        <v>1.6603887670215288E-4</v>
      </c>
      <c r="W64">
        <f t="shared" si="9"/>
        <v>1.2874722575424382</v>
      </c>
      <c r="AA64" t="s">
        <v>13</v>
      </c>
      <c r="AB64">
        <v>12.540744333333334</v>
      </c>
      <c r="AC64">
        <v>1.0840727703360398E-4</v>
      </c>
      <c r="AD64">
        <v>0</v>
      </c>
      <c r="AE64">
        <f t="shared" si="10"/>
        <v>1.3595079451512661E-3</v>
      </c>
      <c r="AF64">
        <f t="shared" si="11"/>
        <v>0</v>
      </c>
      <c r="AG64">
        <f t="shared" si="12"/>
        <v>1.0983233140278652</v>
      </c>
      <c r="AH64">
        <f t="shared" si="13"/>
        <v>1.1906623977628481E-4</v>
      </c>
      <c r="AI64">
        <f t="shared" si="14"/>
        <v>0</v>
      </c>
      <c r="AM64" t="s">
        <v>13</v>
      </c>
      <c r="AN64">
        <v>11.319317333333332</v>
      </c>
      <c r="AO64">
        <v>1.6432940947569389E-4</v>
      </c>
      <c r="AP64">
        <v>0</v>
      </c>
      <c r="AQ64">
        <f t="shared" si="15"/>
        <v>1.8600967330546527E-3</v>
      </c>
      <c r="AR64">
        <f t="shared" si="16"/>
        <v>0</v>
      </c>
      <c r="AS64">
        <f t="shared" si="17"/>
        <v>1.0538202353940882</v>
      </c>
      <c r="AT64">
        <f t="shared" si="18"/>
        <v>1.7317365697584725E-4</v>
      </c>
      <c r="AU64">
        <f t="shared" si="19"/>
        <v>0</v>
      </c>
      <c r="AY64" t="s">
        <v>13</v>
      </c>
      <c r="AZ64">
        <v>25.003336333333333</v>
      </c>
      <c r="BA64">
        <v>1.1175108473984179E-4</v>
      </c>
      <c r="BB64">
        <v>0</v>
      </c>
      <c r="BC64">
        <f t="shared" si="20"/>
        <v>2.7941499573650983E-3</v>
      </c>
      <c r="BD64">
        <f t="shared" si="21"/>
        <v>0</v>
      </c>
      <c r="BE64">
        <f t="shared" si="22"/>
        <v>1.3979979628512926</v>
      </c>
      <c r="BF64">
        <f t="shared" si="23"/>
        <v>1.56227788812721E-4</v>
      </c>
      <c r="BG64">
        <f t="shared" si="24"/>
        <v>0</v>
      </c>
      <c r="BK64" t="s">
        <v>13</v>
      </c>
      <c r="BL64">
        <v>8.470931666666667</v>
      </c>
      <c r="BM64">
        <v>2.0645417027101242E-4</v>
      </c>
      <c r="BN64">
        <v>0</v>
      </c>
      <c r="BO64">
        <f t="shared" si="25"/>
        <v>1.7488591686641111E-3</v>
      </c>
      <c r="BP64">
        <f t="shared" si="26"/>
        <v>0</v>
      </c>
      <c r="BQ64">
        <f t="shared" si="27"/>
        <v>0.92793117838746741</v>
      </c>
      <c r="BR64">
        <f t="shared" si="28"/>
        <v>1.9157526150258739E-4</v>
      </c>
      <c r="BS64">
        <f t="shared" si="29"/>
        <v>0</v>
      </c>
    </row>
    <row r="65" spans="3:71">
      <c r="C65" t="s">
        <v>13</v>
      </c>
      <c r="D65">
        <v>149.57570533333333</v>
      </c>
      <c r="E65">
        <v>1.9553388866261272E-4</v>
      </c>
      <c r="F65">
        <v>1</v>
      </c>
      <c r="G65">
        <f t="shared" si="0"/>
        <v>2.9247119313279769E-2</v>
      </c>
      <c r="H65">
        <f t="shared" si="1"/>
        <v>149.57570533333333</v>
      </c>
      <c r="I65">
        <f t="shared" si="2"/>
        <v>2.174861059460949</v>
      </c>
      <c r="J65">
        <f t="shared" si="3"/>
        <v>4.2525904025728914E-4</v>
      </c>
      <c r="K65">
        <f t="shared" si="4"/>
        <v>2.174861059460949</v>
      </c>
      <c r="O65" t="s">
        <v>13</v>
      </c>
      <c r="P65">
        <v>12.904521333333333</v>
      </c>
      <c r="Q65">
        <v>1.391897320291441E-4</v>
      </c>
      <c r="R65">
        <v>0</v>
      </c>
      <c r="S65">
        <f t="shared" si="5"/>
        <v>1.79617686635104E-3</v>
      </c>
      <c r="T65">
        <f t="shared" si="6"/>
        <v>0</v>
      </c>
      <c r="U65">
        <f t="shared" si="7"/>
        <v>1.1107418999184433</v>
      </c>
      <c r="V65">
        <f t="shared" si="8"/>
        <v>1.5460386740319052E-4</v>
      </c>
      <c r="W65">
        <f t="shared" si="9"/>
        <v>0</v>
      </c>
      <c r="AA65" t="s">
        <v>13</v>
      </c>
      <c r="AB65">
        <v>3.8417529999999993</v>
      </c>
      <c r="AC65">
        <v>1.1636425922978031E-4</v>
      </c>
      <c r="AD65">
        <v>0</v>
      </c>
      <c r="AE65">
        <f t="shared" si="10"/>
        <v>4.4704274198878615E-4</v>
      </c>
      <c r="AF65">
        <f t="shared" si="11"/>
        <v>0</v>
      </c>
      <c r="AG65">
        <f t="shared" si="12"/>
        <v>0.58452943908232091</v>
      </c>
      <c r="AH65">
        <f t="shared" si="13"/>
        <v>6.8018335176813277E-5</v>
      </c>
      <c r="AI65">
        <f t="shared" si="14"/>
        <v>0</v>
      </c>
      <c r="AM65" t="s">
        <v>13</v>
      </c>
      <c r="AN65">
        <v>202.14221899999998</v>
      </c>
      <c r="AO65">
        <v>1.4645948117900467E-4</v>
      </c>
      <c r="AP65">
        <v>1</v>
      </c>
      <c r="AQ65">
        <f t="shared" si="15"/>
        <v>2.9605644519112739E-2</v>
      </c>
      <c r="AR65">
        <f t="shared" si="16"/>
        <v>202.14221899999998</v>
      </c>
      <c r="AS65">
        <f t="shared" si="17"/>
        <v>2.3056570288237817</v>
      </c>
      <c r="AT65">
        <f t="shared" si="18"/>
        <v>3.3768533221825649E-4</v>
      </c>
      <c r="AU65">
        <f t="shared" si="19"/>
        <v>2.3056570288237817</v>
      </c>
      <c r="AY65" t="s">
        <v>13</v>
      </c>
      <c r="AZ65">
        <v>1.5929673333333334</v>
      </c>
      <c r="BA65">
        <v>1.0739762348390803E-4</v>
      </c>
      <c r="BB65">
        <v>0</v>
      </c>
      <c r="BC65">
        <f t="shared" si="20"/>
        <v>1.7108090588749836E-4</v>
      </c>
      <c r="BD65">
        <f t="shared" si="21"/>
        <v>0</v>
      </c>
      <c r="BE65">
        <f t="shared" si="22"/>
        <v>0.20220686990123257</v>
      </c>
      <c r="BF65">
        <f t="shared" si="23"/>
        <v>2.1716537279512151E-5</v>
      </c>
      <c r="BG65">
        <f t="shared" si="24"/>
        <v>0</v>
      </c>
      <c r="BK65" t="s">
        <v>13</v>
      </c>
      <c r="BL65">
        <v>20.595103666666663</v>
      </c>
      <c r="BM65">
        <v>1.9526417974302063E-4</v>
      </c>
      <c r="BN65">
        <v>1</v>
      </c>
      <c r="BO65">
        <f t="shared" si="25"/>
        <v>4.0214860241941427E-3</v>
      </c>
      <c r="BP65">
        <f t="shared" si="26"/>
        <v>20.595103666666663</v>
      </c>
      <c r="BQ65">
        <f t="shared" si="27"/>
        <v>1.3137639823447782</v>
      </c>
      <c r="BR65">
        <f t="shared" si="28"/>
        <v>2.5653104638847737E-4</v>
      </c>
      <c r="BS65">
        <f t="shared" si="29"/>
        <v>1.3137639823447782</v>
      </c>
    </row>
    <row r="66" spans="3:71">
      <c r="C66" t="s">
        <v>13</v>
      </c>
      <c r="D66">
        <v>285.763598</v>
      </c>
      <c r="E66">
        <v>1.1789021779981957E-4</v>
      </c>
      <c r="F66">
        <v>1</v>
      </c>
      <c r="G66">
        <f t="shared" si="0"/>
        <v>3.3688732807480082E-2</v>
      </c>
      <c r="H66">
        <f t="shared" si="1"/>
        <v>285.763598</v>
      </c>
      <c r="I66">
        <f t="shared" si="2"/>
        <v>2.4560069053695268</v>
      </c>
      <c r="J66">
        <f t="shared" si="3"/>
        <v>2.8953918899187435E-4</v>
      </c>
      <c r="K66">
        <f t="shared" si="4"/>
        <v>2.4560069053695268</v>
      </c>
      <c r="O66" t="s">
        <v>13</v>
      </c>
      <c r="P66">
        <v>630.45943566666665</v>
      </c>
      <c r="Q66">
        <v>4.3369102723623014E-4</v>
      </c>
      <c r="R66">
        <v>0</v>
      </c>
      <c r="S66">
        <f t="shared" si="5"/>
        <v>0.27342460028505061</v>
      </c>
      <c r="T66">
        <f t="shared" si="6"/>
        <v>0</v>
      </c>
      <c r="U66">
        <f t="shared" si="7"/>
        <v>2.7996571489061517</v>
      </c>
      <c r="V66">
        <f t="shared" si="8"/>
        <v>1.2141861848183643E-3</v>
      </c>
      <c r="W66">
        <f t="shared" si="9"/>
        <v>0</v>
      </c>
      <c r="AA66" t="s">
        <v>13</v>
      </c>
      <c r="AB66">
        <v>83.031023000000005</v>
      </c>
      <c r="AC66">
        <v>3.4061882947701723E-4</v>
      </c>
      <c r="AD66">
        <v>0</v>
      </c>
      <c r="AE66">
        <f t="shared" si="10"/>
        <v>2.8281929864539299E-2</v>
      </c>
      <c r="AF66">
        <f t="shared" si="11"/>
        <v>0</v>
      </c>
      <c r="AG66">
        <f t="shared" si="12"/>
        <v>1.9192403887665368</v>
      </c>
      <c r="AH66">
        <f t="shared" si="13"/>
        <v>6.5372941470667322E-4</v>
      </c>
      <c r="AI66">
        <f t="shared" si="14"/>
        <v>0</v>
      </c>
      <c r="AM66" t="s">
        <v>13</v>
      </c>
      <c r="AN66">
        <v>1063.238967</v>
      </c>
      <c r="AO66">
        <v>8.2290845472604552E-5</v>
      </c>
      <c r="AP66">
        <v>1</v>
      </c>
      <c r="AQ66">
        <f t="shared" si="15"/>
        <v>8.7494833533848695E-2</v>
      </c>
      <c r="AR66">
        <f t="shared" si="16"/>
        <v>1063.238967</v>
      </c>
      <c r="AS66">
        <f t="shared" si="17"/>
        <v>3.0266308848298613</v>
      </c>
      <c r="AT66">
        <f t="shared" si="18"/>
        <v>2.4906401444614649E-4</v>
      </c>
      <c r="AU66">
        <f t="shared" si="19"/>
        <v>3.0266308848298613</v>
      </c>
      <c r="AY66" t="s">
        <v>13</v>
      </c>
      <c r="AZ66">
        <v>15.828664666666667</v>
      </c>
      <c r="BA66">
        <v>7.2958937250936423E-5</v>
      </c>
      <c r="BB66">
        <v>0</v>
      </c>
      <c r="BC66">
        <f t="shared" si="20"/>
        <v>1.1548425521814478E-3</v>
      </c>
      <c r="BD66">
        <f t="shared" si="21"/>
        <v>0</v>
      </c>
      <c r="BE66">
        <f t="shared" si="22"/>
        <v>1.1994442785793908</v>
      </c>
      <c r="BF66">
        <f t="shared" si="23"/>
        <v>8.7510179856868488E-5</v>
      </c>
      <c r="BG66">
        <f t="shared" si="24"/>
        <v>0</v>
      </c>
      <c r="BK66" t="s">
        <v>13</v>
      </c>
      <c r="BL66">
        <v>226.197123</v>
      </c>
      <c r="BM66">
        <v>1.3291417519045273E-4</v>
      </c>
      <c r="BN66">
        <v>1</v>
      </c>
      <c r="BO66">
        <f t="shared" si="25"/>
        <v>3.0064804033998384E-2</v>
      </c>
      <c r="BP66">
        <f t="shared" si="26"/>
        <v>226.197123</v>
      </c>
      <c r="BQ66">
        <f t="shared" si="27"/>
        <v>2.3544870768353676</v>
      </c>
      <c r="BR66">
        <f t="shared" si="28"/>
        <v>3.12944707814153E-4</v>
      </c>
      <c r="BS66">
        <f t="shared" si="29"/>
        <v>2.3544870768353676</v>
      </c>
    </row>
    <row r="67" spans="3:71">
      <c r="C67" t="str">
        <f>C66</f>
        <v>2011-2013</v>
      </c>
      <c r="D67">
        <f>SUM(D57:D66)</f>
        <v>832.44527133333338</v>
      </c>
      <c r="G67">
        <f t="shared" ref="G67:BP67" si="84">SUM(G57:G66)</f>
        <v>0.12630626836062248</v>
      </c>
      <c r="H67">
        <f t="shared" si="84"/>
        <v>528.03892799999994</v>
      </c>
      <c r="I67">
        <f t="shared" si="84"/>
        <v>16.989809507729074</v>
      </c>
      <c r="J67">
        <f t="shared" si="84"/>
        <v>2.6772615663467488E-3</v>
      </c>
      <c r="K67">
        <f t="shared" si="84"/>
        <v>7.263271703133606</v>
      </c>
      <c r="L67">
        <f t="shared" si="84"/>
        <v>0</v>
      </c>
      <c r="M67">
        <f t="shared" si="84"/>
        <v>0</v>
      </c>
      <c r="N67">
        <f t="shared" si="84"/>
        <v>0</v>
      </c>
      <c r="O67">
        <f t="shared" si="84"/>
        <v>0</v>
      </c>
      <c r="P67">
        <f t="shared" si="84"/>
        <v>946.81920300000002</v>
      </c>
      <c r="Q67">
        <f t="shared" si="84"/>
        <v>1.6923914332560494E-3</v>
      </c>
      <c r="R67">
        <f t="shared" si="84"/>
        <v>4</v>
      </c>
      <c r="S67">
        <f t="shared" si="84"/>
        <v>0.34735991777612191</v>
      </c>
      <c r="T67">
        <f t="shared" si="84"/>
        <v>219.03767066666666</v>
      </c>
      <c r="U67">
        <f t="shared" si="84"/>
        <v>13.977816454942367</v>
      </c>
      <c r="V67">
        <f t="shared" si="84"/>
        <v>3.0447883128955034E-3</v>
      </c>
      <c r="W67">
        <f t="shared" si="84"/>
        <v>5.8678201586827683</v>
      </c>
      <c r="X67">
        <f t="shared" si="84"/>
        <v>0</v>
      </c>
      <c r="Y67">
        <f t="shared" si="84"/>
        <v>0</v>
      </c>
      <c r="Z67">
        <f t="shared" si="84"/>
        <v>0</v>
      </c>
      <c r="AA67">
        <f t="shared" si="84"/>
        <v>0</v>
      </c>
      <c r="AB67">
        <f t="shared" si="84"/>
        <v>172.615567</v>
      </c>
      <c r="AC67">
        <f t="shared" si="84"/>
        <v>1.4284596765026067E-3</v>
      </c>
      <c r="AD67">
        <f t="shared" si="84"/>
        <v>0</v>
      </c>
      <c r="AE67">
        <f t="shared" si="84"/>
        <v>4.2912719946008149E-2</v>
      </c>
      <c r="AF67">
        <f t="shared" si="84"/>
        <v>0</v>
      </c>
      <c r="AG67">
        <f t="shared" si="84"/>
        <v>8.5618002168091696</v>
      </c>
      <c r="AH67">
        <f t="shared" si="84"/>
        <v>1.6059355081736856E-3</v>
      </c>
      <c r="AI67">
        <f t="shared" si="84"/>
        <v>0</v>
      </c>
      <c r="AJ67">
        <f t="shared" si="84"/>
        <v>0</v>
      </c>
      <c r="AK67">
        <f t="shared" si="84"/>
        <v>0</v>
      </c>
      <c r="AL67">
        <f t="shared" si="84"/>
        <v>0</v>
      </c>
      <c r="AM67">
        <f t="shared" si="84"/>
        <v>0</v>
      </c>
      <c r="AN67">
        <f t="shared" si="84"/>
        <v>1955.1401036666666</v>
      </c>
      <c r="AO67">
        <f t="shared" si="84"/>
        <v>1.2621428365652636E-3</v>
      </c>
      <c r="AP67">
        <f t="shared" si="84"/>
        <v>4</v>
      </c>
      <c r="AQ67">
        <f t="shared" si="84"/>
        <v>0.20802643104586244</v>
      </c>
      <c r="AR67">
        <f t="shared" si="84"/>
        <v>1331.541761</v>
      </c>
      <c r="AS67">
        <f t="shared" si="84"/>
        <v>19.090139901390447</v>
      </c>
      <c r="AT67">
        <f t="shared" si="84"/>
        <v>2.3573532206742596E-3</v>
      </c>
      <c r="AU67">
        <f t="shared" si="84"/>
        <v>8.3255957572076973</v>
      </c>
      <c r="AV67">
        <f t="shared" si="84"/>
        <v>0</v>
      </c>
      <c r="AW67">
        <f t="shared" si="84"/>
        <v>0</v>
      </c>
      <c r="AX67">
        <f t="shared" si="84"/>
        <v>0</v>
      </c>
      <c r="AY67">
        <f t="shared" si="84"/>
        <v>0</v>
      </c>
      <c r="AZ67">
        <f t="shared" si="84"/>
        <v>189.28575349999997</v>
      </c>
      <c r="BA67">
        <f t="shared" si="84"/>
        <v>1.1978670884576033E-3</v>
      </c>
      <c r="BB67">
        <f t="shared" si="84"/>
        <v>0</v>
      </c>
      <c r="BC67">
        <f t="shared" si="84"/>
        <v>2.7933793869244369E-2</v>
      </c>
      <c r="BD67">
        <f t="shared" si="84"/>
        <v>0</v>
      </c>
      <c r="BE67">
        <f t="shared" si="84"/>
        <v>9.1141045057896957</v>
      </c>
      <c r="BF67">
        <f t="shared" si="84"/>
        <v>1.2171253322579671E-3</v>
      </c>
      <c r="BG67">
        <f t="shared" si="84"/>
        <v>0</v>
      </c>
      <c r="BH67">
        <f t="shared" si="84"/>
        <v>0</v>
      </c>
      <c r="BI67">
        <f t="shared" si="84"/>
        <v>0</v>
      </c>
      <c r="BJ67">
        <f t="shared" si="84"/>
        <v>0</v>
      </c>
      <c r="BK67">
        <f t="shared" si="84"/>
        <v>0</v>
      </c>
      <c r="BL67">
        <f t="shared" si="84"/>
        <v>400.57563133333338</v>
      </c>
      <c r="BM67">
        <f t="shared" si="84"/>
        <v>1.5454813411762342E-3</v>
      </c>
      <c r="BN67">
        <f t="shared" si="84"/>
        <v>4</v>
      </c>
      <c r="BO67">
        <f t="shared" si="84"/>
        <v>5.6106347353113803E-2</v>
      </c>
      <c r="BP67">
        <f t="shared" si="84"/>
        <v>254.64371700000001</v>
      </c>
      <c r="BQ67">
        <f t="shared" ref="BQ67:BS67" si="85">SUM(BQ57:BQ66)</f>
        <v>11.382135765091732</v>
      </c>
      <c r="BR67">
        <f t="shared" si="85"/>
        <v>1.7427705868846297E-3</v>
      </c>
      <c r="BS67">
        <f t="shared" si="85"/>
        <v>4.8512176872707133</v>
      </c>
    </row>
    <row r="68" spans="3:71">
      <c r="C68" t="s">
        <v>14</v>
      </c>
      <c r="D68">
        <v>2.6191866666666668</v>
      </c>
      <c r="E68">
        <v>6.4628833378465811E-5</v>
      </c>
      <c r="F68">
        <v>1</v>
      </c>
      <c r="G68">
        <f t="shared" si="0"/>
        <v>1.6927497866709928E-4</v>
      </c>
      <c r="H68">
        <f t="shared" si="1"/>
        <v>2.6191866666666668</v>
      </c>
      <c r="I68">
        <f t="shared" si="2"/>
        <v>0.41816645123714274</v>
      </c>
      <c r="J68">
        <f t="shared" si="3"/>
        <v>2.7025609901469646E-5</v>
      </c>
      <c r="K68">
        <f t="shared" si="4"/>
        <v>0.41816645123714274</v>
      </c>
      <c r="O68" t="s">
        <v>14</v>
      </c>
      <c r="P68">
        <v>1.3452746666666666</v>
      </c>
      <c r="Q68">
        <v>6.4275655145683991E-5</v>
      </c>
      <c r="R68">
        <v>0</v>
      </c>
      <c r="S68">
        <f t="shared" si="5"/>
        <v>8.6468410550891649E-5</v>
      </c>
      <c r="T68">
        <f t="shared" si="6"/>
        <v>0</v>
      </c>
      <c r="U68">
        <f t="shared" si="7"/>
        <v>0.12881096392165933</v>
      </c>
      <c r="V68">
        <f t="shared" si="8"/>
        <v>8.2794090960117168E-6</v>
      </c>
      <c r="W68">
        <f t="shared" si="9"/>
        <v>0</v>
      </c>
      <c r="AA68" t="s">
        <v>14</v>
      </c>
      <c r="AB68">
        <v>0.26779399999999998</v>
      </c>
      <c r="AC68">
        <v>7.1657619892155289E-5</v>
      </c>
      <c r="AD68">
        <v>0</v>
      </c>
      <c r="AE68">
        <f t="shared" si="10"/>
        <v>1.9189480661399831E-5</v>
      </c>
      <c r="AF68">
        <f t="shared" si="11"/>
        <v>0</v>
      </c>
      <c r="AG68">
        <f t="shared" si="12"/>
        <v>-0.5721991577051998</v>
      </c>
      <c r="AH68">
        <f t="shared" si="13"/>
        <v>-4.1002429745450629E-5</v>
      </c>
      <c r="AI68">
        <f t="shared" si="14"/>
        <v>0</v>
      </c>
      <c r="AM68" t="s">
        <v>14</v>
      </c>
      <c r="AN68">
        <v>6.8288900000000003</v>
      </c>
      <c r="AO68">
        <v>8.376851074666225E-5</v>
      </c>
      <c r="AP68">
        <v>1</v>
      </c>
      <c r="AQ68">
        <f t="shared" si="15"/>
        <v>5.7204594535277444E-4</v>
      </c>
      <c r="AR68">
        <f t="shared" si="16"/>
        <v>6.8288900000000003</v>
      </c>
      <c r="AS68">
        <f t="shared" si="17"/>
        <v>0.83435011714397733</v>
      </c>
      <c r="AT68">
        <f t="shared" si="18"/>
        <v>6.9892266754454166E-5</v>
      </c>
      <c r="AU68">
        <f t="shared" si="19"/>
        <v>0.83435011714397733</v>
      </c>
      <c r="AY68" t="s">
        <v>14</v>
      </c>
      <c r="AZ68">
        <v>42.703730666666672</v>
      </c>
      <c r="BA68">
        <v>1.299341182047055E-4</v>
      </c>
      <c r="BB68">
        <v>0</v>
      </c>
      <c r="BC68">
        <f t="shared" si="20"/>
        <v>5.5486715882245748E-3</v>
      </c>
      <c r="BD68">
        <f t="shared" si="21"/>
        <v>0</v>
      </c>
      <c r="BE68">
        <f t="shared" si="22"/>
        <v>1.630465817347579</v>
      </c>
      <c r="BF68">
        <f t="shared" si="23"/>
        <v>2.1185313823997209E-4</v>
      </c>
      <c r="BG68">
        <f t="shared" si="24"/>
        <v>0</v>
      </c>
      <c r="BK68" t="s">
        <v>14</v>
      </c>
      <c r="BL68">
        <v>1.8459733333333332</v>
      </c>
      <c r="BM68">
        <v>6.1692293645446993E-5</v>
      </c>
      <c r="BN68">
        <v>1</v>
      </c>
      <c r="BO68">
        <f t="shared" si="25"/>
        <v>1.138823289416646E-4</v>
      </c>
      <c r="BP68">
        <f t="shared" si="26"/>
        <v>1.8459733333333332</v>
      </c>
      <c r="BQ68">
        <f t="shared" si="27"/>
        <v>0.26622542297925739</v>
      </c>
      <c r="BR68">
        <f t="shared" si="28"/>
        <v>1.6424056970319677E-5</v>
      </c>
      <c r="BS68">
        <f t="shared" si="29"/>
        <v>0.26622542297925739</v>
      </c>
    </row>
    <row r="69" spans="3:71">
      <c r="C69" t="s">
        <v>14</v>
      </c>
      <c r="D69">
        <v>6.0397076666666676</v>
      </c>
      <c r="E69">
        <v>1.9770097490304743E-4</v>
      </c>
      <c r="F69">
        <v>0</v>
      </c>
      <c r="G69">
        <f t="shared" si="0"/>
        <v>1.1940560938294099E-3</v>
      </c>
      <c r="H69">
        <f t="shared" si="1"/>
        <v>0</v>
      </c>
      <c r="I69">
        <f t="shared" si="2"/>
        <v>0.78101591845126173</v>
      </c>
      <c r="J69">
        <f t="shared" si="3"/>
        <v>1.5440760849261343E-4</v>
      </c>
      <c r="K69">
        <f t="shared" si="4"/>
        <v>0</v>
      </c>
      <c r="O69" t="s">
        <v>14</v>
      </c>
      <c r="P69">
        <v>8.6158726666666663</v>
      </c>
      <c r="Q69">
        <v>1.3333888023075093E-4</v>
      </c>
      <c r="R69">
        <v>1</v>
      </c>
      <c r="S69">
        <f t="shared" si="5"/>
        <v>1.1488308135840673E-3</v>
      </c>
      <c r="T69">
        <f t="shared" si="6"/>
        <v>8.6158726666666663</v>
      </c>
      <c r="U69">
        <f t="shared" si="7"/>
        <v>0.9352992719319092</v>
      </c>
      <c r="V69">
        <f t="shared" si="8"/>
        <v>1.247117576000374E-4</v>
      </c>
      <c r="W69">
        <f t="shared" si="9"/>
        <v>0.9352992719319092</v>
      </c>
      <c r="AA69" t="s">
        <v>14</v>
      </c>
      <c r="AB69">
        <v>1.9455913333333335</v>
      </c>
      <c r="AC69">
        <v>1.1215365409502712E-4</v>
      </c>
      <c r="AD69">
        <v>0</v>
      </c>
      <c r="AE69">
        <f t="shared" si="10"/>
        <v>2.1820517740894928E-4</v>
      </c>
      <c r="AF69">
        <f t="shared" si="11"/>
        <v>0</v>
      </c>
      <c r="AG69">
        <f t="shared" si="12"/>
        <v>0.28905162302546733</v>
      </c>
      <c r="AH69">
        <f t="shared" si="13"/>
        <v>3.2418195744404437E-5</v>
      </c>
      <c r="AI69">
        <f t="shared" si="14"/>
        <v>0</v>
      </c>
      <c r="AM69" t="s">
        <v>14</v>
      </c>
      <c r="AN69">
        <v>17.103868000000002</v>
      </c>
      <c r="AO69">
        <v>1.523243631546863E-4</v>
      </c>
      <c r="AP69">
        <v>0</v>
      </c>
      <c r="AQ69">
        <f t="shared" si="15"/>
        <v>2.6053358005818181E-3</v>
      </c>
      <c r="AR69">
        <f t="shared" si="16"/>
        <v>0</v>
      </c>
      <c r="AS69">
        <f t="shared" si="17"/>
        <v>1.2330943361871525</v>
      </c>
      <c r="AT69">
        <f t="shared" si="18"/>
        <v>1.8783030946935864E-4</v>
      </c>
      <c r="AU69">
        <f t="shared" si="19"/>
        <v>0</v>
      </c>
      <c r="AY69" t="s">
        <v>14</v>
      </c>
      <c r="AZ69">
        <v>1.6939446666666667</v>
      </c>
      <c r="BA69">
        <v>1.1063742313050139E-4</v>
      </c>
      <c r="BB69">
        <v>0</v>
      </c>
      <c r="BC69">
        <f t="shared" si="20"/>
        <v>1.8741367284565613E-4</v>
      </c>
      <c r="BD69">
        <f t="shared" si="21"/>
        <v>0</v>
      </c>
      <c r="BE69">
        <f t="shared" si="22"/>
        <v>0.22889921983540956</v>
      </c>
      <c r="BF69">
        <f t="shared" si="23"/>
        <v>2.5324819839171862E-5</v>
      </c>
      <c r="BG69">
        <f t="shared" si="24"/>
        <v>0</v>
      </c>
      <c r="BK69" t="s">
        <v>14</v>
      </c>
      <c r="BL69">
        <v>3.5958966666666665</v>
      </c>
      <c r="BM69">
        <v>1.9427113839973035E-4</v>
      </c>
      <c r="BN69">
        <v>0</v>
      </c>
      <c r="BO69">
        <f t="shared" si="25"/>
        <v>6.9857893900112907E-4</v>
      </c>
      <c r="BP69">
        <f t="shared" si="26"/>
        <v>0</v>
      </c>
      <c r="BQ69">
        <f t="shared" si="27"/>
        <v>0.55580720315538978</v>
      </c>
      <c r="BR69">
        <f t="shared" si="28"/>
        <v>1.0797729808776778E-4</v>
      </c>
      <c r="BS69">
        <f t="shared" si="29"/>
        <v>0</v>
      </c>
    </row>
    <row r="70" spans="3:71">
      <c r="C70" t="s">
        <v>14</v>
      </c>
      <c r="D70">
        <v>75.948617333333331</v>
      </c>
      <c r="E70">
        <v>1.1843781937498231E-4</v>
      </c>
      <c r="F70">
        <v>1</v>
      </c>
      <c r="G70">
        <f t="shared" si="0"/>
        <v>8.9951886215049841E-3</v>
      </c>
      <c r="H70">
        <f t="shared" si="1"/>
        <v>75.948617333333331</v>
      </c>
      <c r="I70">
        <f t="shared" si="2"/>
        <v>1.8805198718134251</v>
      </c>
      <c r="J70">
        <f t="shared" si="3"/>
        <v>2.2272467290890331E-4</v>
      </c>
      <c r="K70">
        <f t="shared" si="4"/>
        <v>1.8805198718134251</v>
      </c>
      <c r="O70" t="s">
        <v>14</v>
      </c>
      <c r="P70">
        <v>85.232920333333325</v>
      </c>
      <c r="Q70">
        <v>3.3257196524755993E-4</v>
      </c>
      <c r="R70">
        <v>1</v>
      </c>
      <c r="S70">
        <f t="shared" si="5"/>
        <v>2.8346079819045373E-2</v>
      </c>
      <c r="T70">
        <f t="shared" si="6"/>
        <v>85.232920333333325</v>
      </c>
      <c r="U70">
        <f t="shared" si="7"/>
        <v>1.9306073689180663</v>
      </c>
      <c r="V70">
        <f t="shared" si="8"/>
        <v>6.4206588680250224E-4</v>
      </c>
      <c r="W70">
        <f t="shared" si="9"/>
        <v>1.9306073689180663</v>
      </c>
      <c r="AA70" t="s">
        <v>14</v>
      </c>
      <c r="AB70">
        <v>28.037550666666665</v>
      </c>
      <c r="AC70">
        <v>2.7378260511267115E-4</v>
      </c>
      <c r="AD70">
        <v>0</v>
      </c>
      <c r="AE70">
        <f t="shared" si="10"/>
        <v>7.6761936624985096E-3</v>
      </c>
      <c r="AF70">
        <f t="shared" si="11"/>
        <v>0</v>
      </c>
      <c r="AG70">
        <f t="shared" si="12"/>
        <v>1.4477400714054287</v>
      </c>
      <c r="AH70">
        <f t="shared" si="13"/>
        <v>3.9636604827538282E-4</v>
      </c>
      <c r="AI70">
        <f t="shared" si="14"/>
        <v>0</v>
      </c>
      <c r="AM70" t="s">
        <v>14</v>
      </c>
      <c r="AN70">
        <v>45.341550000000005</v>
      </c>
      <c r="AO70">
        <v>8.4318453936828625E-5</v>
      </c>
      <c r="AP70">
        <v>1</v>
      </c>
      <c r="AQ70">
        <f t="shared" si="15"/>
        <v>3.8231293950994126E-3</v>
      </c>
      <c r="AR70">
        <f t="shared" si="16"/>
        <v>45.341550000000005</v>
      </c>
      <c r="AS70">
        <f t="shared" si="17"/>
        <v>1.6564963623926359</v>
      </c>
      <c r="AT70">
        <f t="shared" si="18"/>
        <v>1.3967321222892764E-4</v>
      </c>
      <c r="AU70">
        <f t="shared" si="19"/>
        <v>1.6564963623926359</v>
      </c>
      <c r="AY70" t="s">
        <v>14</v>
      </c>
      <c r="AZ70">
        <v>1.5312903333333334</v>
      </c>
      <c r="BA70">
        <v>7.7070578152649066E-5</v>
      </c>
      <c r="BB70">
        <v>0</v>
      </c>
      <c r="BC70">
        <f t="shared" si="20"/>
        <v>1.1801743130956271E-4</v>
      </c>
      <c r="BD70">
        <f t="shared" si="21"/>
        <v>0</v>
      </c>
      <c r="BE70">
        <f t="shared" si="22"/>
        <v>0.185057540933694</v>
      </c>
      <c r="BF70">
        <f t="shared" si="23"/>
        <v>1.4262491671267317E-5</v>
      </c>
      <c r="BG70">
        <f t="shared" si="24"/>
        <v>0</v>
      </c>
      <c r="BK70" t="s">
        <v>14</v>
      </c>
      <c r="BL70">
        <v>6.896987666666667</v>
      </c>
      <c r="BM70">
        <v>1.320594875167468E-4</v>
      </c>
      <c r="BN70">
        <v>1</v>
      </c>
      <c r="BO70">
        <f t="shared" si="25"/>
        <v>9.1081265666932329E-4</v>
      </c>
      <c r="BP70">
        <f t="shared" si="26"/>
        <v>6.896987666666667</v>
      </c>
      <c r="BQ70">
        <f t="shared" si="27"/>
        <v>0.83865944937542847</v>
      </c>
      <c r="BR70">
        <f t="shared" si="28"/>
        <v>1.1075293708559614E-4</v>
      </c>
      <c r="BS70">
        <f t="shared" si="29"/>
        <v>0.83865944937542847</v>
      </c>
    </row>
    <row r="71" spans="3:71">
      <c r="C71" t="s">
        <v>14</v>
      </c>
      <c r="D71">
        <v>48.287372666666663</v>
      </c>
      <c r="E71">
        <v>1.7563555481866683E-4</v>
      </c>
      <c r="F71">
        <v>0</v>
      </c>
      <c r="G71">
        <f t="shared" si="0"/>
        <v>8.4809794890457271E-3</v>
      </c>
      <c r="H71">
        <f t="shared" si="1"/>
        <v>0</v>
      </c>
      <c r="I71">
        <f t="shared" si="2"/>
        <v>1.6838335759240506</v>
      </c>
      <c r="J71">
        <f t="shared" si="3"/>
        <v>2.9574104432972037E-4</v>
      </c>
      <c r="K71">
        <f t="shared" si="4"/>
        <v>0</v>
      </c>
      <c r="O71" t="s">
        <v>14</v>
      </c>
      <c r="P71">
        <v>2.8340000000000001E-3</v>
      </c>
      <c r="Q71">
        <v>1.2490001753596246E-4</v>
      </c>
      <c r="R71">
        <v>0</v>
      </c>
      <c r="S71">
        <f t="shared" si="5"/>
        <v>3.5396664969691759E-7</v>
      </c>
      <c r="T71">
        <f t="shared" si="6"/>
        <v>0</v>
      </c>
      <c r="U71">
        <f t="shared" si="7"/>
        <v>-2.5476001540885584</v>
      </c>
      <c r="V71">
        <f t="shared" si="8"/>
        <v>-3.1819530392028159E-4</v>
      </c>
      <c r="W71">
        <f t="shared" si="9"/>
        <v>0</v>
      </c>
      <c r="AA71" t="s">
        <v>14</v>
      </c>
      <c r="AB71">
        <v>0.12664133333333333</v>
      </c>
      <c r="AC71">
        <v>1.0719254471563802E-4</v>
      </c>
      <c r="AD71">
        <v>0</v>
      </c>
      <c r="AE71">
        <f t="shared" si="10"/>
        <v>1.3575006786181353E-5</v>
      </c>
      <c r="AF71">
        <f t="shared" si="11"/>
        <v>0</v>
      </c>
      <c r="AG71">
        <f t="shared" si="12"/>
        <v>-0.89742452568628084</v>
      </c>
      <c r="AH71">
        <f t="shared" si="13"/>
        <v>-9.6197218598536896E-5</v>
      </c>
      <c r="AI71">
        <f t="shared" si="14"/>
        <v>0</v>
      </c>
      <c r="AM71" t="s">
        <v>14</v>
      </c>
      <c r="AN71">
        <v>56.926183666666667</v>
      </c>
      <c r="AO71">
        <v>1.4902723219322036E-4</v>
      </c>
      <c r="AP71">
        <v>0</v>
      </c>
      <c r="AQ71">
        <f t="shared" si="15"/>
        <v>8.4835515911662416E-3</v>
      </c>
      <c r="AR71">
        <f t="shared" si="16"/>
        <v>0</v>
      </c>
      <c r="AS71">
        <f t="shared" si="17"/>
        <v>1.7553120696702684</v>
      </c>
      <c r="AT71">
        <f t="shared" si="18"/>
        <v>2.6158929937831327E-4</v>
      </c>
      <c r="AU71">
        <f t="shared" si="19"/>
        <v>0</v>
      </c>
      <c r="AY71" t="s">
        <v>14</v>
      </c>
      <c r="AZ71">
        <v>0.55628650000000002</v>
      </c>
      <c r="BA71">
        <v>1.1938781747608422E-4</v>
      </c>
      <c r="BB71">
        <v>0</v>
      </c>
      <c r="BC71">
        <f t="shared" si="20"/>
        <v>6.6413831126409722E-5</v>
      </c>
      <c r="BD71">
        <f t="shared" si="21"/>
        <v>0</v>
      </c>
      <c r="BE71">
        <f t="shared" si="22"/>
        <v>-0.25470147942039195</v>
      </c>
      <c r="BF71">
        <f t="shared" si="23"/>
        <v>-3.0408253735930376E-5</v>
      </c>
      <c r="BG71">
        <f t="shared" si="24"/>
        <v>0</v>
      </c>
      <c r="BK71" t="s">
        <v>14</v>
      </c>
      <c r="BL71">
        <v>0.4251645</v>
      </c>
      <c r="BM71">
        <v>1.7043329939438231E-4</v>
      </c>
      <c r="BN71">
        <v>0</v>
      </c>
      <c r="BO71">
        <f t="shared" si="25"/>
        <v>7.2462188520362852E-5</v>
      </c>
      <c r="BP71">
        <f t="shared" si="26"/>
        <v>0</v>
      </c>
      <c r="BQ71">
        <f t="shared" si="27"/>
        <v>-0.3714430049618781</v>
      </c>
      <c r="BR71">
        <f t="shared" si="28"/>
        <v>-6.3306256872616798E-5</v>
      </c>
      <c r="BS71">
        <f t="shared" si="29"/>
        <v>0</v>
      </c>
    </row>
    <row r="72" spans="3:71">
      <c r="C72" t="s">
        <v>14</v>
      </c>
      <c r="D72">
        <v>73.792213333333336</v>
      </c>
      <c r="E72">
        <v>1.8597378290387647E-4</v>
      </c>
      <c r="F72">
        <v>0</v>
      </c>
      <c r="G72">
        <f t="shared" si="0"/>
        <v>1.3723417062449873E-2</v>
      </c>
      <c r="H72">
        <f t="shared" si="1"/>
        <v>0</v>
      </c>
      <c r="I72">
        <f t="shared" si="2"/>
        <v>1.8680105368260107</v>
      </c>
      <c r="J72">
        <f t="shared" si="3"/>
        <v>3.4740098603783427E-4</v>
      </c>
      <c r="K72">
        <f t="shared" si="4"/>
        <v>0</v>
      </c>
      <c r="O72" t="s">
        <v>14</v>
      </c>
      <c r="P72">
        <v>38.490169000000002</v>
      </c>
      <c r="Q72">
        <v>1.2336966981341571E-4</v>
      </c>
      <c r="R72">
        <v>0</v>
      </c>
      <c r="S72">
        <f t="shared" si="5"/>
        <v>4.7485194405925699E-3</v>
      </c>
      <c r="T72">
        <f t="shared" si="6"/>
        <v>0</v>
      </c>
      <c r="U72">
        <f t="shared" si="7"/>
        <v>1.5853498179692678</v>
      </c>
      <c r="V72">
        <f t="shared" si="8"/>
        <v>1.9558408358162727E-4</v>
      </c>
      <c r="W72">
        <f t="shared" si="9"/>
        <v>0</v>
      </c>
      <c r="AA72" t="s">
        <v>14</v>
      </c>
      <c r="AB72">
        <v>4.7831876666666666</v>
      </c>
      <c r="AC72">
        <v>1.0548462007868097E-4</v>
      </c>
      <c r="AD72">
        <v>0</v>
      </c>
      <c r="AE72">
        <f t="shared" si="10"/>
        <v>5.0455273378336579E-4</v>
      </c>
      <c r="AF72">
        <f t="shared" si="11"/>
        <v>0</v>
      </c>
      <c r="AG72">
        <f t="shared" si="12"/>
        <v>0.67971742059575402</v>
      </c>
      <c r="AH72">
        <f t="shared" si="13"/>
        <v>7.1699733872404109E-5</v>
      </c>
      <c r="AI72">
        <f t="shared" si="14"/>
        <v>0</v>
      </c>
      <c r="AM72" t="s">
        <v>14</v>
      </c>
      <c r="AN72">
        <v>113.74584166666666</v>
      </c>
      <c r="AO72">
        <v>1.5681172901553284E-4</v>
      </c>
      <c r="AP72">
        <v>0</v>
      </c>
      <c r="AQ72">
        <f t="shared" si="15"/>
        <v>1.7836682100077036E-2</v>
      </c>
      <c r="AR72">
        <f t="shared" si="16"/>
        <v>0</v>
      </c>
      <c r="AS72">
        <f t="shared" si="17"/>
        <v>2.0559355286326131</v>
      </c>
      <c r="AT72">
        <f t="shared" si="18"/>
        <v>3.2239480498934357E-4</v>
      </c>
      <c r="AU72">
        <f t="shared" si="19"/>
        <v>0</v>
      </c>
      <c r="AY72" t="s">
        <v>14</v>
      </c>
      <c r="AZ72">
        <v>12.864939</v>
      </c>
      <c r="BA72">
        <v>1.1924526807946076E-4</v>
      </c>
      <c r="BB72">
        <v>0</v>
      </c>
      <c r="BC72">
        <f t="shared" si="20"/>
        <v>1.5340830998809099E-3</v>
      </c>
      <c r="BD72">
        <f t="shared" si="21"/>
        <v>0</v>
      </c>
      <c r="BE72">
        <f t="shared" si="22"/>
        <v>1.1094077313138584</v>
      </c>
      <c r="BF72">
        <f t="shared" si="23"/>
        <v>1.3229162232994741E-4</v>
      </c>
      <c r="BG72">
        <f t="shared" si="24"/>
        <v>0</v>
      </c>
      <c r="BK72" t="s">
        <v>14</v>
      </c>
      <c r="BL72">
        <v>1.2164446666666666</v>
      </c>
      <c r="BM72">
        <v>1.7870842772861408E-4</v>
      </c>
      <c r="BN72">
        <v>0</v>
      </c>
      <c r="BO72">
        <f t="shared" si="25"/>
        <v>2.1738891379885803E-4</v>
      </c>
      <c r="BP72">
        <f t="shared" si="26"/>
        <v>0</v>
      </c>
      <c r="BQ72">
        <f t="shared" si="27"/>
        <v>8.509235863643784E-2</v>
      </c>
      <c r="BR72">
        <f t="shared" si="28"/>
        <v>1.5206721623637163E-5</v>
      </c>
      <c r="BS72">
        <f t="shared" si="29"/>
        <v>0</v>
      </c>
    </row>
    <row r="73" spans="3:71">
      <c r="C73" t="s">
        <v>14</v>
      </c>
      <c r="D73">
        <v>47.88424766666666</v>
      </c>
      <c r="E73">
        <v>2.0715548178979021E-4</v>
      </c>
      <c r="F73">
        <v>0</v>
      </c>
      <c r="G73">
        <f t="shared" ref="G73:G99" si="86">D73*E73</f>
        <v>9.9194843955299691E-3</v>
      </c>
      <c r="H73">
        <f t="shared" ref="H73:H99" si="87">F73*D73</f>
        <v>0</v>
      </c>
      <c r="I73">
        <f t="shared" ref="I73:I99" si="88">LOG(D73)</f>
        <v>1.6801926683920863</v>
      </c>
      <c r="J73">
        <f t="shared" ref="J73:J99" si="89">I73*E73</f>
        <v>3.4806112172043585E-4</v>
      </c>
      <c r="K73">
        <f t="shared" ref="K73:K99" si="90">I73*F73</f>
        <v>0</v>
      </c>
      <c r="O73" t="s">
        <v>14</v>
      </c>
      <c r="P73">
        <v>22.509900999999999</v>
      </c>
      <c r="Q73">
        <v>1.3584747154572822E-4</v>
      </c>
      <c r="R73">
        <v>1</v>
      </c>
      <c r="S73">
        <f t="shared" ref="S73:S99" si="91">P73*Q73</f>
        <v>3.057913135594659E-3</v>
      </c>
      <c r="T73">
        <f t="shared" ref="T73:T99" si="92">P73*R73</f>
        <v>22.509900999999999</v>
      </c>
      <c r="U73">
        <f t="shared" ref="U73:U99" si="93">LOG(P73)</f>
        <v>1.3523735849495091</v>
      </c>
      <c r="V73">
        <f t="shared" ref="V73:V99" si="94">U73*Q73</f>
        <v>1.837165321006229E-4</v>
      </c>
      <c r="W73">
        <f t="shared" ref="W73:W99" si="95">U73*R73</f>
        <v>1.3523735849495091</v>
      </c>
      <c r="AA73" t="s">
        <v>14</v>
      </c>
      <c r="AB73">
        <v>27.620356999999998</v>
      </c>
      <c r="AC73">
        <v>1.1350436322122658E-4</v>
      </c>
      <c r="AD73">
        <v>0</v>
      </c>
      <c r="AE73">
        <f t="shared" ref="AE73:AE99" si="96">AB73*AC73</f>
        <v>3.1350310332279477E-3</v>
      </c>
      <c r="AF73">
        <f t="shared" ref="AF73:AF99" si="97">AD73*AB73</f>
        <v>0</v>
      </c>
      <c r="AG73">
        <f t="shared" ref="AG73:AG99" si="98">LOG(AB73)</f>
        <v>1.4412292876433384</v>
      </c>
      <c r="AH73">
        <f t="shared" ref="AH73:AH99" si="99">AG73*AC73</f>
        <v>1.6358581254973911E-4</v>
      </c>
      <c r="AI73">
        <f t="shared" ref="AI73:AI99" si="100">AG73*AF73</f>
        <v>0</v>
      </c>
      <c r="AM73" t="s">
        <v>14</v>
      </c>
      <c r="AN73">
        <v>106.34861833333333</v>
      </c>
      <c r="AO73">
        <v>1.5404992634873022E-4</v>
      </c>
      <c r="AP73">
        <v>0</v>
      </c>
      <c r="AQ73">
        <f t="shared" ref="AQ73:AQ98" si="101">AN73*AO73</f>
        <v>1.6382996821539219E-2</v>
      </c>
      <c r="AR73">
        <f t="shared" ref="AR73:AR98" si="102">AN73*AP73</f>
        <v>0</v>
      </c>
      <c r="AS73">
        <f t="shared" ref="AS73:AS98" si="103">LOG(AN73)</f>
        <v>2.026731851981042</v>
      </c>
      <c r="AT73">
        <f t="shared" ref="AT73:AT98" si="104">AS73*AO73</f>
        <v>3.1221789252630508E-4</v>
      </c>
      <c r="AU73">
        <f t="shared" ref="AU73:AU98" si="105">AS73*AP73</f>
        <v>0</v>
      </c>
      <c r="AY73" t="s">
        <v>14</v>
      </c>
      <c r="AZ73">
        <v>34.309170000000002</v>
      </c>
      <c r="BA73">
        <v>1.0815990793428637E-4</v>
      </c>
      <c r="BB73">
        <v>0</v>
      </c>
      <c r="BC73">
        <f t="shared" ref="BC73:BC99" si="106">AZ73*BA73</f>
        <v>3.7108766685017801E-3</v>
      </c>
      <c r="BD73">
        <f t="shared" ref="BD73:BD99" si="107">BA73*BB73</f>
        <v>0</v>
      </c>
      <c r="BE73">
        <f t="shared" ref="BE73:BE99" si="108">LOG(AZ73)</f>
        <v>1.5354102118253345</v>
      </c>
      <c r="BF73">
        <f t="shared" ref="BF73:BF99" si="109">BE73*BA73</f>
        <v>1.6606982715239131E-4</v>
      </c>
      <c r="BG73">
        <f t="shared" ref="BG73:BG99" si="110">BE73*BB73</f>
        <v>0</v>
      </c>
      <c r="BK73" t="s">
        <v>14</v>
      </c>
      <c r="BL73">
        <v>38.346796333333337</v>
      </c>
      <c r="BM73">
        <v>2.0440292067245292E-4</v>
      </c>
      <c r="BN73">
        <v>0</v>
      </c>
      <c r="BO73">
        <f t="shared" ref="BO73:BO99" si="111">BL73*BM73</f>
        <v>7.8381971689650432E-3</v>
      </c>
      <c r="BP73">
        <f t="shared" ref="BP73:BP99" si="112">BL73*BN73</f>
        <v>0</v>
      </c>
      <c r="BQ73">
        <f t="shared" ref="BQ73:BQ99" si="113">LOG(BL73)</f>
        <v>1.5837290868541574</v>
      </c>
      <c r="BR73">
        <f t="shared" ref="BR73:BR99" si="114">BQ73*BM73</f>
        <v>3.2371885090690664E-4</v>
      </c>
      <c r="BS73">
        <f t="shared" ref="BS73:BS99" si="115">BQ73*BN73</f>
        <v>0</v>
      </c>
    </row>
    <row r="74" spans="3:71">
      <c r="C74" t="s">
        <v>14</v>
      </c>
      <c r="D74">
        <v>28.000359666666668</v>
      </c>
      <c r="E74">
        <v>7.2302606653575072E-5</v>
      </c>
      <c r="F74">
        <v>0</v>
      </c>
      <c r="G74">
        <f t="shared" si="86"/>
        <v>2.0244989911376286E-3</v>
      </c>
      <c r="H74">
        <f t="shared" si="87"/>
        <v>0</v>
      </c>
      <c r="I74">
        <f t="shared" si="88"/>
        <v>1.4471636099224137</v>
      </c>
      <c r="J74">
        <f t="shared" si="89"/>
        <v>1.0463370125158802E-4</v>
      </c>
      <c r="K74">
        <f t="shared" si="90"/>
        <v>0</v>
      </c>
      <c r="O74" t="s">
        <v>14</v>
      </c>
      <c r="P74">
        <v>19.237958333333335</v>
      </c>
      <c r="Q74">
        <v>7.6242001261042709E-5</v>
      </c>
      <c r="R74">
        <v>0</v>
      </c>
      <c r="S74">
        <f t="shared" si="91"/>
        <v>1.4667404435098873E-3</v>
      </c>
      <c r="T74">
        <f t="shared" si="92"/>
        <v>0</v>
      </c>
      <c r="U74">
        <f t="shared" si="93"/>
        <v>1.2841589797799575</v>
      </c>
      <c r="V74">
        <f t="shared" si="94"/>
        <v>9.7906850555762846E-5</v>
      </c>
      <c r="W74">
        <f t="shared" si="95"/>
        <v>0</v>
      </c>
      <c r="AA74" t="s">
        <v>14</v>
      </c>
      <c r="AB74">
        <v>12.050575333333335</v>
      </c>
      <c r="AC74">
        <v>7.929390364680593E-5</v>
      </c>
      <c r="AD74">
        <v>0</v>
      </c>
      <c r="AE74">
        <f t="shared" si="96"/>
        <v>9.5553715936990964E-4</v>
      </c>
      <c r="AF74">
        <f t="shared" si="97"/>
        <v>0</v>
      </c>
      <c r="AG74">
        <f t="shared" si="98"/>
        <v>1.0810077820251751</v>
      </c>
      <c r="AH74">
        <f t="shared" si="99"/>
        <v>8.5717326909351619E-5</v>
      </c>
      <c r="AI74">
        <f t="shared" si="100"/>
        <v>0</v>
      </c>
      <c r="AM74" t="s">
        <v>14</v>
      </c>
      <c r="AN74">
        <v>143.46934099999999</v>
      </c>
      <c r="AO74">
        <v>8.8762885042299961E-5</v>
      </c>
      <c r="AP74">
        <v>0</v>
      </c>
      <c r="AQ74">
        <f t="shared" si="101"/>
        <v>1.2734752622277532E-2</v>
      </c>
      <c r="AR74">
        <f t="shared" si="102"/>
        <v>0</v>
      </c>
      <c r="AS74">
        <f t="shared" si="103"/>
        <v>2.1567591034594722</v>
      </c>
      <c r="AT74">
        <f t="shared" si="104"/>
        <v>1.9144016036430706E-4</v>
      </c>
      <c r="AU74">
        <f t="shared" si="105"/>
        <v>0</v>
      </c>
      <c r="AY74" t="s">
        <v>14</v>
      </c>
      <c r="AZ74">
        <v>79.068002666666658</v>
      </c>
      <c r="BA74">
        <v>2.4132433000522948E-4</v>
      </c>
      <c r="BB74">
        <v>0</v>
      </c>
      <c r="BC74">
        <f t="shared" si="106"/>
        <v>1.908103276838503E-2</v>
      </c>
      <c r="BD74">
        <f t="shared" si="107"/>
        <v>0</v>
      </c>
      <c r="BE74">
        <f t="shared" si="108"/>
        <v>1.8980007682422826</v>
      </c>
      <c r="BF74">
        <f t="shared" si="109"/>
        <v>4.5803376374547967E-4</v>
      </c>
      <c r="BG74">
        <f t="shared" si="110"/>
        <v>0</v>
      </c>
      <c r="BK74" t="s">
        <v>14</v>
      </c>
      <c r="BL74">
        <v>20.622474999999998</v>
      </c>
      <c r="BM74">
        <v>6.9281248614375021E-5</v>
      </c>
      <c r="BN74">
        <v>0</v>
      </c>
      <c r="BO74">
        <f t="shared" si="111"/>
        <v>1.4287508175187334E-3</v>
      </c>
      <c r="BP74">
        <f t="shared" si="112"/>
        <v>0</v>
      </c>
      <c r="BQ74">
        <f t="shared" si="113"/>
        <v>1.3143407857942244</v>
      </c>
      <c r="BR74">
        <f t="shared" si="114"/>
        <v>9.1059170744622688E-5</v>
      </c>
      <c r="BS74">
        <f t="shared" si="115"/>
        <v>0</v>
      </c>
    </row>
    <row r="75" spans="3:71">
      <c r="C75" t="s">
        <v>14</v>
      </c>
      <c r="D75">
        <v>18.084972666666669</v>
      </c>
      <c r="E75">
        <v>2.1430241456673517E-4</v>
      </c>
      <c r="F75">
        <v>0</v>
      </c>
      <c r="G75">
        <f t="shared" si="86"/>
        <v>3.8756533098400748E-3</v>
      </c>
      <c r="H75">
        <f t="shared" si="87"/>
        <v>0</v>
      </c>
      <c r="I75">
        <f t="shared" si="88"/>
        <v>1.2573178567125234</v>
      </c>
      <c r="J75">
        <f t="shared" si="89"/>
        <v>2.6944625257136612E-4</v>
      </c>
      <c r="K75">
        <f t="shared" si="90"/>
        <v>0</v>
      </c>
      <c r="O75" t="s">
        <v>14</v>
      </c>
      <c r="P75">
        <v>25.252320666666666</v>
      </c>
      <c r="Q75">
        <v>1.2896501321053112E-4</v>
      </c>
      <c r="R75">
        <v>1</v>
      </c>
      <c r="S75">
        <f t="shared" si="91"/>
        <v>3.2566658683732346E-3</v>
      </c>
      <c r="T75">
        <f t="shared" si="92"/>
        <v>25.252320666666666</v>
      </c>
      <c r="U75">
        <f t="shared" si="93"/>
        <v>1.4023012955800604</v>
      </c>
      <c r="V75">
        <f t="shared" si="94"/>
        <v>1.8084780510962742E-4</v>
      </c>
      <c r="W75">
        <f t="shared" si="95"/>
        <v>1.4023012955800604</v>
      </c>
      <c r="AA75" t="s">
        <v>14</v>
      </c>
      <c r="AB75">
        <v>22.174016000000005</v>
      </c>
      <c r="AC75">
        <v>1.0840727703360398E-4</v>
      </c>
      <c r="AD75">
        <v>0</v>
      </c>
      <c r="AE75">
        <f t="shared" si="96"/>
        <v>2.4038246954595677E-3</v>
      </c>
      <c r="AF75">
        <f t="shared" si="97"/>
        <v>0</v>
      </c>
      <c r="AG75">
        <f t="shared" si="98"/>
        <v>1.3458443565645508</v>
      </c>
      <c r="AH75">
        <f t="shared" si="99"/>
        <v>1.4589932200620575E-4</v>
      </c>
      <c r="AI75">
        <f t="shared" si="100"/>
        <v>0</v>
      </c>
      <c r="AM75" t="s">
        <v>14</v>
      </c>
      <c r="AN75">
        <v>11.405357666666667</v>
      </c>
      <c r="AO75">
        <v>1.6432940947569389E-4</v>
      </c>
      <c r="AP75">
        <v>0</v>
      </c>
      <c r="AQ75">
        <f t="shared" si="101"/>
        <v>1.8742356902224113E-3</v>
      </c>
      <c r="AR75">
        <f t="shared" si="102"/>
        <v>0</v>
      </c>
      <c r="AS75">
        <f t="shared" si="103"/>
        <v>1.0571089090974626</v>
      </c>
      <c r="AT75">
        <f t="shared" si="104"/>
        <v>1.73714082783481E-4</v>
      </c>
      <c r="AU75">
        <f t="shared" si="105"/>
        <v>0</v>
      </c>
      <c r="AY75" t="s">
        <v>14</v>
      </c>
      <c r="AZ75">
        <v>23.37303833333333</v>
      </c>
      <c r="BA75">
        <v>1.1175108473984179E-4</v>
      </c>
      <c r="BB75">
        <v>0</v>
      </c>
      <c r="BC75">
        <f t="shared" si="106"/>
        <v>2.6119623874159034E-3</v>
      </c>
      <c r="BD75">
        <f t="shared" si="107"/>
        <v>0</v>
      </c>
      <c r="BE75">
        <f t="shared" si="108"/>
        <v>1.3687151713409711</v>
      </c>
      <c r="BF75">
        <f t="shared" si="109"/>
        <v>1.5295540509723194E-4</v>
      </c>
      <c r="BG75">
        <f t="shared" si="110"/>
        <v>0</v>
      </c>
      <c r="BK75" t="s">
        <v>14</v>
      </c>
      <c r="BL75">
        <v>7.8117010000000002</v>
      </c>
      <c r="BM75">
        <v>2.0645417027101242E-4</v>
      </c>
      <c r="BN75">
        <v>0</v>
      </c>
      <c r="BO75">
        <f t="shared" si="111"/>
        <v>1.6127582483602379E-3</v>
      </c>
      <c r="BP75">
        <f t="shared" si="112"/>
        <v>0</v>
      </c>
      <c r="BQ75">
        <f t="shared" si="113"/>
        <v>0.89274561191545854</v>
      </c>
      <c r="BR75">
        <f t="shared" si="114"/>
        <v>1.8431105457109324E-4</v>
      </c>
      <c r="BS75">
        <f t="shared" si="115"/>
        <v>0</v>
      </c>
    </row>
    <row r="76" spans="3:71">
      <c r="C76" t="s">
        <v>14</v>
      </c>
      <c r="D76">
        <v>99.975722000000005</v>
      </c>
      <c r="E76">
        <v>1.9553388866261272E-4</v>
      </c>
      <c r="F76">
        <v>1</v>
      </c>
      <c r="G76">
        <f t="shared" si="86"/>
        <v>1.9548641694512321E-2</v>
      </c>
      <c r="H76">
        <f t="shared" si="87"/>
        <v>99.975722000000005</v>
      </c>
      <c r="I76">
        <f t="shared" si="88"/>
        <v>1.9998945491844911</v>
      </c>
      <c r="J76">
        <f t="shared" si="89"/>
        <v>3.9104715811720634E-4</v>
      </c>
      <c r="K76">
        <f t="shared" si="90"/>
        <v>1.9998945491844911</v>
      </c>
      <c r="O76" t="s">
        <v>14</v>
      </c>
      <c r="P76">
        <v>7.6906296666666663</v>
      </c>
      <c r="Q76">
        <v>1.391897320291441E-4</v>
      </c>
      <c r="R76">
        <v>0</v>
      </c>
      <c r="S76">
        <f t="shared" si="91"/>
        <v>1.070456682438719E-3</v>
      </c>
      <c r="T76">
        <f t="shared" si="92"/>
        <v>0</v>
      </c>
      <c r="U76">
        <f t="shared" si="93"/>
        <v>0.88596189891244936</v>
      </c>
      <c r="V76">
        <f t="shared" si="94"/>
        <v>1.2331679929765548E-4</v>
      </c>
      <c r="W76">
        <f t="shared" si="95"/>
        <v>0</v>
      </c>
      <c r="AA76" t="s">
        <v>14</v>
      </c>
      <c r="AB76">
        <v>0.2042086666666667</v>
      </c>
      <c r="AC76">
        <v>1.1636425922978031E-4</v>
      </c>
      <c r="AD76">
        <v>0</v>
      </c>
      <c r="AE76">
        <f t="shared" si="96"/>
        <v>2.3762590224967801E-5</v>
      </c>
      <c r="AF76">
        <f t="shared" si="97"/>
        <v>0</v>
      </c>
      <c r="AG76">
        <f t="shared" si="98"/>
        <v>-0.6899258302920146</v>
      </c>
      <c r="AH76">
        <f t="shared" si="99"/>
        <v>-8.0282708165421406E-5</v>
      </c>
      <c r="AI76">
        <f t="shared" si="100"/>
        <v>0</v>
      </c>
      <c r="AM76" t="s">
        <v>14</v>
      </c>
      <c r="AN76">
        <v>228.51635133333335</v>
      </c>
      <c r="AO76">
        <v>1.4645948117900467E-4</v>
      </c>
      <c r="AP76">
        <v>1</v>
      </c>
      <c r="AQ76">
        <f t="shared" si="101"/>
        <v>3.3468386257199154E-2</v>
      </c>
      <c r="AR76">
        <f t="shared" si="102"/>
        <v>228.51635133333335</v>
      </c>
      <c r="AS76">
        <f t="shared" si="103"/>
        <v>2.3589172811663426</v>
      </c>
      <c r="AT76">
        <f t="shared" si="104"/>
        <v>3.4548580114381083E-4</v>
      </c>
      <c r="AU76">
        <f t="shared" si="105"/>
        <v>2.3589172811663426</v>
      </c>
      <c r="AY76" t="s">
        <v>14</v>
      </c>
      <c r="AZ76">
        <v>2.5545863333333334</v>
      </c>
      <c r="BA76">
        <v>1.0739762348390803E-4</v>
      </c>
      <c r="BB76">
        <v>0</v>
      </c>
      <c r="BC76">
        <f t="shared" si="106"/>
        <v>2.7435650118447051E-4</v>
      </c>
      <c r="BD76">
        <f t="shared" si="107"/>
        <v>0</v>
      </c>
      <c r="BE76">
        <f t="shared" si="108"/>
        <v>0.40732058443331437</v>
      </c>
      <c r="BF76">
        <f t="shared" si="109"/>
        <v>4.3745262764214469E-5</v>
      </c>
      <c r="BG76">
        <f t="shared" si="110"/>
        <v>0</v>
      </c>
      <c r="BK76" t="s">
        <v>14</v>
      </c>
      <c r="BL76">
        <v>9.6013376666666677</v>
      </c>
      <c r="BM76">
        <v>1.9526417974302063E-4</v>
      </c>
      <c r="BN76">
        <v>1</v>
      </c>
      <c r="BO76">
        <f t="shared" si="111"/>
        <v>1.8747973239174344E-3</v>
      </c>
      <c r="BP76">
        <f t="shared" si="112"/>
        <v>9.6013376666666677</v>
      </c>
      <c r="BQ76">
        <f t="shared" si="113"/>
        <v>0.9823317435376373</v>
      </c>
      <c r="BR76">
        <f t="shared" si="114"/>
        <v>1.9181420213740805E-4</v>
      </c>
      <c r="BS76">
        <f t="shared" si="115"/>
        <v>0.9823317435376373</v>
      </c>
    </row>
    <row r="77" spans="3:71">
      <c r="C77" t="s">
        <v>14</v>
      </c>
      <c r="D77">
        <v>233.03024066666669</v>
      </c>
      <c r="E77">
        <v>1.1789021779981957E-4</v>
      </c>
      <c r="F77">
        <v>1</v>
      </c>
      <c r="G77">
        <f t="shared" si="86"/>
        <v>2.7471985826137708E-2</v>
      </c>
      <c r="H77">
        <f t="shared" si="87"/>
        <v>233.03024066666669</v>
      </c>
      <c r="I77">
        <f t="shared" si="88"/>
        <v>2.3674122836975147</v>
      </c>
      <c r="J77">
        <f t="shared" si="89"/>
        <v>2.7909474974706827E-4</v>
      </c>
      <c r="K77">
        <f t="shared" si="90"/>
        <v>2.3674122836975147</v>
      </c>
      <c r="O77" t="s">
        <v>14</v>
      </c>
      <c r="P77">
        <v>479.35226666666659</v>
      </c>
      <c r="Q77">
        <v>4.3369102723623014E-4</v>
      </c>
      <c r="R77">
        <v>0</v>
      </c>
      <c r="S77">
        <f t="shared" si="91"/>
        <v>0.20789077693868196</v>
      </c>
      <c r="T77">
        <f t="shared" si="92"/>
        <v>0</v>
      </c>
      <c r="U77">
        <f t="shared" si="93"/>
        <v>2.6806547853184406</v>
      </c>
      <c r="V77">
        <f t="shared" si="94"/>
        <v>1.1625759275104704E-3</v>
      </c>
      <c r="W77">
        <f t="shared" si="95"/>
        <v>0</v>
      </c>
      <c r="AA77" t="s">
        <v>14</v>
      </c>
      <c r="AB77">
        <v>126.220101</v>
      </c>
      <c r="AC77">
        <v>3.4061882947701723E-4</v>
      </c>
      <c r="AD77">
        <v>0</v>
      </c>
      <c r="AE77">
        <f t="shared" si="96"/>
        <v>4.2992943059090891E-2</v>
      </c>
      <c r="AF77">
        <f t="shared" si="97"/>
        <v>0</v>
      </c>
      <c r="AG77">
        <f t="shared" si="98"/>
        <v>2.101128523356782</v>
      </c>
      <c r="AH77">
        <f t="shared" si="99"/>
        <v>7.1568393820656078E-4</v>
      </c>
      <c r="AI77">
        <f t="shared" si="100"/>
        <v>0</v>
      </c>
      <c r="AM77" t="s">
        <v>14</v>
      </c>
      <c r="AN77">
        <v>978.01558999999997</v>
      </c>
      <c r="AO77">
        <v>8.2290845472604552E-5</v>
      </c>
      <c r="AP77">
        <v>1</v>
      </c>
      <c r="AQ77">
        <f t="shared" si="101"/>
        <v>8.0481729786488168E-2</v>
      </c>
      <c r="AR77">
        <f t="shared" si="102"/>
        <v>978.01558999999997</v>
      </c>
      <c r="AS77">
        <f t="shared" si="103"/>
        <v>2.9903457776884288</v>
      </c>
      <c r="AT77">
        <f t="shared" si="104"/>
        <v>2.46078082301414E-4</v>
      </c>
      <c r="AU77">
        <f t="shared" si="105"/>
        <v>2.9903457776884288</v>
      </c>
      <c r="AY77" t="s">
        <v>14</v>
      </c>
      <c r="AZ77">
        <v>31.902199666666665</v>
      </c>
      <c r="BA77">
        <v>7.2958937250936423E-5</v>
      </c>
      <c r="BB77">
        <v>0</v>
      </c>
      <c r="BC77">
        <f t="shared" si="106"/>
        <v>2.3275505836471782E-3</v>
      </c>
      <c r="BD77">
        <f t="shared" si="107"/>
        <v>0</v>
      </c>
      <c r="BE77">
        <f t="shared" si="108"/>
        <v>1.5038206288302338</v>
      </c>
      <c r="BF77">
        <f t="shared" si="109"/>
        <v>1.0971715489548878E-4</v>
      </c>
      <c r="BG77">
        <f t="shared" si="110"/>
        <v>0</v>
      </c>
      <c r="BK77" t="s">
        <v>14</v>
      </c>
      <c r="BL77">
        <v>470.65976933333332</v>
      </c>
      <c r="BM77">
        <v>1.3291417519045273E-4</v>
      </c>
      <c r="BN77">
        <v>1</v>
      </c>
      <c r="BO77">
        <f t="shared" si="111"/>
        <v>6.2557355036268733E-2</v>
      </c>
      <c r="BP77">
        <f t="shared" si="112"/>
        <v>470.65976933333332</v>
      </c>
      <c r="BQ77">
        <f t="shared" si="113"/>
        <v>2.6727070776283708</v>
      </c>
      <c r="BR77">
        <f t="shared" si="114"/>
        <v>3.5524065674866022E-4</v>
      </c>
      <c r="BS77">
        <f t="shared" si="115"/>
        <v>2.6727070776283708</v>
      </c>
    </row>
    <row r="78" spans="3:71">
      <c r="C78" t="str">
        <f>C77</f>
        <v>2014-2016</v>
      </c>
      <c r="D78">
        <f>SUM(D68:D77)</f>
        <v>633.66264033333334</v>
      </c>
      <c r="G78">
        <f t="shared" ref="G78:BP78" si="116">SUM(G68:G77)</f>
        <v>9.5403180462654794E-2</v>
      </c>
      <c r="H78">
        <f t="shared" si="116"/>
        <v>411.57376666666664</v>
      </c>
      <c r="I78">
        <f t="shared" si="116"/>
        <v>15.383527322160919</v>
      </c>
      <c r="J78">
        <f t="shared" si="116"/>
        <v>2.4395829050782056E-3</v>
      </c>
      <c r="K78">
        <f t="shared" si="116"/>
        <v>6.6659931559325738</v>
      </c>
      <c r="L78">
        <f t="shared" si="116"/>
        <v>0</v>
      </c>
      <c r="M78">
        <f t="shared" si="116"/>
        <v>0</v>
      </c>
      <c r="N78">
        <f t="shared" si="116"/>
        <v>0</v>
      </c>
      <c r="O78">
        <f t="shared" si="116"/>
        <v>0</v>
      </c>
      <c r="P78">
        <f t="shared" si="116"/>
        <v>687.73014699999999</v>
      </c>
      <c r="Q78">
        <f t="shared" si="116"/>
        <v>1.6923914332560494E-3</v>
      </c>
      <c r="R78">
        <f t="shared" si="116"/>
        <v>4</v>
      </c>
      <c r="S78">
        <f t="shared" si="116"/>
        <v>0.25107280551902106</v>
      </c>
      <c r="T78">
        <f t="shared" si="116"/>
        <v>141.61101466666665</v>
      </c>
      <c r="U78">
        <f t="shared" si="116"/>
        <v>9.637917813192761</v>
      </c>
      <c r="V78">
        <f t="shared" si="116"/>
        <v>2.400809747734036E-3</v>
      </c>
      <c r="W78">
        <f t="shared" si="116"/>
        <v>5.6205815213795454</v>
      </c>
      <c r="X78">
        <f t="shared" si="116"/>
        <v>0</v>
      </c>
      <c r="Y78">
        <f t="shared" si="116"/>
        <v>0</v>
      </c>
      <c r="Z78">
        <f t="shared" si="116"/>
        <v>0</v>
      </c>
      <c r="AA78">
        <f t="shared" si="116"/>
        <v>0</v>
      </c>
      <c r="AB78">
        <f t="shared" si="116"/>
        <v>223.43002300000001</v>
      </c>
      <c r="AC78">
        <f t="shared" si="116"/>
        <v>1.4284596765026067E-3</v>
      </c>
      <c r="AD78">
        <f t="shared" si="116"/>
        <v>0</v>
      </c>
      <c r="AE78">
        <f t="shared" si="116"/>
        <v>5.7942814598511687E-2</v>
      </c>
      <c r="AF78">
        <f t="shared" si="116"/>
        <v>0</v>
      </c>
      <c r="AG78">
        <f t="shared" si="116"/>
        <v>6.2261695509330011</v>
      </c>
      <c r="AH78">
        <f t="shared" si="116"/>
        <v>1.3938880210546396E-3</v>
      </c>
      <c r="AI78">
        <f t="shared" si="116"/>
        <v>0</v>
      </c>
      <c r="AJ78">
        <f t="shared" si="116"/>
        <v>0</v>
      </c>
      <c r="AK78">
        <f t="shared" si="116"/>
        <v>0</v>
      </c>
      <c r="AL78">
        <f t="shared" si="116"/>
        <v>0</v>
      </c>
      <c r="AM78">
        <f t="shared" si="116"/>
        <v>0</v>
      </c>
      <c r="AN78">
        <f t="shared" si="116"/>
        <v>1707.7015916666664</v>
      </c>
      <c r="AO78">
        <f t="shared" si="116"/>
        <v>1.2621428365652636E-3</v>
      </c>
      <c r="AP78">
        <f t="shared" si="116"/>
        <v>4</v>
      </c>
      <c r="AQ78">
        <f t="shared" si="116"/>
        <v>0.17826284601000375</v>
      </c>
      <c r="AR78">
        <f t="shared" si="116"/>
        <v>1258.7023813333333</v>
      </c>
      <c r="AS78">
        <f t="shared" si="116"/>
        <v>18.125051337419393</v>
      </c>
      <c r="AT78">
        <f t="shared" si="116"/>
        <v>2.2503159119397148E-3</v>
      </c>
      <c r="AU78">
        <f t="shared" si="116"/>
        <v>7.8401095383913848</v>
      </c>
      <c r="AV78">
        <f t="shared" si="116"/>
        <v>0</v>
      </c>
      <c r="AW78">
        <f t="shared" si="116"/>
        <v>0</v>
      </c>
      <c r="AX78">
        <f t="shared" si="116"/>
        <v>0</v>
      </c>
      <c r="AY78">
        <f t="shared" si="116"/>
        <v>0</v>
      </c>
      <c r="AZ78">
        <f t="shared" si="116"/>
        <v>230.55718816666666</v>
      </c>
      <c r="BA78">
        <f t="shared" si="116"/>
        <v>1.1978670884576033E-3</v>
      </c>
      <c r="BB78">
        <f t="shared" si="116"/>
        <v>0</v>
      </c>
      <c r="BC78">
        <f t="shared" si="116"/>
        <v>3.5460378532521472E-2</v>
      </c>
      <c r="BD78">
        <f t="shared" si="116"/>
        <v>0</v>
      </c>
      <c r="BE78">
        <f t="shared" si="116"/>
        <v>9.6123961946822849</v>
      </c>
      <c r="BF78">
        <f t="shared" si="116"/>
        <v>1.2838452319992345E-3</v>
      </c>
      <c r="BG78">
        <f t="shared" si="116"/>
        <v>0</v>
      </c>
      <c r="BH78">
        <f t="shared" si="116"/>
        <v>0</v>
      </c>
      <c r="BI78">
        <f t="shared" si="116"/>
        <v>0</v>
      </c>
      <c r="BJ78">
        <f t="shared" si="116"/>
        <v>0</v>
      </c>
      <c r="BK78">
        <f t="shared" si="116"/>
        <v>0</v>
      </c>
      <c r="BL78">
        <f t="shared" si="116"/>
        <v>561.02254616666664</v>
      </c>
      <c r="BM78">
        <f t="shared" si="116"/>
        <v>1.5454813411762342E-3</v>
      </c>
      <c r="BN78">
        <f t="shared" si="116"/>
        <v>4</v>
      </c>
      <c r="BO78">
        <f t="shared" si="116"/>
        <v>7.7324983621961524E-2</v>
      </c>
      <c r="BP78">
        <f t="shared" si="116"/>
        <v>489.00406799999996</v>
      </c>
      <c r="BQ78">
        <f t="shared" ref="BQ78:BS78" si="117">SUM(BQ68:BQ77)</f>
        <v>8.8201957349144831</v>
      </c>
      <c r="BR78">
        <f t="shared" si="117"/>
        <v>1.3331986920033948E-3</v>
      </c>
      <c r="BS78">
        <f t="shared" si="117"/>
        <v>4.7599236935206939</v>
      </c>
    </row>
    <row r="79" spans="3:71">
      <c r="C79" t="s">
        <v>15</v>
      </c>
      <c r="D79">
        <v>2.061035</v>
      </c>
      <c r="E79">
        <v>6.4628833378465811E-5</v>
      </c>
      <c r="F79">
        <v>1</v>
      </c>
      <c r="G79">
        <f t="shared" si="86"/>
        <v>1.3320228760218628E-4</v>
      </c>
      <c r="H79">
        <f t="shared" si="87"/>
        <v>2.061035</v>
      </c>
      <c r="I79">
        <f t="shared" si="88"/>
        <v>0.31408536692613276</v>
      </c>
      <c r="J79">
        <f t="shared" si="89"/>
        <v>2.029897084568333E-5</v>
      </c>
      <c r="K79">
        <f t="shared" si="90"/>
        <v>0.31408536692613276</v>
      </c>
      <c r="O79" t="s">
        <v>15</v>
      </c>
      <c r="P79">
        <v>0.48997166666666664</v>
      </c>
      <c r="Q79">
        <v>6.4275655145683991E-5</v>
      </c>
      <c r="R79">
        <v>0</v>
      </c>
      <c r="S79">
        <f t="shared" si="91"/>
        <v>3.1493249877822696E-5</v>
      </c>
      <c r="T79">
        <f t="shared" si="92"/>
        <v>0</v>
      </c>
      <c r="U79">
        <f t="shared" si="93"/>
        <v>-0.30982903296350967</v>
      </c>
      <c r="V79">
        <f t="shared" si="94"/>
        <v>-1.9914464076883306E-5</v>
      </c>
      <c r="W79">
        <f t="shared" si="95"/>
        <v>0</v>
      </c>
      <c r="AA79" t="s">
        <v>15</v>
      </c>
      <c r="AB79">
        <v>4.5479666666666668E-2</v>
      </c>
      <c r="AC79">
        <v>7.1657619892155289E-5</v>
      </c>
      <c r="AD79">
        <v>0</v>
      </c>
      <c r="AE79">
        <f t="shared" si="96"/>
        <v>3.2589646668219252E-6</v>
      </c>
      <c r="AF79">
        <f t="shared" si="97"/>
        <v>0</v>
      </c>
      <c r="AG79">
        <f t="shared" si="98"/>
        <v>-1.3421827270396636</v>
      </c>
      <c r="AH79">
        <f t="shared" si="99"/>
        <v>-9.6177619680024631E-5</v>
      </c>
      <c r="AI79">
        <f t="shared" si="100"/>
        <v>0</v>
      </c>
      <c r="AM79" t="s">
        <v>15</v>
      </c>
      <c r="AN79">
        <v>4.5613823333333334</v>
      </c>
      <c r="AO79">
        <v>8.376851074666225E-5</v>
      </c>
      <c r="AP79">
        <v>1</v>
      </c>
      <c r="AQ79">
        <f t="shared" si="101"/>
        <v>3.8210020500946867E-4</v>
      </c>
      <c r="AR79">
        <f t="shared" si="102"/>
        <v>4.5613823333333334</v>
      </c>
      <c r="AS79">
        <f t="shared" si="103"/>
        <v>0.65909647616503275</v>
      </c>
      <c r="AT79">
        <f t="shared" si="104"/>
        <v>5.5211530246717767E-5</v>
      </c>
      <c r="AU79">
        <f t="shared" si="105"/>
        <v>0.65909647616503275</v>
      </c>
      <c r="AY79" t="s">
        <v>15</v>
      </c>
      <c r="AZ79">
        <v>27.856442999999999</v>
      </c>
      <c r="BA79">
        <v>1.299341182047055E-4</v>
      </c>
      <c r="BB79">
        <v>0</v>
      </c>
      <c r="BC79">
        <f t="shared" si="106"/>
        <v>3.6195023575246407E-3</v>
      </c>
      <c r="BD79">
        <f t="shared" si="107"/>
        <v>0</v>
      </c>
      <c r="BE79">
        <f t="shared" si="108"/>
        <v>1.4449256603975262</v>
      </c>
      <c r="BF79">
        <f t="shared" si="109"/>
        <v>1.8774514155510432E-4</v>
      </c>
      <c r="BG79">
        <f t="shared" si="110"/>
        <v>0</v>
      </c>
      <c r="BK79" t="s">
        <v>15</v>
      </c>
      <c r="BL79">
        <v>0.77992233333333338</v>
      </c>
      <c r="BM79">
        <v>6.1692293645446993E-5</v>
      </c>
      <c r="BN79">
        <v>1</v>
      </c>
      <c r="BO79">
        <f t="shared" si="111"/>
        <v>4.8115197608642194E-5</v>
      </c>
      <c r="BP79">
        <f t="shared" si="112"/>
        <v>0.77992233333333338</v>
      </c>
      <c r="BQ79">
        <f t="shared" si="113"/>
        <v>-0.10794864331487286</v>
      </c>
      <c r="BR79">
        <f t="shared" si="114"/>
        <v>-6.6595994020087548E-6</v>
      </c>
      <c r="BS79">
        <f t="shared" si="115"/>
        <v>-0.10794864331487286</v>
      </c>
    </row>
    <row r="80" spans="3:71">
      <c r="C80" t="s">
        <v>15</v>
      </c>
      <c r="D80">
        <v>4.8299293333333333</v>
      </c>
      <c r="E80">
        <v>1.9770097490304743E-4</v>
      </c>
      <c r="F80">
        <v>0</v>
      </c>
      <c r="G80">
        <f t="shared" si="86"/>
        <v>9.5488173791282598E-4</v>
      </c>
      <c r="H80">
        <f t="shared" si="87"/>
        <v>0</v>
      </c>
      <c r="I80">
        <f t="shared" si="88"/>
        <v>0.68394077663807518</v>
      </c>
      <c r="J80">
        <f t="shared" si="89"/>
        <v>1.3521575831729486E-4</v>
      </c>
      <c r="K80">
        <f t="shared" si="90"/>
        <v>0</v>
      </c>
      <c r="O80" t="s">
        <v>15</v>
      </c>
      <c r="P80">
        <v>8.9449353333333335</v>
      </c>
      <c r="Q80">
        <v>1.3333888023075093E-4</v>
      </c>
      <c r="R80">
        <v>1</v>
      </c>
      <c r="S80">
        <f t="shared" si="91"/>
        <v>1.1927076610831456E-3</v>
      </c>
      <c r="T80">
        <f t="shared" si="92"/>
        <v>8.9449353333333335</v>
      </c>
      <c r="U80">
        <f t="shared" si="93"/>
        <v>0.9515772052188739</v>
      </c>
      <c r="V80">
        <f t="shared" si="94"/>
        <v>1.2688223899699213E-4</v>
      </c>
      <c r="W80">
        <f t="shared" si="95"/>
        <v>0.9515772052188739</v>
      </c>
      <c r="AA80" t="s">
        <v>15</v>
      </c>
      <c r="AB80">
        <v>1.6851643333333335</v>
      </c>
      <c r="AC80">
        <v>1.1215365409502712E-4</v>
      </c>
      <c r="AD80">
        <v>0</v>
      </c>
      <c r="AE80">
        <f t="shared" si="96"/>
        <v>1.8899733773394367E-4</v>
      </c>
      <c r="AF80">
        <f t="shared" si="97"/>
        <v>0</v>
      </c>
      <c r="AG80">
        <f t="shared" si="98"/>
        <v>0.22664225866722298</v>
      </c>
      <c r="AH80">
        <f t="shared" si="99"/>
        <v>2.5418757481879389E-5</v>
      </c>
      <c r="AI80">
        <f t="shared" si="100"/>
        <v>0</v>
      </c>
      <c r="AM80" t="s">
        <v>15</v>
      </c>
      <c r="AN80">
        <v>21.206301333333332</v>
      </c>
      <c r="AO80">
        <v>1.523243631546863E-4</v>
      </c>
      <c r="AP80">
        <v>0</v>
      </c>
      <c r="AQ80">
        <f t="shared" si="101"/>
        <v>3.2302363454663747E-3</v>
      </c>
      <c r="AR80">
        <f t="shared" si="102"/>
        <v>0</v>
      </c>
      <c r="AS80">
        <f t="shared" si="103"/>
        <v>1.3264649282715471</v>
      </c>
      <c r="AT80">
        <f t="shared" si="104"/>
        <v>2.0205292544599003E-4</v>
      </c>
      <c r="AU80">
        <f t="shared" si="105"/>
        <v>0</v>
      </c>
      <c r="AY80" t="s">
        <v>15</v>
      </c>
      <c r="AZ80">
        <v>0.32008466666666663</v>
      </c>
      <c r="BA80">
        <v>1.1063742313050139E-4</v>
      </c>
      <c r="BB80">
        <v>0</v>
      </c>
      <c r="BC80">
        <f t="shared" si="106"/>
        <v>3.5413342703585488E-5</v>
      </c>
      <c r="BD80">
        <f t="shared" si="107"/>
        <v>0</v>
      </c>
      <c r="BE80">
        <f t="shared" si="108"/>
        <v>-0.49473512979699241</v>
      </c>
      <c r="BF80">
        <f t="shared" si="109"/>
        <v>-5.4736219892873372E-5</v>
      </c>
      <c r="BG80">
        <f t="shared" si="110"/>
        <v>0</v>
      </c>
      <c r="BK80" t="s">
        <v>15</v>
      </c>
      <c r="BL80">
        <v>1.1361666666666667E-2</v>
      </c>
      <c r="BM80">
        <v>1.9427113839973035E-4</v>
      </c>
      <c r="BN80">
        <v>0</v>
      </c>
      <c r="BO80">
        <f t="shared" si="111"/>
        <v>2.207243917451603E-6</v>
      </c>
      <c r="BP80">
        <f t="shared" si="112"/>
        <v>0</v>
      </c>
      <c r="BQ80">
        <f t="shared" si="113"/>
        <v>-1.9445579563851874</v>
      </c>
      <c r="BR80">
        <f t="shared" si="114"/>
        <v>-3.7777148787120356E-4</v>
      </c>
      <c r="BS80">
        <f t="shared" si="115"/>
        <v>0</v>
      </c>
    </row>
    <row r="81" spans="3:71">
      <c r="C81" t="s">
        <v>15</v>
      </c>
      <c r="D81">
        <v>60.94121366666667</v>
      </c>
      <c r="E81">
        <v>1.1843781937498231E-4</v>
      </c>
      <c r="F81">
        <v>1</v>
      </c>
      <c r="G81">
        <f t="shared" si="86"/>
        <v>7.2177444567448701E-3</v>
      </c>
      <c r="H81">
        <f t="shared" si="87"/>
        <v>60.94121366666667</v>
      </c>
      <c r="I81">
        <f t="shared" si="88"/>
        <v>1.7849110991069959</v>
      </c>
      <c r="J81">
        <f t="shared" si="89"/>
        <v>2.1140097835643551E-4</v>
      </c>
      <c r="K81">
        <f t="shared" si="90"/>
        <v>1.7849110991069959</v>
      </c>
      <c r="O81" t="s">
        <v>15</v>
      </c>
      <c r="P81">
        <v>95.195244666666667</v>
      </c>
      <c r="Q81">
        <v>3.3257196524755993E-4</v>
      </c>
      <c r="R81">
        <v>1</v>
      </c>
      <c r="S81">
        <f t="shared" si="91"/>
        <v>3.165926960101563E-2</v>
      </c>
      <c r="T81">
        <f t="shared" si="92"/>
        <v>95.195244666666667</v>
      </c>
      <c r="U81">
        <f t="shared" si="93"/>
        <v>1.9786152544075022</v>
      </c>
      <c r="V81">
        <f t="shared" si="94"/>
        <v>6.5803196362710379E-4</v>
      </c>
      <c r="W81">
        <f t="shared" si="95"/>
        <v>1.9786152544075022</v>
      </c>
      <c r="AA81" t="s">
        <v>15</v>
      </c>
      <c r="AB81">
        <v>22.473668000000004</v>
      </c>
      <c r="AC81">
        <v>2.7378260511267115E-4</v>
      </c>
      <c r="AD81">
        <v>0</v>
      </c>
      <c r="AE81">
        <f t="shared" si="96"/>
        <v>6.152899371477275E-3</v>
      </c>
      <c r="AF81">
        <f t="shared" si="97"/>
        <v>0</v>
      </c>
      <c r="AG81">
        <f t="shared" si="98"/>
        <v>1.3516739608104884</v>
      </c>
      <c r="AH81">
        <f t="shared" si="99"/>
        <v>3.7006481825365811E-4</v>
      </c>
      <c r="AI81">
        <f t="shared" si="100"/>
        <v>0</v>
      </c>
      <c r="AM81" t="s">
        <v>15</v>
      </c>
      <c r="AN81">
        <v>41.824740666666663</v>
      </c>
      <c r="AO81">
        <v>8.4318453936828625E-5</v>
      </c>
      <c r="AP81">
        <v>1</v>
      </c>
      <c r="AQ81">
        <f t="shared" si="101"/>
        <v>3.5265974693221361E-3</v>
      </c>
      <c r="AR81">
        <f t="shared" si="102"/>
        <v>41.824740666666663</v>
      </c>
      <c r="AS81">
        <f t="shared" si="103"/>
        <v>1.6214332568099297</v>
      </c>
      <c r="AT81">
        <f t="shared" si="104"/>
        <v>1.3671674537597006E-4</v>
      </c>
      <c r="AU81">
        <f t="shared" si="105"/>
        <v>1.6214332568099297</v>
      </c>
      <c r="AY81" t="s">
        <v>15</v>
      </c>
      <c r="AZ81">
        <v>1.5445900000000001</v>
      </c>
      <c r="BA81">
        <v>7.7070578152649066E-5</v>
      </c>
      <c r="BB81">
        <v>0</v>
      </c>
      <c r="BC81">
        <f t="shared" si="106"/>
        <v>1.1904244430880023E-4</v>
      </c>
      <c r="BD81">
        <f t="shared" si="107"/>
        <v>0</v>
      </c>
      <c r="BE81">
        <f t="shared" si="108"/>
        <v>0.18881321879778359</v>
      </c>
      <c r="BF81">
        <f t="shared" si="109"/>
        <v>1.4551943935607809E-5</v>
      </c>
      <c r="BG81">
        <f t="shared" si="110"/>
        <v>0</v>
      </c>
      <c r="BK81" t="s">
        <v>15</v>
      </c>
      <c r="BL81">
        <v>1.963087</v>
      </c>
      <c r="BM81">
        <v>1.320594875167468E-4</v>
      </c>
      <c r="BN81">
        <v>1</v>
      </c>
      <c r="BO81">
        <f t="shared" si="111"/>
        <v>2.5924426317078795E-4</v>
      </c>
      <c r="BP81">
        <f t="shared" si="112"/>
        <v>1.963087</v>
      </c>
      <c r="BQ81">
        <f t="shared" si="113"/>
        <v>0.29293954706952574</v>
      </c>
      <c r="BR81">
        <f t="shared" si="114"/>
        <v>3.8685446459389498E-5</v>
      </c>
      <c r="BS81">
        <f t="shared" si="115"/>
        <v>0.29293954706952574</v>
      </c>
    </row>
    <row r="82" spans="3:71">
      <c r="C82" t="s">
        <v>15</v>
      </c>
      <c r="D82">
        <v>27.494911666666667</v>
      </c>
      <c r="E82">
        <v>1.7563555481866683E-4</v>
      </c>
      <c r="F82">
        <v>0</v>
      </c>
      <c r="G82">
        <f t="shared" si="86"/>
        <v>4.8290840652652359E-3</v>
      </c>
      <c r="H82">
        <f t="shared" si="87"/>
        <v>0</v>
      </c>
      <c r="I82">
        <f t="shared" si="88"/>
        <v>1.4392523287554553</v>
      </c>
      <c r="J82">
        <f t="shared" si="89"/>
        <v>2.5278388128502268E-4</v>
      </c>
      <c r="K82">
        <f t="shared" si="90"/>
        <v>0</v>
      </c>
      <c r="O82" t="s">
        <v>15</v>
      </c>
      <c r="P82">
        <v>1.5616E-2</v>
      </c>
      <c r="Q82">
        <v>1.2490001753596246E-4</v>
      </c>
      <c r="R82">
        <v>0</v>
      </c>
      <c r="S82">
        <f t="shared" si="91"/>
        <v>1.9504386738415895E-6</v>
      </c>
      <c r="T82">
        <f t="shared" si="92"/>
        <v>0</v>
      </c>
      <c r="U82">
        <f t="shared" si="93"/>
        <v>-1.8064301996773835</v>
      </c>
      <c r="V82">
        <f t="shared" si="94"/>
        <v>-2.2562316361719736E-4</v>
      </c>
      <c r="W82">
        <f t="shared" si="95"/>
        <v>0</v>
      </c>
      <c r="AA82" t="s">
        <v>15</v>
      </c>
      <c r="AB82">
        <v>0.11470491666666666</v>
      </c>
      <c r="AC82">
        <v>1.0719254471563802E-4</v>
      </c>
      <c r="AD82">
        <v>0</v>
      </c>
      <c r="AE82">
        <f t="shared" si="96"/>
        <v>1.2295511908895198E-5</v>
      </c>
      <c r="AF82">
        <f t="shared" si="97"/>
        <v>0</v>
      </c>
      <c r="AG82">
        <f t="shared" si="98"/>
        <v>-0.94041796627101559</v>
      </c>
      <c r="AH82">
        <f t="shared" si="99"/>
        <v>-1.0080579490089521E-4</v>
      </c>
      <c r="AI82">
        <f t="shared" si="100"/>
        <v>0</v>
      </c>
      <c r="AM82" t="s">
        <v>15</v>
      </c>
      <c r="AN82">
        <v>44.329688333333337</v>
      </c>
      <c r="AO82">
        <v>1.4902723219322036E-4</v>
      </c>
      <c r="AP82">
        <v>0</v>
      </c>
      <c r="AQ82">
        <f t="shared" si="101"/>
        <v>6.6063307563047589E-3</v>
      </c>
      <c r="AR82">
        <f t="shared" si="102"/>
        <v>0</v>
      </c>
      <c r="AS82">
        <f t="shared" si="103"/>
        <v>1.6466946779361642</v>
      </c>
      <c r="AT82">
        <f t="shared" si="104"/>
        <v>2.4540235012013295E-4</v>
      </c>
      <c r="AU82">
        <f t="shared" si="105"/>
        <v>0</v>
      </c>
      <c r="AY82" t="s">
        <v>15</v>
      </c>
      <c r="AZ82">
        <v>0.55628650000000002</v>
      </c>
      <c r="BA82">
        <v>1.1938781747608422E-4</v>
      </c>
      <c r="BB82">
        <v>0</v>
      </c>
      <c r="BC82">
        <f t="shared" si="106"/>
        <v>6.6413831126409722E-5</v>
      </c>
      <c r="BD82">
        <f t="shared" si="107"/>
        <v>0</v>
      </c>
      <c r="BE82">
        <f t="shared" si="108"/>
        <v>-0.25470147942039195</v>
      </c>
      <c r="BF82">
        <f t="shared" si="109"/>
        <v>-3.0408253735930376E-5</v>
      </c>
      <c r="BG82">
        <f t="shared" si="110"/>
        <v>0</v>
      </c>
      <c r="BK82" t="s">
        <v>15</v>
      </c>
      <c r="BL82">
        <v>9.1052666666666671E-2</v>
      </c>
      <c r="BM82">
        <v>1.7043329939438231E-4</v>
      </c>
      <c r="BN82">
        <v>0</v>
      </c>
      <c r="BO82">
        <f t="shared" si="111"/>
        <v>1.5518406398656894E-5</v>
      </c>
      <c r="BP82">
        <f t="shared" si="112"/>
        <v>0</v>
      </c>
      <c r="BQ82">
        <f t="shared" si="113"/>
        <v>-1.0407073304658838</v>
      </c>
      <c r="BR82">
        <f t="shared" si="114"/>
        <v>-1.7737118403522034E-4</v>
      </c>
      <c r="BS82">
        <f t="shared" si="115"/>
        <v>0</v>
      </c>
    </row>
    <row r="83" spans="3:71">
      <c r="C83" t="s">
        <v>15</v>
      </c>
      <c r="D83">
        <v>42.677532333333339</v>
      </c>
      <c r="E83">
        <v>1.8597378290387647E-4</v>
      </c>
      <c r="F83">
        <v>0</v>
      </c>
      <c r="G83">
        <f t="shared" si="86"/>
        <v>7.9369021330325026E-3</v>
      </c>
      <c r="H83">
        <f t="shared" si="87"/>
        <v>0</v>
      </c>
      <c r="I83">
        <f t="shared" si="88"/>
        <v>1.6301993000448589</v>
      </c>
      <c r="J83">
        <f t="shared" si="89"/>
        <v>3.03174330716594E-4</v>
      </c>
      <c r="K83">
        <f t="shared" si="90"/>
        <v>0</v>
      </c>
      <c r="O83" t="s">
        <v>15</v>
      </c>
      <c r="P83">
        <v>43.49767833333334</v>
      </c>
      <c r="Q83">
        <v>1.2336966981341571E-4</v>
      </c>
      <c r="R83">
        <v>0</v>
      </c>
      <c r="S83">
        <f t="shared" si="91"/>
        <v>5.3662942136335013E-3</v>
      </c>
      <c r="T83">
        <f t="shared" si="92"/>
        <v>0</v>
      </c>
      <c r="U83">
        <f t="shared" si="93"/>
        <v>1.6384660773240609</v>
      </c>
      <c r="V83">
        <f t="shared" si="94"/>
        <v>2.0213701895995185E-4</v>
      </c>
      <c r="W83">
        <f t="shared" si="95"/>
        <v>0</v>
      </c>
      <c r="AA83" t="s">
        <v>15</v>
      </c>
      <c r="AB83">
        <v>14.593913666666666</v>
      </c>
      <c r="AC83">
        <v>1.0548462007868097E-4</v>
      </c>
      <c r="AD83">
        <v>0</v>
      </c>
      <c r="AE83">
        <f t="shared" si="96"/>
        <v>1.5394334385894031E-3</v>
      </c>
      <c r="AF83">
        <f t="shared" si="97"/>
        <v>0</v>
      </c>
      <c r="AG83">
        <f t="shared" si="98"/>
        <v>1.1641717727648622</v>
      </c>
      <c r="AH83">
        <f t="shared" si="99"/>
        <v>1.2280221715642599E-4</v>
      </c>
      <c r="AI83">
        <f t="shared" si="100"/>
        <v>0</v>
      </c>
      <c r="AM83" t="s">
        <v>15</v>
      </c>
      <c r="AN83">
        <v>116.37627433333334</v>
      </c>
      <c r="AO83">
        <v>1.5681172901553284E-4</v>
      </c>
      <c r="AP83">
        <v>0</v>
      </c>
      <c r="AQ83">
        <f t="shared" si="101"/>
        <v>1.8249164794595978E-2</v>
      </c>
      <c r="AR83">
        <f t="shared" si="102"/>
        <v>0</v>
      </c>
      <c r="AS83">
        <f t="shared" si="103"/>
        <v>2.0658644495890095</v>
      </c>
      <c r="AT83">
        <f t="shared" si="104"/>
        <v>3.2395177625177467E-4</v>
      </c>
      <c r="AU83">
        <f t="shared" si="105"/>
        <v>0</v>
      </c>
      <c r="AY83" t="s">
        <v>15</v>
      </c>
      <c r="AZ83">
        <v>11.407342666666665</v>
      </c>
      <c r="BA83">
        <v>1.1924526807946076E-4</v>
      </c>
      <c r="BB83">
        <v>0</v>
      </c>
      <c r="BC83">
        <f t="shared" si="106"/>
        <v>1.3602716343609372E-3</v>
      </c>
      <c r="BD83">
        <f t="shared" si="107"/>
        <v>0</v>
      </c>
      <c r="BE83">
        <f t="shared" si="108"/>
        <v>1.0571844875722731</v>
      </c>
      <c r="BF83">
        <f t="shared" si="109"/>
        <v>1.2606424763000307E-4</v>
      </c>
      <c r="BG83">
        <f t="shared" si="110"/>
        <v>0</v>
      </c>
      <c r="BK83" t="s">
        <v>15</v>
      </c>
      <c r="BL83">
        <v>2.1831879999999999</v>
      </c>
      <c r="BM83">
        <v>1.7870842772861408E-4</v>
      </c>
      <c r="BN83">
        <v>0</v>
      </c>
      <c r="BO83">
        <f t="shared" si="111"/>
        <v>3.9015409491597751E-4</v>
      </c>
      <c r="BP83">
        <f t="shared" si="112"/>
        <v>0</v>
      </c>
      <c r="BQ83">
        <f t="shared" si="113"/>
        <v>0.33909113554746417</v>
      </c>
      <c r="BR83">
        <f t="shared" si="114"/>
        <v>6.059844369039768E-5</v>
      </c>
      <c r="BS83">
        <f t="shared" si="115"/>
        <v>0</v>
      </c>
    </row>
    <row r="84" spans="3:71">
      <c r="C84" t="s">
        <v>15</v>
      </c>
      <c r="D84">
        <v>85.036646333333337</v>
      </c>
      <c r="E84">
        <v>2.0715548178979021E-4</v>
      </c>
      <c r="F84">
        <v>0</v>
      </c>
      <c r="G84">
        <f t="shared" si="86"/>
        <v>1.7615807440969664E-2</v>
      </c>
      <c r="H84">
        <f t="shared" si="87"/>
        <v>0</v>
      </c>
      <c r="I84">
        <f t="shared" si="88"/>
        <v>1.9296061241910714</v>
      </c>
      <c r="J84">
        <f t="shared" si="89"/>
        <v>3.9972848632133115E-4</v>
      </c>
      <c r="K84">
        <f t="shared" si="90"/>
        <v>0</v>
      </c>
      <c r="O84" t="s">
        <v>15</v>
      </c>
      <c r="P84">
        <v>17.132600333333336</v>
      </c>
      <c r="Q84">
        <v>1.3584747154572822E-4</v>
      </c>
      <c r="R84">
        <v>1</v>
      </c>
      <c r="S84">
        <f t="shared" si="91"/>
        <v>2.3274204362868341E-3</v>
      </c>
      <c r="T84">
        <f t="shared" si="92"/>
        <v>17.132600333333336</v>
      </c>
      <c r="U84">
        <f t="shared" si="93"/>
        <v>1.2338232838476946</v>
      </c>
      <c r="V84">
        <f t="shared" si="94"/>
        <v>1.6761177344495665E-4</v>
      </c>
      <c r="W84">
        <f t="shared" si="95"/>
        <v>1.2338232838476946</v>
      </c>
      <c r="AA84" t="s">
        <v>15</v>
      </c>
      <c r="AB84">
        <v>19.897755333333333</v>
      </c>
      <c r="AC84">
        <v>1.1350436322122658E-4</v>
      </c>
      <c r="AD84">
        <v>0</v>
      </c>
      <c r="AE84">
        <f t="shared" si="96"/>
        <v>2.2584820486417647E-3</v>
      </c>
      <c r="AF84">
        <f t="shared" si="97"/>
        <v>0</v>
      </c>
      <c r="AG84">
        <f t="shared" si="98"/>
        <v>1.298804086393063</v>
      </c>
      <c r="AH84">
        <f t="shared" si="99"/>
        <v>1.4741993077517157E-4</v>
      </c>
      <c r="AI84">
        <f t="shared" si="100"/>
        <v>0</v>
      </c>
      <c r="AM84" t="s">
        <v>15</v>
      </c>
      <c r="AN84">
        <v>119.33673533333332</v>
      </c>
      <c r="AO84">
        <v>1.5404992634873022E-4</v>
      </c>
      <c r="AP84">
        <v>0</v>
      </c>
      <c r="AQ84">
        <f t="shared" si="101"/>
        <v>1.838381528879791E-2</v>
      </c>
      <c r="AR84">
        <f t="shared" si="102"/>
        <v>0</v>
      </c>
      <c r="AS84">
        <f t="shared" si="103"/>
        <v>2.0767741527798069</v>
      </c>
      <c r="AT84">
        <f t="shared" si="104"/>
        <v>3.1992690527867586E-4</v>
      </c>
      <c r="AU84">
        <f t="shared" si="105"/>
        <v>0</v>
      </c>
      <c r="AY84" t="s">
        <v>15</v>
      </c>
      <c r="AZ84">
        <v>35.125933000000003</v>
      </c>
      <c r="BA84">
        <v>1.0815990793428637E-4</v>
      </c>
      <c r="BB84">
        <v>0</v>
      </c>
      <c r="BC84">
        <f t="shared" si="106"/>
        <v>3.7992176793859118E-3</v>
      </c>
      <c r="BD84">
        <f t="shared" si="107"/>
        <v>0</v>
      </c>
      <c r="BE84">
        <f t="shared" si="108"/>
        <v>1.5456278686105096</v>
      </c>
      <c r="BF84">
        <f t="shared" si="109"/>
        <v>1.6717496796957997E-4</v>
      </c>
      <c r="BG84">
        <f t="shared" si="110"/>
        <v>0</v>
      </c>
      <c r="BK84" t="s">
        <v>15</v>
      </c>
      <c r="BL84">
        <v>44.403310333333337</v>
      </c>
      <c r="BM84">
        <v>2.0440292067245292E-4</v>
      </c>
      <c r="BN84">
        <v>0</v>
      </c>
      <c r="BO84">
        <f t="shared" si="111"/>
        <v>9.0761663196586434E-3</v>
      </c>
      <c r="BP84">
        <f t="shared" si="112"/>
        <v>0</v>
      </c>
      <c r="BQ84">
        <f t="shared" si="113"/>
        <v>1.6474153486260785</v>
      </c>
      <c r="BR84">
        <f t="shared" si="114"/>
        <v>3.3673650881979768E-4</v>
      </c>
      <c r="BS84">
        <f t="shared" si="115"/>
        <v>0</v>
      </c>
    </row>
    <row r="85" spans="3:71">
      <c r="C85" t="s">
        <v>15</v>
      </c>
      <c r="D85">
        <v>46.879761999999999</v>
      </c>
      <c r="E85">
        <v>7.2302606653575072E-5</v>
      </c>
      <c r="F85">
        <v>0</v>
      </c>
      <c r="G85">
        <f t="shared" si="86"/>
        <v>3.3895289918992157E-3</v>
      </c>
      <c r="H85">
        <f t="shared" si="87"/>
        <v>0</v>
      </c>
      <c r="I85">
        <f t="shared" si="88"/>
        <v>1.6709853981817691</v>
      </c>
      <c r="J85">
        <f t="shared" si="89"/>
        <v>1.2081659996860396E-4</v>
      </c>
      <c r="K85">
        <f t="shared" si="90"/>
        <v>0</v>
      </c>
      <c r="O85" t="s">
        <v>15</v>
      </c>
      <c r="P85">
        <v>22.517173333333336</v>
      </c>
      <c r="Q85">
        <v>7.6242001261042709E-5</v>
      </c>
      <c r="R85">
        <v>0</v>
      </c>
      <c r="S85">
        <f t="shared" si="91"/>
        <v>1.7167543576751174E-3</v>
      </c>
      <c r="T85">
        <f t="shared" si="92"/>
        <v>0</v>
      </c>
      <c r="U85">
        <f t="shared" si="93"/>
        <v>1.3525138709579363</v>
      </c>
      <c r="V85">
        <f t="shared" si="94"/>
        <v>1.0311836425515273E-4</v>
      </c>
      <c r="W85">
        <f t="shared" si="95"/>
        <v>0</v>
      </c>
      <c r="AA85" t="s">
        <v>15</v>
      </c>
      <c r="AB85">
        <v>13.797559999999999</v>
      </c>
      <c r="AC85">
        <v>7.929390364680593E-5</v>
      </c>
      <c r="AD85">
        <v>0</v>
      </c>
      <c r="AE85">
        <f t="shared" si="96"/>
        <v>1.0940623932010236E-3</v>
      </c>
      <c r="AF85">
        <f t="shared" si="97"/>
        <v>0</v>
      </c>
      <c r="AG85">
        <f t="shared" si="98"/>
        <v>1.1398022913122066</v>
      </c>
      <c r="AH85">
        <f t="shared" si="99"/>
        <v>9.0379373063718735E-5</v>
      </c>
      <c r="AI85">
        <f t="shared" si="100"/>
        <v>0</v>
      </c>
      <c r="AM85" t="s">
        <v>15</v>
      </c>
      <c r="AN85">
        <v>186.596284</v>
      </c>
      <c r="AO85">
        <v>8.8762885042299961E-5</v>
      </c>
      <c r="AP85">
        <v>0</v>
      </c>
      <c r="AQ85">
        <f t="shared" si="101"/>
        <v>1.6562824506012354E-2</v>
      </c>
      <c r="AR85">
        <f t="shared" si="102"/>
        <v>0</v>
      </c>
      <c r="AS85">
        <f t="shared" si="103"/>
        <v>2.270902990673267</v>
      </c>
      <c r="AT85">
        <f t="shared" si="104"/>
        <v>2.0157190110334637E-4</v>
      </c>
      <c r="AU85">
        <f t="shared" si="105"/>
        <v>0</v>
      </c>
      <c r="AY85" t="s">
        <v>15</v>
      </c>
      <c r="AZ85">
        <v>67.370654333333334</v>
      </c>
      <c r="BA85">
        <v>2.4132433000522948E-4</v>
      </c>
      <c r="BB85">
        <v>0</v>
      </c>
      <c r="BC85">
        <f t="shared" si="106"/>
        <v>1.6258178019005576E-2</v>
      </c>
      <c r="BD85">
        <f t="shared" si="107"/>
        <v>0</v>
      </c>
      <c r="BE85">
        <f t="shared" si="108"/>
        <v>1.8284707654315855</v>
      </c>
      <c r="BF85">
        <f t="shared" si="109"/>
        <v>4.4125448240192648E-4</v>
      </c>
      <c r="BG85">
        <f t="shared" si="110"/>
        <v>0</v>
      </c>
      <c r="BK85" t="s">
        <v>15</v>
      </c>
      <c r="BL85">
        <v>19.339273333333335</v>
      </c>
      <c r="BM85">
        <v>6.9281248614375021E-5</v>
      </c>
      <c r="BN85">
        <v>0</v>
      </c>
      <c r="BO85">
        <f t="shared" si="111"/>
        <v>1.3398490038280199E-3</v>
      </c>
      <c r="BP85">
        <f t="shared" si="112"/>
        <v>0</v>
      </c>
      <c r="BQ85">
        <f t="shared" si="113"/>
        <v>1.2864401515850137</v>
      </c>
      <c r="BR85">
        <f t="shared" si="114"/>
        <v>8.9126179969475615E-5</v>
      </c>
      <c r="BS85">
        <f t="shared" si="115"/>
        <v>0</v>
      </c>
    </row>
    <row r="86" spans="3:71">
      <c r="C86" t="s">
        <v>15</v>
      </c>
      <c r="D86">
        <v>21.088972999999999</v>
      </c>
      <c r="E86">
        <v>2.1430241456673517E-4</v>
      </c>
      <c r="F86">
        <v>0</v>
      </c>
      <c r="G86">
        <f t="shared" si="86"/>
        <v>4.5194178346326845E-3</v>
      </c>
      <c r="H86">
        <f t="shared" si="87"/>
        <v>0</v>
      </c>
      <c r="I86">
        <f t="shared" si="88"/>
        <v>1.3240554307924506</v>
      </c>
      <c r="J86">
        <f t="shared" si="89"/>
        <v>2.8374827583902085E-4</v>
      </c>
      <c r="K86">
        <f t="shared" si="90"/>
        <v>0</v>
      </c>
      <c r="O86" t="s">
        <v>15</v>
      </c>
      <c r="P86">
        <v>24.890957666666669</v>
      </c>
      <c r="Q86">
        <v>1.2896501321053112E-4</v>
      </c>
      <c r="R86">
        <v>1</v>
      </c>
      <c r="S86">
        <f t="shared" si="91"/>
        <v>3.2100626843044378E-3</v>
      </c>
      <c r="T86">
        <f t="shared" si="92"/>
        <v>24.890957666666669</v>
      </c>
      <c r="U86">
        <f t="shared" si="93"/>
        <v>1.3960416061846392</v>
      </c>
      <c r="V86">
        <f t="shared" si="94"/>
        <v>1.8004052418405309E-4</v>
      </c>
      <c r="W86">
        <f t="shared" si="95"/>
        <v>1.3960416061846392</v>
      </c>
      <c r="AA86" t="s">
        <v>15</v>
      </c>
      <c r="AB86">
        <v>21.862992999999999</v>
      </c>
      <c r="AC86">
        <v>1.0840727703360398E-4</v>
      </c>
      <c r="AD86">
        <v>0</v>
      </c>
      <c r="AE86">
        <f t="shared" si="96"/>
        <v>2.3701075389347443E-3</v>
      </c>
      <c r="AF86">
        <f t="shared" si="97"/>
        <v>0</v>
      </c>
      <c r="AG86">
        <f t="shared" si="98"/>
        <v>1.3397096157292969</v>
      </c>
      <c r="AH86">
        <f t="shared" si="99"/>
        <v>1.4523427145694901E-4</v>
      </c>
      <c r="AI86">
        <f t="shared" si="100"/>
        <v>0</v>
      </c>
      <c r="AM86" t="s">
        <v>15</v>
      </c>
      <c r="AN86">
        <v>13.952912333333332</v>
      </c>
      <c r="AO86">
        <v>1.6432940947569389E-4</v>
      </c>
      <c r="AP86">
        <v>0</v>
      </c>
      <c r="AQ86">
        <f t="shared" si="101"/>
        <v>2.2928738442027927E-3</v>
      </c>
      <c r="AR86">
        <f t="shared" si="102"/>
        <v>0</v>
      </c>
      <c r="AS86">
        <f t="shared" si="103"/>
        <v>1.1446648655513834</v>
      </c>
      <c r="AT86">
        <f t="shared" si="104"/>
        <v>1.8810210140363337E-4</v>
      </c>
      <c r="AU86">
        <f t="shared" si="105"/>
        <v>0</v>
      </c>
      <c r="AY86" t="s">
        <v>15</v>
      </c>
      <c r="AZ86">
        <v>26.361195666666671</v>
      </c>
      <c r="BA86">
        <v>1.1175108473984179E-4</v>
      </c>
      <c r="BB86">
        <v>0</v>
      </c>
      <c r="BC86">
        <f t="shared" si="106"/>
        <v>2.9458922107892175E-3</v>
      </c>
      <c r="BD86">
        <f t="shared" si="107"/>
        <v>0</v>
      </c>
      <c r="BE86">
        <f t="shared" si="108"/>
        <v>1.4209651046950769</v>
      </c>
      <c r="BF86">
        <f t="shared" si="109"/>
        <v>1.5879439182713771E-4</v>
      </c>
      <c r="BG86">
        <f t="shared" si="110"/>
        <v>0</v>
      </c>
      <c r="BK86" t="s">
        <v>15</v>
      </c>
      <c r="BL86">
        <v>8.9127666666666674E-2</v>
      </c>
      <c r="BM86">
        <v>2.0645417027101242E-4</v>
      </c>
      <c r="BN86">
        <v>0</v>
      </c>
      <c r="BO86">
        <f t="shared" si="111"/>
        <v>1.8400778469858041E-5</v>
      </c>
      <c r="BP86">
        <f t="shared" si="112"/>
        <v>0</v>
      </c>
      <c r="BQ86">
        <f t="shared" si="113"/>
        <v>-1.0499874630161734</v>
      </c>
      <c r="BR86">
        <f t="shared" si="114"/>
        <v>-2.1677429047196943E-4</v>
      </c>
      <c r="BS86">
        <f t="shared" si="115"/>
        <v>0</v>
      </c>
    </row>
    <row r="87" spans="3:71">
      <c r="C87" t="s">
        <v>15</v>
      </c>
      <c r="D87">
        <v>71.749407000000005</v>
      </c>
      <c r="E87">
        <v>1.9553388866261272E-4</v>
      </c>
      <c r="F87">
        <v>1</v>
      </c>
      <c r="G87">
        <f t="shared" si="86"/>
        <v>1.4029440559946487E-2</v>
      </c>
      <c r="H87">
        <f t="shared" si="87"/>
        <v>71.749407000000005</v>
      </c>
      <c r="I87">
        <f t="shared" si="88"/>
        <v>1.8558183160305315</v>
      </c>
      <c r="J87">
        <f t="shared" si="89"/>
        <v>3.6287537198475135E-4</v>
      </c>
      <c r="K87">
        <f t="shared" si="90"/>
        <v>1.8558183160305315</v>
      </c>
      <c r="O87" t="s">
        <v>15</v>
      </c>
      <c r="P87">
        <v>2.8149223333333331</v>
      </c>
      <c r="Q87">
        <v>1.391897320291441E-4</v>
      </c>
      <c r="R87">
        <v>0</v>
      </c>
      <c r="S87">
        <f t="shared" si="91"/>
        <v>3.9180828525951967E-4</v>
      </c>
      <c r="T87">
        <f t="shared" si="92"/>
        <v>0</v>
      </c>
      <c r="U87">
        <f t="shared" si="93"/>
        <v>0.44946641671131426</v>
      </c>
      <c r="V87">
        <f t="shared" si="94"/>
        <v>6.256111009814745E-5</v>
      </c>
      <c r="W87">
        <f t="shared" si="95"/>
        <v>0</v>
      </c>
      <c r="AA87" t="s">
        <v>15</v>
      </c>
      <c r="AB87">
        <v>0.6067663333333333</v>
      </c>
      <c r="AC87">
        <v>1.1636425922978031E-4</v>
      </c>
      <c r="AD87">
        <v>0</v>
      </c>
      <c r="AE87">
        <f t="shared" si="96"/>
        <v>7.0605914903903294E-5</v>
      </c>
      <c r="AF87">
        <f t="shared" si="97"/>
        <v>0</v>
      </c>
      <c r="AG87">
        <f t="shared" si="98"/>
        <v>-0.21697852421553576</v>
      </c>
      <c r="AH87">
        <f t="shared" si="99"/>
        <v>-2.524854523911177E-5</v>
      </c>
      <c r="AI87">
        <f t="shared" si="100"/>
        <v>0</v>
      </c>
      <c r="AM87" t="s">
        <v>15</v>
      </c>
      <c r="AN87">
        <v>205.00472199999999</v>
      </c>
      <c r="AO87">
        <v>1.4645948117900467E-4</v>
      </c>
      <c r="AP87">
        <v>1</v>
      </c>
      <c r="AQ87">
        <f t="shared" si="101"/>
        <v>3.0024885223366084E-2</v>
      </c>
      <c r="AR87">
        <f t="shared" si="102"/>
        <v>205.00472199999999</v>
      </c>
      <c r="AS87">
        <f t="shared" si="103"/>
        <v>2.3117638645431953</v>
      </c>
      <c r="AT87">
        <f t="shared" si="104"/>
        <v>3.3857973620936722E-4</v>
      </c>
      <c r="AU87">
        <f t="shared" si="105"/>
        <v>2.3117638645431953</v>
      </c>
      <c r="AY87" t="s">
        <v>15</v>
      </c>
      <c r="AZ87">
        <v>1.1910303333333332</v>
      </c>
      <c r="BA87">
        <v>1.0739762348390803E-4</v>
      </c>
      <c r="BB87">
        <v>0</v>
      </c>
      <c r="BC87">
        <f t="shared" si="106"/>
        <v>1.279138272972468E-4</v>
      </c>
      <c r="BD87">
        <f t="shared" si="107"/>
        <v>0</v>
      </c>
      <c r="BE87">
        <f t="shared" si="108"/>
        <v>7.5922822298503237E-2</v>
      </c>
      <c r="BF87">
        <f t="shared" si="109"/>
        <v>8.1539306830503083E-6</v>
      </c>
      <c r="BG87">
        <f t="shared" si="110"/>
        <v>0</v>
      </c>
      <c r="BK87" t="s">
        <v>15</v>
      </c>
      <c r="BL87">
        <v>6.5857610000000006</v>
      </c>
      <c r="BM87">
        <v>1.9526417974302063E-4</v>
      </c>
      <c r="BN87">
        <v>1</v>
      </c>
      <c r="BO87">
        <f t="shared" si="111"/>
        <v>1.2859632196485754E-3</v>
      </c>
      <c r="BP87">
        <f t="shared" si="112"/>
        <v>6.5857610000000006</v>
      </c>
      <c r="BQ87">
        <f t="shared" si="113"/>
        <v>0.81860596593486878</v>
      </c>
      <c r="BR87">
        <f t="shared" si="114"/>
        <v>1.5984442247101525E-4</v>
      </c>
      <c r="BS87">
        <f t="shared" si="115"/>
        <v>0.81860596593486878</v>
      </c>
    </row>
    <row r="88" spans="3:71">
      <c r="C88" t="s">
        <v>15</v>
      </c>
      <c r="D88">
        <v>261.45234899999997</v>
      </c>
      <c r="E88">
        <v>1.1789021779981957E-4</v>
      </c>
      <c r="F88">
        <v>1</v>
      </c>
      <c r="G88">
        <f t="shared" si="86"/>
        <v>3.0822674367884436E-2</v>
      </c>
      <c r="H88">
        <f t="shared" si="87"/>
        <v>261.45234899999997</v>
      </c>
      <c r="I88">
        <f t="shared" si="88"/>
        <v>2.4173925480710299</v>
      </c>
      <c r="J88">
        <f t="shared" si="89"/>
        <v>2.8498693399975453E-4</v>
      </c>
      <c r="K88">
        <f t="shared" si="90"/>
        <v>2.4173925480710299</v>
      </c>
      <c r="O88" t="s">
        <v>15</v>
      </c>
      <c r="P88">
        <v>397.44204533333328</v>
      </c>
      <c r="Q88">
        <v>4.3369102723623014E-4</v>
      </c>
      <c r="R88">
        <v>0</v>
      </c>
      <c r="S88">
        <f t="shared" si="91"/>
        <v>0.17236704890748167</v>
      </c>
      <c r="T88">
        <f t="shared" si="92"/>
        <v>0</v>
      </c>
      <c r="U88">
        <f t="shared" si="93"/>
        <v>2.5992738091511445</v>
      </c>
      <c r="V88">
        <f t="shared" si="94"/>
        <v>1.1272817283589887E-3</v>
      </c>
      <c r="W88">
        <f t="shared" si="95"/>
        <v>0</v>
      </c>
      <c r="AA88" t="s">
        <v>15</v>
      </c>
      <c r="AB88">
        <v>163.11447366666667</v>
      </c>
      <c r="AC88">
        <v>3.4061882947701723E-4</v>
      </c>
      <c r="AD88">
        <v>0</v>
      </c>
      <c r="AE88">
        <f t="shared" si="96"/>
        <v>5.5559861091099755E-2</v>
      </c>
      <c r="AF88">
        <f t="shared" si="97"/>
        <v>0</v>
      </c>
      <c r="AG88">
        <f t="shared" si="98"/>
        <v>2.2124924990824399</v>
      </c>
      <c r="AH88">
        <f t="shared" si="99"/>
        <v>7.5361660526414135E-4</v>
      </c>
      <c r="AI88">
        <f t="shared" si="100"/>
        <v>0</v>
      </c>
      <c r="AM88" t="s">
        <v>15</v>
      </c>
      <c r="AN88">
        <v>953.55322299999989</v>
      </c>
      <c r="AO88">
        <v>8.2290845472604552E-5</v>
      </c>
      <c r="AP88">
        <v>1</v>
      </c>
      <c r="AQ88">
        <f t="shared" si="101"/>
        <v>7.8468700923797013E-2</v>
      </c>
      <c r="AR88">
        <f t="shared" si="102"/>
        <v>953.55322299999989</v>
      </c>
      <c r="AS88">
        <f t="shared" si="103"/>
        <v>2.9793449383994619</v>
      </c>
      <c r="AT88">
        <f t="shared" si="104"/>
        <v>2.4517281393541667E-4</v>
      </c>
      <c r="AU88">
        <f t="shared" si="105"/>
        <v>2.9793449383994619</v>
      </c>
      <c r="AY88" t="s">
        <v>15</v>
      </c>
      <c r="AZ88">
        <v>61.594899333333331</v>
      </c>
      <c r="BA88">
        <v>7.2958937250936423E-5</v>
      </c>
      <c r="BB88">
        <v>0</v>
      </c>
      <c r="BC88">
        <f t="shared" si="106"/>
        <v>4.4938983954384126E-3</v>
      </c>
      <c r="BD88">
        <f t="shared" si="107"/>
        <v>0</v>
      </c>
      <c r="BE88">
        <f t="shared" si="108"/>
        <v>1.7895447497763621</v>
      </c>
      <c r="BF88">
        <f t="shared" si="109"/>
        <v>1.3056328310667633E-4</v>
      </c>
      <c r="BG88">
        <f t="shared" si="110"/>
        <v>0</v>
      </c>
      <c r="BK88" t="s">
        <v>15</v>
      </c>
      <c r="BL88">
        <v>282.61129833333331</v>
      </c>
      <c r="BM88">
        <v>1.3291417519045273E-4</v>
      </c>
      <c r="BN88">
        <v>1</v>
      </c>
      <c r="BO88">
        <f t="shared" si="111"/>
        <v>3.7563047617477967E-2</v>
      </c>
      <c r="BP88">
        <f t="shared" si="112"/>
        <v>282.61129833333331</v>
      </c>
      <c r="BQ88">
        <f t="shared" si="113"/>
        <v>2.4511895202363085</v>
      </c>
      <c r="BR88">
        <f t="shared" si="114"/>
        <v>3.2579783331769047E-4</v>
      </c>
      <c r="BS88">
        <f t="shared" si="115"/>
        <v>2.4511895202363085</v>
      </c>
    </row>
    <row r="89" spans="3:71">
      <c r="C89" t="str">
        <f>C88</f>
        <v>2017-2019</v>
      </c>
      <c r="D89">
        <f>SUM(D79:D88)</f>
        <v>624.21175933333325</v>
      </c>
      <c r="G89">
        <f t="shared" ref="G89:BP89" si="118">SUM(G79:G88)</f>
        <v>9.1448683875890113E-2</v>
      </c>
      <c r="H89">
        <f t="shared" si="118"/>
        <v>396.20400466666661</v>
      </c>
      <c r="I89">
        <f t="shared" si="118"/>
        <v>15.050246688738369</v>
      </c>
      <c r="J89">
        <f t="shared" si="118"/>
        <v>2.3750295876344921E-3</v>
      </c>
      <c r="K89">
        <f t="shared" si="118"/>
        <v>6.3722073301346898</v>
      </c>
      <c r="L89">
        <f t="shared" si="118"/>
        <v>0</v>
      </c>
      <c r="M89">
        <f t="shared" si="118"/>
        <v>0</v>
      </c>
      <c r="N89">
        <f t="shared" si="118"/>
        <v>0</v>
      </c>
      <c r="O89">
        <f t="shared" si="118"/>
        <v>0</v>
      </c>
      <c r="P89">
        <f t="shared" si="118"/>
        <v>612.94114500000001</v>
      </c>
      <c r="Q89">
        <f t="shared" si="118"/>
        <v>1.6923914332560494E-3</v>
      </c>
      <c r="R89">
        <f t="shared" si="118"/>
        <v>4</v>
      </c>
      <c r="S89">
        <f t="shared" si="118"/>
        <v>0.21826480983529151</v>
      </c>
      <c r="T89">
        <f t="shared" si="118"/>
        <v>146.16373800000002</v>
      </c>
      <c r="U89">
        <f t="shared" si="118"/>
        <v>9.4835182911622731</v>
      </c>
      <c r="V89">
        <f t="shared" si="118"/>
        <v>2.3821270942312655E-3</v>
      </c>
      <c r="W89">
        <f t="shared" si="118"/>
        <v>5.5600573496587096</v>
      </c>
      <c r="X89">
        <f t="shared" si="118"/>
        <v>0</v>
      </c>
      <c r="Y89">
        <f t="shared" si="118"/>
        <v>0</v>
      </c>
      <c r="Z89">
        <f t="shared" si="118"/>
        <v>0</v>
      </c>
      <c r="AA89">
        <f t="shared" si="118"/>
        <v>0</v>
      </c>
      <c r="AB89">
        <f t="shared" si="118"/>
        <v>258.19247891666669</v>
      </c>
      <c r="AC89">
        <f t="shared" si="118"/>
        <v>1.4284596765026067E-3</v>
      </c>
      <c r="AD89">
        <f t="shared" si="118"/>
        <v>0</v>
      </c>
      <c r="AE89">
        <f t="shared" si="118"/>
        <v>6.9250003611157532E-2</v>
      </c>
      <c r="AF89">
        <f t="shared" si="118"/>
        <v>0</v>
      </c>
      <c r="AG89">
        <f t="shared" si="118"/>
        <v>6.2337172672333647</v>
      </c>
      <c r="AH89">
        <f t="shared" si="118"/>
        <v>1.4327040136319126E-3</v>
      </c>
      <c r="AI89">
        <f t="shared" si="118"/>
        <v>0</v>
      </c>
      <c r="AJ89">
        <f t="shared" si="118"/>
        <v>0</v>
      </c>
      <c r="AK89">
        <f t="shared" si="118"/>
        <v>0</v>
      </c>
      <c r="AL89">
        <f t="shared" si="118"/>
        <v>0</v>
      </c>
      <c r="AM89">
        <f t="shared" si="118"/>
        <v>0</v>
      </c>
      <c r="AN89">
        <f t="shared" si="118"/>
        <v>1706.7422636666665</v>
      </c>
      <c r="AO89">
        <f t="shared" si="118"/>
        <v>1.2621428365652636E-3</v>
      </c>
      <c r="AP89">
        <f t="shared" si="118"/>
        <v>4</v>
      </c>
      <c r="AQ89">
        <f t="shared" si="118"/>
        <v>0.17772752935687486</v>
      </c>
      <c r="AR89">
        <f t="shared" si="118"/>
        <v>1204.9440679999998</v>
      </c>
      <c r="AS89">
        <f t="shared" si="118"/>
        <v>18.103004600718798</v>
      </c>
      <c r="AT89">
        <f t="shared" si="118"/>
        <v>2.2566887853710249E-3</v>
      </c>
      <c r="AU89">
        <f t="shared" si="118"/>
        <v>7.5716385359176197</v>
      </c>
      <c r="AV89">
        <f t="shared" si="118"/>
        <v>0</v>
      </c>
      <c r="AW89">
        <f t="shared" si="118"/>
        <v>0</v>
      </c>
      <c r="AX89">
        <f t="shared" si="118"/>
        <v>0</v>
      </c>
      <c r="AY89">
        <f t="shared" si="118"/>
        <v>0</v>
      </c>
      <c r="AZ89">
        <f t="shared" si="118"/>
        <v>233.32845950000001</v>
      </c>
      <c r="BA89">
        <f t="shared" si="118"/>
        <v>1.1978670884576033E-3</v>
      </c>
      <c r="BB89">
        <f t="shared" si="118"/>
        <v>0</v>
      </c>
      <c r="BC89">
        <f t="shared" si="118"/>
        <v>3.2825743741940742E-2</v>
      </c>
      <c r="BD89">
        <f t="shared" si="118"/>
        <v>0</v>
      </c>
      <c r="BE89">
        <f t="shared" si="118"/>
        <v>8.6020180683622343</v>
      </c>
      <c r="BF89">
        <f t="shared" si="118"/>
        <v>1.1491579154802821E-3</v>
      </c>
      <c r="BG89">
        <f t="shared" si="118"/>
        <v>0</v>
      </c>
      <c r="BH89">
        <f t="shared" si="118"/>
        <v>0</v>
      </c>
      <c r="BI89">
        <f t="shared" si="118"/>
        <v>0</v>
      </c>
      <c r="BJ89">
        <f t="shared" si="118"/>
        <v>0</v>
      </c>
      <c r="BK89">
        <f t="shared" si="118"/>
        <v>0</v>
      </c>
      <c r="BL89">
        <f t="shared" si="118"/>
        <v>358.05738233333329</v>
      </c>
      <c r="BM89">
        <f t="shared" si="118"/>
        <v>1.5454813411762342E-3</v>
      </c>
      <c r="BN89">
        <f t="shared" si="118"/>
        <v>4</v>
      </c>
      <c r="BO89">
        <f t="shared" si="118"/>
        <v>4.9998666145094579E-2</v>
      </c>
      <c r="BP89">
        <f t="shared" si="118"/>
        <v>291.94006866666666</v>
      </c>
      <c r="BQ89">
        <f t="shared" ref="BQ89:BS89" si="119">SUM(BQ79:BQ88)</f>
        <v>2.6924802758171418</v>
      </c>
      <c r="BR89">
        <f t="shared" si="119"/>
        <v>2.322122729473641E-4</v>
      </c>
      <c r="BS89">
        <f t="shared" si="119"/>
        <v>3.4547863899258302</v>
      </c>
    </row>
    <row r="90" spans="3:71">
      <c r="C90" t="s">
        <v>16</v>
      </c>
      <c r="D90">
        <v>1.5627314999999999</v>
      </c>
      <c r="E90">
        <v>6.4628833378465811E-5</v>
      </c>
      <c r="F90">
        <v>1</v>
      </c>
      <c r="G90">
        <f t="shared" si="86"/>
        <v>1.0099751372877994E-4</v>
      </c>
      <c r="H90">
        <f t="shared" si="87"/>
        <v>1.5627314999999999</v>
      </c>
      <c r="I90">
        <f t="shared" si="88"/>
        <v>0.19388436632033954</v>
      </c>
      <c r="J90">
        <f t="shared" si="89"/>
        <v>1.2530520405606653E-5</v>
      </c>
      <c r="K90">
        <f t="shared" si="90"/>
        <v>0.19388436632033954</v>
      </c>
      <c r="O90" t="s">
        <v>16</v>
      </c>
      <c r="P90">
        <v>0.91762316666666666</v>
      </c>
      <c r="Q90">
        <v>6.4275655145683991E-5</v>
      </c>
      <c r="R90">
        <v>0</v>
      </c>
      <c r="S90">
        <f t="shared" si="91"/>
        <v>5.8980830214357169E-5</v>
      </c>
      <c r="T90">
        <f t="shared" si="92"/>
        <v>0</v>
      </c>
      <c r="U90">
        <f t="shared" si="93"/>
        <v>-3.7335630603200623E-2</v>
      </c>
      <c r="V90">
        <f t="shared" si="94"/>
        <v>-2.3997721172979687E-6</v>
      </c>
      <c r="W90">
        <f t="shared" si="95"/>
        <v>0</v>
      </c>
      <c r="AA90" t="s">
        <v>16</v>
      </c>
      <c r="AB90">
        <v>1.0366E-2</v>
      </c>
      <c r="AC90">
        <v>7.1657619892155289E-5</v>
      </c>
      <c r="AD90">
        <v>0</v>
      </c>
      <c r="AE90">
        <f t="shared" si="96"/>
        <v>7.4280288780208175E-7</v>
      </c>
      <c r="AF90">
        <f t="shared" si="97"/>
        <v>0</v>
      </c>
      <c r="AG90">
        <f t="shared" si="98"/>
        <v>-1.9843887954964876</v>
      </c>
      <c r="AH90">
        <f t="shared" si="99"/>
        <v>-1.4219657802593918E-4</v>
      </c>
      <c r="AI90">
        <f t="shared" si="100"/>
        <v>0</v>
      </c>
      <c r="AM90" t="s">
        <v>16</v>
      </c>
      <c r="AN90">
        <v>4.5288754999999998</v>
      </c>
      <c r="AO90">
        <v>8.376851074666225E-5</v>
      </c>
      <c r="AP90">
        <v>1</v>
      </c>
      <c r="AQ90">
        <f t="shared" si="101"/>
        <v>3.7937715599204537E-4</v>
      </c>
      <c r="AR90">
        <f t="shared" si="102"/>
        <v>4.5288754999999998</v>
      </c>
      <c r="AS90">
        <f t="shared" si="103"/>
        <v>0.65599038197547543</v>
      </c>
      <c r="AT90">
        <f t="shared" si="104"/>
        <v>5.4951337362219686E-5</v>
      </c>
      <c r="AU90">
        <f t="shared" si="105"/>
        <v>0.65599038197547543</v>
      </c>
      <c r="AY90" t="s">
        <v>16</v>
      </c>
      <c r="AZ90">
        <v>29.986097000000001</v>
      </c>
      <c r="BA90">
        <v>1.299341182047055E-4</v>
      </c>
      <c r="BB90">
        <v>0</v>
      </c>
      <c r="BC90">
        <f t="shared" si="106"/>
        <v>3.8962170720957651E-3</v>
      </c>
      <c r="BD90">
        <f t="shared" si="107"/>
        <v>0</v>
      </c>
      <c r="BE90">
        <f t="shared" si="108"/>
        <v>1.4769199415290404</v>
      </c>
      <c r="BF90">
        <f t="shared" si="109"/>
        <v>1.9190229026152107E-4</v>
      </c>
      <c r="BG90">
        <f t="shared" si="110"/>
        <v>0</v>
      </c>
      <c r="BK90" t="s">
        <v>16</v>
      </c>
      <c r="BL90">
        <v>0.1078465</v>
      </c>
      <c r="BM90">
        <v>6.1692293645446993E-5</v>
      </c>
      <c r="BN90">
        <v>1</v>
      </c>
      <c r="BO90">
        <f t="shared" si="111"/>
        <v>6.6532979466336987E-6</v>
      </c>
      <c r="BP90">
        <f t="shared" si="112"/>
        <v>0.1078465</v>
      </c>
      <c r="BQ90">
        <f t="shared" si="113"/>
        <v>-0.9671939447232496</v>
      </c>
      <c r="BR90">
        <f t="shared" si="114"/>
        <v>-5.9668412849964941E-5</v>
      </c>
      <c r="BS90">
        <f t="shared" si="115"/>
        <v>-0.9671939447232496</v>
      </c>
    </row>
    <row r="91" spans="3:71">
      <c r="C91" t="s">
        <v>16</v>
      </c>
      <c r="D91">
        <v>0.77617599999999998</v>
      </c>
      <c r="E91">
        <v>1.9770097490304743E-4</v>
      </c>
      <c r="F91">
        <v>0</v>
      </c>
      <c r="G91">
        <f t="shared" si="86"/>
        <v>1.5345075189634774E-4</v>
      </c>
      <c r="H91">
        <f t="shared" si="87"/>
        <v>0</v>
      </c>
      <c r="I91">
        <f t="shared" si="88"/>
        <v>-0.11003979013080026</v>
      </c>
      <c r="J91">
        <f t="shared" si="89"/>
        <v>-2.1754973786985949E-5</v>
      </c>
      <c r="K91">
        <f t="shared" si="90"/>
        <v>0</v>
      </c>
      <c r="O91" t="s">
        <v>16</v>
      </c>
      <c r="P91">
        <v>6.3444574999999999</v>
      </c>
      <c r="Q91">
        <v>1.3333888023075093E-4</v>
      </c>
      <c r="R91">
        <v>1</v>
      </c>
      <c r="S91">
        <f t="shared" si="91"/>
        <v>8.4596285872158951E-4</v>
      </c>
      <c r="T91">
        <f t="shared" si="92"/>
        <v>6.3444574999999999</v>
      </c>
      <c r="U91">
        <f t="shared" si="93"/>
        <v>0.80239449249389827</v>
      </c>
      <c r="V91">
        <f t="shared" si="94"/>
        <v>1.0699038313245808E-4</v>
      </c>
      <c r="W91">
        <f t="shared" si="95"/>
        <v>0.80239449249389827</v>
      </c>
      <c r="AA91" t="s">
        <v>16</v>
      </c>
      <c r="AB91">
        <v>1.149089</v>
      </c>
      <c r="AC91">
        <v>1.1215365409502712E-4</v>
      </c>
      <c r="AD91">
        <v>0</v>
      </c>
      <c r="AE91">
        <f t="shared" si="96"/>
        <v>1.2887453023040061E-4</v>
      </c>
      <c r="AF91">
        <f t="shared" si="97"/>
        <v>0</v>
      </c>
      <c r="AG91">
        <f t="shared" si="98"/>
        <v>6.0353667253988011E-2</v>
      </c>
      <c r="AH91">
        <f t="shared" si="99"/>
        <v>6.7688843205701366E-6</v>
      </c>
      <c r="AI91">
        <f t="shared" si="100"/>
        <v>0</v>
      </c>
      <c r="AM91" t="s">
        <v>16</v>
      </c>
      <c r="AN91">
        <v>11.4339365</v>
      </c>
      <c r="AO91">
        <v>1.523243631546863E-4</v>
      </c>
      <c r="AP91">
        <v>0</v>
      </c>
      <c r="AQ91">
        <f t="shared" si="101"/>
        <v>1.7416670957136227E-3</v>
      </c>
      <c r="AR91">
        <f t="shared" si="102"/>
        <v>0</v>
      </c>
      <c r="AS91">
        <f t="shared" si="103"/>
        <v>1.0581957759684952</v>
      </c>
      <c r="AT91">
        <f t="shared" si="104"/>
        <v>1.6118899766738012E-4</v>
      </c>
      <c r="AU91">
        <f t="shared" si="105"/>
        <v>0</v>
      </c>
      <c r="AY91" t="s">
        <v>16</v>
      </c>
      <c r="AZ91">
        <v>1.0070146666666666</v>
      </c>
      <c r="BA91">
        <v>1.1063742313050139E-4</v>
      </c>
      <c r="BB91">
        <v>0</v>
      </c>
      <c r="BC91">
        <f t="shared" si="106"/>
        <v>1.114135077746208E-4</v>
      </c>
      <c r="BD91">
        <f t="shared" si="107"/>
        <v>0</v>
      </c>
      <c r="BE91">
        <f t="shared" si="108"/>
        <v>3.0357958823325985E-3</v>
      </c>
      <c r="BF91">
        <f t="shared" si="109"/>
        <v>3.3587263357146547E-7</v>
      </c>
      <c r="BG91">
        <f t="shared" si="110"/>
        <v>0</v>
      </c>
      <c r="BK91" t="s">
        <v>16</v>
      </c>
      <c r="BL91">
        <v>1.8036291666666666</v>
      </c>
      <c r="BM91">
        <v>1.9427113839973035E-4</v>
      </c>
      <c r="BN91">
        <v>0</v>
      </c>
      <c r="BO91">
        <f t="shared" si="111"/>
        <v>3.5039309145929034E-4</v>
      </c>
      <c r="BP91">
        <f t="shared" si="112"/>
        <v>0</v>
      </c>
      <c r="BQ91">
        <f t="shared" si="113"/>
        <v>0.256147249710586</v>
      </c>
      <c r="BR91">
        <f t="shared" si="114"/>
        <v>4.9762017799235544E-5</v>
      </c>
      <c r="BS91">
        <f t="shared" si="115"/>
        <v>0</v>
      </c>
    </row>
    <row r="92" spans="3:71">
      <c r="C92" t="s">
        <v>16</v>
      </c>
      <c r="D92">
        <v>55.557021500000005</v>
      </c>
      <c r="E92">
        <v>1.1843781937498231E-4</v>
      </c>
      <c r="F92">
        <v>1</v>
      </c>
      <c r="G92">
        <f t="shared" si="86"/>
        <v>6.580052477429009E-3</v>
      </c>
      <c r="H92">
        <f t="shared" si="87"/>
        <v>55.557021500000005</v>
      </c>
      <c r="I92">
        <f t="shared" si="88"/>
        <v>1.7447389544739966</v>
      </c>
      <c r="J92">
        <f t="shared" si="89"/>
        <v>2.0664307714648669E-4</v>
      </c>
      <c r="K92">
        <f t="shared" si="90"/>
        <v>1.7447389544739966</v>
      </c>
      <c r="O92" t="s">
        <v>16</v>
      </c>
      <c r="P92">
        <v>62.201991500000005</v>
      </c>
      <c r="Q92">
        <v>3.3257196524755993E-4</v>
      </c>
      <c r="R92">
        <v>1</v>
      </c>
      <c r="S92">
        <f t="shared" si="91"/>
        <v>2.068663855546702E-2</v>
      </c>
      <c r="T92">
        <f t="shared" si="92"/>
        <v>62.201991500000005</v>
      </c>
      <c r="U92">
        <f t="shared" si="93"/>
        <v>1.7938042895720887</v>
      </c>
      <c r="V92">
        <f t="shared" si="94"/>
        <v>5.9656901785249262E-4</v>
      </c>
      <c r="W92">
        <f t="shared" si="95"/>
        <v>1.7938042895720887</v>
      </c>
      <c r="AA92" t="s">
        <v>16</v>
      </c>
      <c r="AB92">
        <v>23.099516000000001</v>
      </c>
      <c r="AC92">
        <v>2.7378260511267115E-4</v>
      </c>
      <c r="AD92">
        <v>0</v>
      </c>
      <c r="AE92">
        <f t="shared" si="96"/>
        <v>6.3242456673218298E-3</v>
      </c>
      <c r="AF92">
        <f t="shared" si="97"/>
        <v>0</v>
      </c>
      <c r="AG92">
        <f t="shared" si="98"/>
        <v>1.3636028802933846</v>
      </c>
      <c r="AH92">
        <f t="shared" si="99"/>
        <v>3.7333074890586474E-4</v>
      </c>
      <c r="AI92">
        <f t="shared" si="100"/>
        <v>0</v>
      </c>
      <c r="AM92" t="s">
        <v>16</v>
      </c>
      <c r="AN92">
        <v>36.242525000000001</v>
      </c>
      <c r="AO92">
        <v>8.4318453936828625E-5</v>
      </c>
      <c r="AP92">
        <v>1</v>
      </c>
      <c r="AQ92">
        <f t="shared" si="101"/>
        <v>3.05591367476686E-3</v>
      </c>
      <c r="AR92">
        <f t="shared" si="102"/>
        <v>36.242525000000001</v>
      </c>
      <c r="AS92">
        <f t="shared" si="103"/>
        <v>1.5592184471550605</v>
      </c>
      <c r="AT92">
        <f t="shared" si="104"/>
        <v>1.3147088881389744E-4</v>
      </c>
      <c r="AU92">
        <f t="shared" si="105"/>
        <v>1.5592184471550605</v>
      </c>
      <c r="AY92" t="s">
        <v>16</v>
      </c>
      <c r="AZ92">
        <v>0.97687500000000005</v>
      </c>
      <c r="BA92">
        <v>7.7070578152649066E-5</v>
      </c>
      <c r="BB92">
        <v>0</v>
      </c>
      <c r="BC92">
        <f t="shared" si="106"/>
        <v>7.5288321032869059E-5</v>
      </c>
      <c r="BD92">
        <f t="shared" si="107"/>
        <v>0</v>
      </c>
      <c r="BE92">
        <f t="shared" si="108"/>
        <v>-1.0161004636737848E-2</v>
      </c>
      <c r="BF92">
        <f t="shared" si="109"/>
        <v>-7.8311450196513385E-7</v>
      </c>
      <c r="BG92">
        <f t="shared" si="110"/>
        <v>0</v>
      </c>
      <c r="BK92" t="s">
        <v>16</v>
      </c>
      <c r="BL92">
        <v>2.0006845000000002</v>
      </c>
      <c r="BM92">
        <v>1.320594875167468E-4</v>
      </c>
      <c r="BN92">
        <v>1</v>
      </c>
      <c r="BO92">
        <f t="shared" si="111"/>
        <v>2.6420936975269884E-4</v>
      </c>
      <c r="BP92">
        <f t="shared" si="112"/>
        <v>2.0006845000000002</v>
      </c>
      <c r="BQ92">
        <f t="shared" si="113"/>
        <v>0.30117860752065906</v>
      </c>
      <c r="BR92">
        <f t="shared" si="114"/>
        <v>3.9773492560185659E-5</v>
      </c>
      <c r="BS92">
        <f t="shared" si="115"/>
        <v>0.30117860752065906</v>
      </c>
    </row>
    <row r="93" spans="3:71">
      <c r="C93" t="s">
        <v>16</v>
      </c>
      <c r="D93">
        <v>8.428687</v>
      </c>
      <c r="E93">
        <v>1.7563555481866683E-4</v>
      </c>
      <c r="F93">
        <v>0</v>
      </c>
      <c r="G93">
        <f t="shared" si="86"/>
        <v>1.4803771176378844E-3</v>
      </c>
      <c r="H93">
        <f t="shared" si="87"/>
        <v>0</v>
      </c>
      <c r="I93">
        <f t="shared" si="88"/>
        <v>0.92575992657410922</v>
      </c>
      <c r="J93">
        <f t="shared" si="89"/>
        <v>1.6259635833273194E-4</v>
      </c>
      <c r="K93">
        <f t="shared" si="90"/>
        <v>0</v>
      </c>
      <c r="O93" t="s">
        <v>16</v>
      </c>
      <c r="P93">
        <v>2.8398E-2</v>
      </c>
      <c r="Q93">
        <v>1.2490001753596246E-4</v>
      </c>
      <c r="R93">
        <v>0</v>
      </c>
      <c r="S93">
        <f t="shared" si="91"/>
        <v>3.5469106979862619E-6</v>
      </c>
      <c r="T93">
        <f t="shared" si="92"/>
        <v>0</v>
      </c>
      <c r="U93">
        <f t="shared" si="93"/>
        <v>-1.5467122451483624</v>
      </c>
      <c r="V93">
        <f t="shared" si="94"/>
        <v>-1.9318438654211833E-4</v>
      </c>
      <c r="W93">
        <f t="shared" si="95"/>
        <v>0</v>
      </c>
      <c r="AA93" t="s">
        <v>16</v>
      </c>
      <c r="AB93">
        <v>0.1027685</v>
      </c>
      <c r="AC93">
        <v>1.0719254471563802E-4</v>
      </c>
      <c r="AD93">
        <v>0</v>
      </c>
      <c r="AE93">
        <f t="shared" si="96"/>
        <v>1.1016017031609046E-5</v>
      </c>
      <c r="AF93">
        <f t="shared" si="97"/>
        <v>0</v>
      </c>
      <c r="AG93">
        <f t="shared" si="98"/>
        <v>-0.98813998235012945</v>
      </c>
      <c r="AH93">
        <f t="shared" si="99"/>
        <v>-1.0592123924337601E-4</v>
      </c>
      <c r="AI93">
        <f t="shared" si="100"/>
        <v>0</v>
      </c>
      <c r="AM93" t="s">
        <v>16</v>
      </c>
      <c r="AN93">
        <v>58.204003499999999</v>
      </c>
      <c r="AO93">
        <v>1.4902723219322036E-4</v>
      </c>
      <c r="AP93">
        <v>0</v>
      </c>
      <c r="AQ93">
        <f t="shared" si="101"/>
        <v>8.6739815441695105E-3</v>
      </c>
      <c r="AR93">
        <f t="shared" si="102"/>
        <v>0</v>
      </c>
      <c r="AS93">
        <f t="shared" si="103"/>
        <v>1.7649528581577869</v>
      </c>
      <c r="AT93">
        <f t="shared" si="104"/>
        <v>2.6302603940276845E-4</v>
      </c>
      <c r="AU93">
        <f t="shared" si="105"/>
        <v>0</v>
      </c>
      <c r="AY93" t="s">
        <v>16</v>
      </c>
      <c r="AZ93">
        <v>0.50481500000000001</v>
      </c>
      <c r="BA93">
        <v>1.1938781747608422E-4</v>
      </c>
      <c r="BB93">
        <v>0</v>
      </c>
      <c r="BC93">
        <f t="shared" si="106"/>
        <v>6.0268761079189457E-5</v>
      </c>
      <c r="BD93">
        <f t="shared" si="107"/>
        <v>0</v>
      </c>
      <c r="BE93">
        <f t="shared" si="108"/>
        <v>-0.29686774900868562</v>
      </c>
      <c r="BF93">
        <f t="shared" si="109"/>
        <v>-3.5442392633184941E-5</v>
      </c>
      <c r="BG93">
        <f t="shared" si="110"/>
        <v>0</v>
      </c>
      <c r="BK93" t="s">
        <v>16</v>
      </c>
      <c r="BL93">
        <v>0.88176900000000002</v>
      </c>
      <c r="BM93">
        <v>1.7043329939438231E-4</v>
      </c>
      <c r="BN93">
        <v>0</v>
      </c>
      <c r="BO93">
        <f t="shared" si="111"/>
        <v>1.502827999736851E-4</v>
      </c>
      <c r="BP93">
        <f t="shared" si="112"/>
        <v>0</v>
      </c>
      <c r="BQ93">
        <f t="shared" si="113"/>
        <v>-5.4645173558681405E-2</v>
      </c>
      <c r="BR93">
        <f t="shared" si="114"/>
        <v>-9.313357225584732E-6</v>
      </c>
      <c r="BS93">
        <f t="shared" si="115"/>
        <v>0</v>
      </c>
    </row>
    <row r="94" spans="3:71">
      <c r="C94" t="s">
        <v>16</v>
      </c>
      <c r="D94">
        <v>73.644809000000009</v>
      </c>
      <c r="E94">
        <v>1.8597378290387647E-4</v>
      </c>
      <c r="F94">
        <v>0</v>
      </c>
      <c r="G94">
        <f t="shared" si="86"/>
        <v>1.369600372096345E-2</v>
      </c>
      <c r="H94">
        <f t="shared" si="87"/>
        <v>0</v>
      </c>
      <c r="I94">
        <f t="shared" si="88"/>
        <v>1.8671421401520725</v>
      </c>
      <c r="J94">
        <f t="shared" si="89"/>
        <v>3.4723948702332082E-4</v>
      </c>
      <c r="K94">
        <f t="shared" si="90"/>
        <v>0</v>
      </c>
      <c r="O94" t="s">
        <v>16</v>
      </c>
      <c r="P94">
        <v>53.120379999999997</v>
      </c>
      <c r="Q94">
        <v>1.2336966981341571E-4</v>
      </c>
      <c r="R94">
        <v>0</v>
      </c>
      <c r="S94">
        <f t="shared" si="91"/>
        <v>6.5534437409631718E-3</v>
      </c>
      <c r="T94">
        <f t="shared" si="92"/>
        <v>0</v>
      </c>
      <c r="U94">
        <f t="shared" si="93"/>
        <v>1.7252611731241334</v>
      </c>
      <c r="V94">
        <f t="shared" si="94"/>
        <v>2.1284490127023058E-4</v>
      </c>
      <c r="W94">
        <f t="shared" si="95"/>
        <v>0</v>
      </c>
      <c r="AA94" t="s">
        <v>16</v>
      </c>
      <c r="AB94">
        <v>2.2867649999999999</v>
      </c>
      <c r="AC94">
        <v>1.0548462007868097E-4</v>
      </c>
      <c r="AD94">
        <v>0</v>
      </c>
      <c r="AE94">
        <f t="shared" si="96"/>
        <v>2.4121853723422487E-4</v>
      </c>
      <c r="AF94">
        <f t="shared" si="97"/>
        <v>0</v>
      </c>
      <c r="AG94">
        <f t="shared" si="98"/>
        <v>0.35922153651442756</v>
      </c>
      <c r="AH94">
        <f t="shared" si="99"/>
        <v>3.7892347303304418E-5</v>
      </c>
      <c r="AI94">
        <f t="shared" si="100"/>
        <v>0</v>
      </c>
      <c r="AM94" t="s">
        <v>16</v>
      </c>
      <c r="AN94">
        <v>170.183547</v>
      </c>
      <c r="AO94">
        <v>1.5681172901553284E-4</v>
      </c>
      <c r="AP94">
        <v>0</v>
      </c>
      <c r="AQ94">
        <f t="shared" si="101"/>
        <v>2.6686776255066196E-2</v>
      </c>
      <c r="AR94">
        <f t="shared" si="102"/>
        <v>0</v>
      </c>
      <c r="AS94">
        <f t="shared" si="103"/>
        <v>2.2309175710687614</v>
      </c>
      <c r="AT94">
        <f t="shared" si="104"/>
        <v>3.4983404161042532E-4</v>
      </c>
      <c r="AU94">
        <f t="shared" si="105"/>
        <v>0</v>
      </c>
      <c r="AY94" t="s">
        <v>16</v>
      </c>
      <c r="AZ94">
        <v>12.783263999999999</v>
      </c>
      <c r="BA94">
        <v>1.1924526807946076E-4</v>
      </c>
      <c r="BB94">
        <v>0</v>
      </c>
      <c r="BC94">
        <f t="shared" si="106"/>
        <v>1.5243437426105198E-3</v>
      </c>
      <c r="BD94">
        <f t="shared" si="107"/>
        <v>0</v>
      </c>
      <c r="BE94">
        <f t="shared" si="108"/>
        <v>1.1066417580634544</v>
      </c>
      <c r="BF94">
        <f t="shared" si="109"/>
        <v>1.3196179310820237E-4</v>
      </c>
      <c r="BG94">
        <f t="shared" si="110"/>
        <v>0</v>
      </c>
      <c r="BK94" t="s">
        <v>16</v>
      </c>
      <c r="BL94">
        <v>5.5196339999999999</v>
      </c>
      <c r="BM94">
        <v>1.7870842772861408E-4</v>
      </c>
      <c r="BN94">
        <v>0</v>
      </c>
      <c r="BO94">
        <f t="shared" si="111"/>
        <v>9.8640511377740101E-4</v>
      </c>
      <c r="BP94">
        <f t="shared" si="112"/>
        <v>0</v>
      </c>
      <c r="BQ94">
        <f t="shared" si="113"/>
        <v>0.74191028116213253</v>
      </c>
      <c r="BR94">
        <f t="shared" si="114"/>
        <v>1.3258561986217871E-4</v>
      </c>
      <c r="BS94">
        <f t="shared" si="115"/>
        <v>0</v>
      </c>
    </row>
    <row r="95" spans="3:71">
      <c r="C95" t="s">
        <v>16</v>
      </c>
      <c r="D95">
        <v>188.70033849999999</v>
      </c>
      <c r="E95">
        <v>2.0715548178979021E-4</v>
      </c>
      <c r="F95">
        <v>0</v>
      </c>
      <c r="G95">
        <f t="shared" si="86"/>
        <v>3.9090309535863996E-2</v>
      </c>
      <c r="H95">
        <f t="shared" si="87"/>
        <v>0</v>
      </c>
      <c r="I95">
        <f t="shared" si="88"/>
        <v>2.2757726792245512</v>
      </c>
      <c r="J95">
        <f t="shared" si="89"/>
        <v>4.7143878580880357E-4</v>
      </c>
      <c r="K95">
        <f t="shared" si="90"/>
        <v>0</v>
      </c>
      <c r="O95" t="s">
        <v>16</v>
      </c>
      <c r="P95">
        <v>9.3488514999999985</v>
      </c>
      <c r="Q95">
        <v>1.3584747154572822E-4</v>
      </c>
      <c r="R95">
        <v>1</v>
      </c>
      <c r="S95">
        <f t="shared" si="91"/>
        <v>1.2700178381314885E-3</v>
      </c>
      <c r="T95">
        <f t="shared" si="92"/>
        <v>9.3488514999999985</v>
      </c>
      <c r="U95">
        <f t="shared" si="93"/>
        <v>0.97075826136994603</v>
      </c>
      <c r="V95">
        <f t="shared" si="94"/>
        <v>1.3187505528923434E-4</v>
      </c>
      <c r="W95">
        <f t="shared" si="95"/>
        <v>0.97075826136994603</v>
      </c>
      <c r="AA95" t="s">
        <v>16</v>
      </c>
      <c r="AB95">
        <v>25.519444</v>
      </c>
      <c r="AC95">
        <v>1.1350436322122658E-4</v>
      </c>
      <c r="AD95">
        <v>0</v>
      </c>
      <c r="AE95">
        <f t="shared" si="96"/>
        <v>2.8965682409797513E-3</v>
      </c>
      <c r="AF95">
        <f t="shared" si="97"/>
        <v>0</v>
      </c>
      <c r="AG95">
        <f t="shared" si="98"/>
        <v>1.4068712080443291</v>
      </c>
      <c r="AH95">
        <f t="shared" si="99"/>
        <v>1.5968602060334935E-4</v>
      </c>
      <c r="AI95">
        <f t="shared" si="100"/>
        <v>0</v>
      </c>
      <c r="AM95" t="s">
        <v>16</v>
      </c>
      <c r="AN95">
        <v>114.4738905</v>
      </c>
      <c r="AO95">
        <v>1.5404992634873022E-4</v>
      </c>
      <c r="AP95">
        <v>0</v>
      </c>
      <c r="AQ95">
        <f t="shared" si="101"/>
        <v>1.7634694400377605E-2</v>
      </c>
      <c r="AR95">
        <f t="shared" si="102"/>
        <v>0</v>
      </c>
      <c r="AS95">
        <f t="shared" si="103"/>
        <v>2.0587064429657298</v>
      </c>
      <c r="AT95">
        <f t="shared" si="104"/>
        <v>3.1714357591252701E-4</v>
      </c>
      <c r="AU95">
        <f t="shared" si="105"/>
        <v>0</v>
      </c>
      <c r="AY95" t="s">
        <v>16</v>
      </c>
      <c r="AZ95">
        <v>32.806511</v>
      </c>
      <c r="BA95">
        <v>1.0815990793428637E-4</v>
      </c>
      <c r="BB95">
        <v>0</v>
      </c>
      <c r="BC95">
        <f t="shared" si="106"/>
        <v>3.5483492094051531E-3</v>
      </c>
      <c r="BD95">
        <f t="shared" si="107"/>
        <v>0</v>
      </c>
      <c r="BE95">
        <f t="shared" si="108"/>
        <v>1.5159600452589905</v>
      </c>
      <c r="BF95">
        <f t="shared" si="109"/>
        <v>1.63966098927269E-4</v>
      </c>
      <c r="BG95">
        <f t="shared" si="110"/>
        <v>0</v>
      </c>
      <c r="BK95" t="s">
        <v>16</v>
      </c>
      <c r="BL95">
        <v>35.509726499999999</v>
      </c>
      <c r="BM95">
        <v>2.0440292067245292E-4</v>
      </c>
      <c r="BN95">
        <v>0</v>
      </c>
      <c r="BO95">
        <f t="shared" si="111"/>
        <v>7.2582918088799995E-3</v>
      </c>
      <c r="BP95">
        <f t="shared" si="112"/>
        <v>0</v>
      </c>
      <c r="BQ95">
        <f t="shared" si="113"/>
        <v>1.5503473273284185</v>
      </c>
      <c r="BR95">
        <f t="shared" si="114"/>
        <v>3.1689552176266013E-4</v>
      </c>
      <c r="BS95">
        <f t="shared" si="115"/>
        <v>0</v>
      </c>
    </row>
    <row r="96" spans="3:71">
      <c r="C96" t="s">
        <v>16</v>
      </c>
      <c r="D96">
        <v>33.212346500000002</v>
      </c>
      <c r="E96">
        <v>7.2302606653575072E-5</v>
      </c>
      <c r="F96">
        <v>0</v>
      </c>
      <c r="G96">
        <f t="shared" si="86"/>
        <v>2.4013392250317408E-3</v>
      </c>
      <c r="H96">
        <f t="shared" si="87"/>
        <v>0</v>
      </c>
      <c r="I96">
        <f t="shared" si="88"/>
        <v>1.5212995602114985</v>
      </c>
      <c r="J96">
        <f t="shared" si="89"/>
        <v>1.0999392370422872E-4</v>
      </c>
      <c r="K96">
        <f t="shared" si="90"/>
        <v>0</v>
      </c>
      <c r="O96" t="s">
        <v>16</v>
      </c>
      <c r="P96">
        <v>12.898906499999999</v>
      </c>
      <c r="Q96">
        <v>7.6242001261042709E-5</v>
      </c>
      <c r="R96">
        <v>0</v>
      </c>
      <c r="S96">
        <f t="shared" si="91"/>
        <v>9.8343844563907198E-4</v>
      </c>
      <c r="T96">
        <f t="shared" si="92"/>
        <v>0</v>
      </c>
      <c r="U96">
        <f t="shared" si="93"/>
        <v>1.1105528947066001</v>
      </c>
      <c r="V96">
        <f t="shared" si="94"/>
        <v>8.4670775198675231E-5</v>
      </c>
      <c r="W96">
        <f t="shared" si="95"/>
        <v>0</v>
      </c>
      <c r="AA96" t="s">
        <v>16</v>
      </c>
      <c r="AB96">
        <v>12.611754000000001</v>
      </c>
      <c r="AC96">
        <v>7.929390364680593E-5</v>
      </c>
      <c r="AD96">
        <v>0</v>
      </c>
      <c r="AE96">
        <f t="shared" si="96"/>
        <v>1.0000352064932195E-3</v>
      </c>
      <c r="AF96">
        <f t="shared" si="97"/>
        <v>0</v>
      </c>
      <c r="AG96">
        <f t="shared" si="98"/>
        <v>1.1007754909781429</v>
      </c>
      <c r="AH96">
        <f t="shared" si="99"/>
        <v>8.7284785718386349E-5</v>
      </c>
      <c r="AI96">
        <f t="shared" si="100"/>
        <v>0</v>
      </c>
      <c r="AM96" t="s">
        <v>16</v>
      </c>
      <c r="AN96">
        <v>185.79471949999999</v>
      </c>
      <c r="AO96">
        <v>8.8762885042299961E-5</v>
      </c>
      <c r="AP96">
        <v>0</v>
      </c>
      <c r="AQ96">
        <f t="shared" si="101"/>
        <v>1.6491675328444866E-2</v>
      </c>
      <c r="AR96">
        <f t="shared" si="102"/>
        <v>0</v>
      </c>
      <c r="AS96">
        <f t="shared" si="103"/>
        <v>2.269033366683455</v>
      </c>
      <c r="AT96">
        <f t="shared" si="104"/>
        <v>2.0140594788406636E-4</v>
      </c>
      <c r="AU96">
        <f t="shared" si="105"/>
        <v>0</v>
      </c>
      <c r="AY96" t="s">
        <v>16</v>
      </c>
      <c r="AZ96">
        <v>57.521765000000002</v>
      </c>
      <c r="BA96">
        <v>2.4132433000522948E-4</v>
      </c>
      <c r="BB96">
        <v>0</v>
      </c>
      <c r="BC96">
        <f t="shared" si="106"/>
        <v>1.388140139934326E-2</v>
      </c>
      <c r="BD96">
        <f t="shared" si="107"/>
        <v>0</v>
      </c>
      <c r="BE96">
        <f t="shared" si="108"/>
        <v>1.7598322034874883</v>
      </c>
      <c r="BF96">
        <f t="shared" si="109"/>
        <v>4.2469032742824476E-4</v>
      </c>
      <c r="BG96">
        <f t="shared" si="110"/>
        <v>0</v>
      </c>
      <c r="BK96" t="s">
        <v>16</v>
      </c>
      <c r="BL96">
        <v>15.9510635</v>
      </c>
      <c r="BM96">
        <v>6.9281248614375021E-5</v>
      </c>
      <c r="BN96">
        <v>0</v>
      </c>
      <c r="BO96">
        <f t="shared" si="111"/>
        <v>1.105109596007183E-3</v>
      </c>
      <c r="BP96">
        <f t="shared" si="112"/>
        <v>0</v>
      </c>
      <c r="BQ96">
        <f t="shared" si="113"/>
        <v>1.2027896439313841</v>
      </c>
      <c r="BR96">
        <f t="shared" si="114"/>
        <v>8.333076835200583E-5</v>
      </c>
      <c r="BS96">
        <f t="shared" si="115"/>
        <v>0</v>
      </c>
    </row>
    <row r="97" spans="3:71">
      <c r="C97" t="s">
        <v>16</v>
      </c>
      <c r="D97">
        <v>22.212942999999999</v>
      </c>
      <c r="E97">
        <v>2.1430241456673517E-4</v>
      </c>
      <c r="F97">
        <v>0</v>
      </c>
      <c r="G97">
        <f t="shared" si="86"/>
        <v>4.7602873195332577E-3</v>
      </c>
      <c r="H97">
        <f t="shared" si="87"/>
        <v>0</v>
      </c>
      <c r="I97">
        <f t="shared" si="88"/>
        <v>1.3466061021768694</v>
      </c>
      <c r="J97">
        <f t="shared" si="89"/>
        <v>2.8858093916680279E-4</v>
      </c>
      <c r="K97">
        <f t="shared" si="90"/>
        <v>0</v>
      </c>
      <c r="O97" t="s">
        <v>16</v>
      </c>
      <c r="P97">
        <v>30.835753000000004</v>
      </c>
      <c r="Q97">
        <v>1.2896501321053112E-4</v>
      </c>
      <c r="R97">
        <v>1</v>
      </c>
      <c r="S97">
        <f t="shared" si="91"/>
        <v>3.9767332930016755E-3</v>
      </c>
      <c r="T97">
        <f t="shared" si="92"/>
        <v>30.835753000000004</v>
      </c>
      <c r="U97">
        <f t="shared" si="93"/>
        <v>1.4890545582350634</v>
      </c>
      <c r="V97">
        <f t="shared" si="94"/>
        <v>1.9203594077398653E-4</v>
      </c>
      <c r="W97">
        <f t="shared" si="95"/>
        <v>1.4890545582350634</v>
      </c>
      <c r="AA97" t="s">
        <v>16</v>
      </c>
      <c r="AB97">
        <v>23.714521999999999</v>
      </c>
      <c r="AC97">
        <v>1.0840727703360398E-4</v>
      </c>
      <c r="AD97">
        <v>0</v>
      </c>
      <c r="AE97">
        <f t="shared" si="96"/>
        <v>2.5708267561734962E-3</v>
      </c>
      <c r="AF97">
        <f t="shared" si="97"/>
        <v>0</v>
      </c>
      <c r="AG97">
        <f t="shared" si="98"/>
        <v>1.3750143752516686</v>
      </c>
      <c r="AH97">
        <f t="shared" si="99"/>
        <v>1.4906156430309555E-4</v>
      </c>
      <c r="AI97">
        <f t="shared" si="100"/>
        <v>0</v>
      </c>
      <c r="AM97" t="s">
        <v>16</v>
      </c>
      <c r="AN97">
        <v>13.8795945</v>
      </c>
      <c r="AO97">
        <v>1.6432940947569389E-4</v>
      </c>
      <c r="AP97">
        <v>0</v>
      </c>
      <c r="AQ97">
        <f t="shared" si="101"/>
        <v>2.2808255679470889E-3</v>
      </c>
      <c r="AR97">
        <f t="shared" si="102"/>
        <v>0</v>
      </c>
      <c r="AS97">
        <f t="shared" si="103"/>
        <v>1.1423767781516236</v>
      </c>
      <c r="AT97">
        <f t="shared" si="104"/>
        <v>1.8772610135240207E-4</v>
      </c>
      <c r="AU97">
        <f t="shared" si="105"/>
        <v>0</v>
      </c>
      <c r="AY97" t="s">
        <v>16</v>
      </c>
      <c r="AZ97">
        <v>22.6477185</v>
      </c>
      <c r="BA97">
        <v>1.1175108473984179E-4</v>
      </c>
      <c r="BB97">
        <v>0</v>
      </c>
      <c r="BC97">
        <f t="shared" si="106"/>
        <v>2.5309071092575828E-3</v>
      </c>
      <c r="BD97">
        <f t="shared" si="107"/>
        <v>0</v>
      </c>
      <c r="BE97">
        <f t="shared" si="108"/>
        <v>1.3550244583238238</v>
      </c>
      <c r="BF97">
        <f t="shared" si="109"/>
        <v>1.5142545306670384E-4</v>
      </c>
      <c r="BG97">
        <f t="shared" si="110"/>
        <v>0</v>
      </c>
      <c r="BK97" t="s">
        <v>16</v>
      </c>
      <c r="BL97">
        <v>3.9309499999999997E-2</v>
      </c>
      <c r="BM97">
        <v>2.0645417027101242E-4</v>
      </c>
      <c r="BN97">
        <v>0</v>
      </c>
      <c r="BO97">
        <f t="shared" si="111"/>
        <v>8.1156102062683619E-6</v>
      </c>
      <c r="BP97">
        <f t="shared" si="112"/>
        <v>0</v>
      </c>
      <c r="BQ97">
        <f t="shared" si="113"/>
        <v>-1.4055024801845395</v>
      </c>
      <c r="BR97">
        <f t="shared" si="114"/>
        <v>-2.9017184836034918E-4</v>
      </c>
      <c r="BS97">
        <f t="shared" si="115"/>
        <v>0</v>
      </c>
    </row>
    <row r="98" spans="3:71">
      <c r="C98" t="s">
        <v>16</v>
      </c>
      <c r="D98">
        <v>42.1717145</v>
      </c>
      <c r="E98">
        <v>1.9553388866261272E-4</v>
      </c>
      <c r="F98">
        <v>1</v>
      </c>
      <c r="G98">
        <f t="shared" si="86"/>
        <v>8.2459993277544906E-3</v>
      </c>
      <c r="H98">
        <f t="shared" si="87"/>
        <v>42.1717145</v>
      </c>
      <c r="I98">
        <f t="shared" si="88"/>
        <v>1.6250212577080843</v>
      </c>
      <c r="J98">
        <f t="shared" si="89"/>
        <v>3.1774672567907146E-4</v>
      </c>
      <c r="K98">
        <f t="shared" si="90"/>
        <v>1.6250212577080843</v>
      </c>
      <c r="O98" t="s">
        <v>16</v>
      </c>
      <c r="P98">
        <v>0.82779049999999998</v>
      </c>
      <c r="Q98">
        <v>1.391897320291441E-4</v>
      </c>
      <c r="R98">
        <v>0</v>
      </c>
      <c r="S98">
        <f t="shared" si="91"/>
        <v>1.1521993787127121E-4</v>
      </c>
      <c r="T98">
        <f t="shared" si="92"/>
        <v>0</v>
      </c>
      <c r="U98">
        <f t="shared" si="93"/>
        <v>-8.2079562015051677E-2</v>
      </c>
      <c r="V98">
        <f t="shared" si="94"/>
        <v>-1.1424632241944558E-5</v>
      </c>
      <c r="W98">
        <f t="shared" si="95"/>
        <v>0</v>
      </c>
      <c r="AA98" t="s">
        <v>16</v>
      </c>
      <c r="AB98">
        <v>0.3891985</v>
      </c>
      <c r="AC98">
        <v>1.1636425922978031E-4</v>
      </c>
      <c r="AD98">
        <v>0</v>
      </c>
      <c r="AE98">
        <f t="shared" si="96"/>
        <v>4.5288795145841651E-5</v>
      </c>
      <c r="AF98">
        <f t="shared" si="97"/>
        <v>0</v>
      </c>
      <c r="AG98">
        <f t="shared" si="98"/>
        <v>-0.40982884220373245</v>
      </c>
      <c r="AH98">
        <f t="shared" si="99"/>
        <v>-4.7689429634035851E-5</v>
      </c>
      <c r="AI98">
        <f t="shared" si="100"/>
        <v>0</v>
      </c>
      <c r="AM98" t="s">
        <v>16</v>
      </c>
      <c r="AN98">
        <v>115.732574</v>
      </c>
      <c r="AO98">
        <v>1.4645948117900467E-4</v>
      </c>
      <c r="AP98">
        <v>1</v>
      </c>
      <c r="AQ98">
        <f t="shared" si="101"/>
        <v>1.6950132743550766E-2</v>
      </c>
      <c r="AR98">
        <f t="shared" si="102"/>
        <v>115.732574</v>
      </c>
      <c r="AS98">
        <f t="shared" si="103"/>
        <v>2.063455612343331</v>
      </c>
      <c r="AT98">
        <f t="shared" si="104"/>
        <v>3.0221263841970962E-4</v>
      </c>
      <c r="AU98">
        <f t="shared" si="105"/>
        <v>2.063455612343331</v>
      </c>
      <c r="AY98" t="s">
        <v>16</v>
      </c>
      <c r="AZ98">
        <v>1.8438184999999998</v>
      </c>
      <c r="BA98">
        <v>1.0739762348390803E-4</v>
      </c>
      <c r="BB98">
        <v>0</v>
      </c>
      <c r="BC98">
        <f t="shared" si="106"/>
        <v>1.9802172503566407E-4</v>
      </c>
      <c r="BD98">
        <f t="shared" si="107"/>
        <v>0</v>
      </c>
      <c r="BE98">
        <f t="shared" si="108"/>
        <v>0.265718168166656</v>
      </c>
      <c r="BF98">
        <f t="shared" si="109"/>
        <v>2.8537499777596279E-5</v>
      </c>
      <c r="BG98">
        <f t="shared" si="110"/>
        <v>0</v>
      </c>
      <c r="BK98" t="s">
        <v>16</v>
      </c>
      <c r="BL98">
        <v>4.1294529999999998</v>
      </c>
      <c r="BM98">
        <v>1.9526417974302063E-4</v>
      </c>
      <c r="BN98">
        <v>1</v>
      </c>
      <c r="BO98">
        <f t="shared" si="111"/>
        <v>8.0633425283235577E-4</v>
      </c>
      <c r="BP98">
        <f t="shared" si="112"/>
        <v>4.1294529999999998</v>
      </c>
      <c r="BQ98">
        <f t="shared" si="113"/>
        <v>0.61589252748816647</v>
      </c>
      <c r="BR98">
        <f t="shared" si="114"/>
        <v>1.2026174918983261E-4</v>
      </c>
      <c r="BS98">
        <f t="shared" si="115"/>
        <v>0.61589252748816647</v>
      </c>
    </row>
    <row r="99" spans="3:71">
      <c r="C99" t="s">
        <v>16</v>
      </c>
      <c r="D99">
        <v>254.27392150000003</v>
      </c>
      <c r="E99">
        <v>1.1789021779981957E-4</v>
      </c>
      <c r="F99">
        <v>1</v>
      </c>
      <c r="G99">
        <f t="shared" si="86"/>
        <v>2.9976407986449228E-2</v>
      </c>
      <c r="H99">
        <f t="shared" si="87"/>
        <v>254.27392150000003</v>
      </c>
      <c r="I99">
        <f t="shared" si="88"/>
        <v>2.4053018209330248</v>
      </c>
      <c r="J99">
        <f t="shared" si="89"/>
        <v>2.8356155554409694E-4</v>
      </c>
      <c r="K99">
        <f t="shared" si="90"/>
        <v>2.4053018209330248</v>
      </c>
      <c r="O99" t="s">
        <v>16</v>
      </c>
      <c r="P99">
        <v>305.70012500000001</v>
      </c>
      <c r="Q99">
        <v>4.3369102723623014E-4</v>
      </c>
      <c r="R99">
        <v>0</v>
      </c>
      <c r="S99">
        <f t="shared" si="91"/>
        <v>0.13257940123749395</v>
      </c>
      <c r="T99">
        <f t="shared" si="92"/>
        <v>0</v>
      </c>
      <c r="U99">
        <f t="shared" si="93"/>
        <v>2.4852956163080293</v>
      </c>
      <c r="V99">
        <f t="shared" si="94"/>
        <v>1.0778504088223288E-3</v>
      </c>
      <c r="W99">
        <f t="shared" si="95"/>
        <v>0</v>
      </c>
      <c r="AA99" t="s">
        <v>16</v>
      </c>
      <c r="AB99">
        <v>153.7778155</v>
      </c>
      <c r="AC99">
        <v>3.4061882947701723E-4</v>
      </c>
      <c r="AD99">
        <v>0</v>
      </c>
      <c r="AE99">
        <f t="shared" si="96"/>
        <v>5.2379619515142715E-2</v>
      </c>
      <c r="AF99">
        <f t="shared" si="97"/>
        <v>0</v>
      </c>
      <c r="AG99">
        <f t="shared" si="98"/>
        <v>2.1868936872153437</v>
      </c>
      <c r="AH99">
        <f t="shared" si="99"/>
        <v>7.4489716792996866E-4</v>
      </c>
      <c r="AI99">
        <f t="shared" si="100"/>
        <v>0</v>
      </c>
      <c r="AM99" t="s">
        <v>16</v>
      </c>
      <c r="AN99">
        <v>797.18956750000007</v>
      </c>
      <c r="AO99">
        <v>8.2290845472604552E-5</v>
      </c>
      <c r="AP99">
        <v>1</v>
      </c>
      <c r="AQ99">
        <f t="shared" ref="AQ99" si="120">AN99*AO99</f>
        <v>6.5601403511514958E-2</v>
      </c>
      <c r="AR99">
        <f t="shared" ref="AR99" si="121">AN99*AP99</f>
        <v>797.18956750000007</v>
      </c>
      <c r="AS99">
        <f t="shared" ref="AS99" si="122">LOG(AN99)</f>
        <v>2.9015616066280128</v>
      </c>
      <c r="AT99">
        <f t="shared" ref="AT99" si="123">AS99*AO99</f>
        <v>2.3877195780026801E-4</v>
      </c>
      <c r="AU99">
        <f t="shared" ref="AU99" si="124">AS99*AP99</f>
        <v>2.9015616066280128</v>
      </c>
      <c r="AY99" t="s">
        <v>16</v>
      </c>
      <c r="AZ99">
        <v>75.296254000000005</v>
      </c>
      <c r="BA99">
        <v>7.2958937250936423E-5</v>
      </c>
      <c r="BB99">
        <v>0</v>
      </c>
      <c r="BC99">
        <f t="shared" si="106"/>
        <v>5.4935346708165711E-3</v>
      </c>
      <c r="BD99">
        <f t="shared" si="107"/>
        <v>0</v>
      </c>
      <c r="BE99">
        <f t="shared" si="108"/>
        <v>1.8767733705221219</v>
      </c>
      <c r="BF99">
        <f t="shared" si="109"/>
        <v>1.3692739057415194E-4</v>
      </c>
      <c r="BG99">
        <f t="shared" si="110"/>
        <v>0</v>
      </c>
      <c r="BK99" t="s">
        <v>16</v>
      </c>
      <c r="BL99">
        <v>185.75089150000002</v>
      </c>
      <c r="BM99">
        <v>1.3291417519045273E-4</v>
      </c>
      <c r="BN99">
        <v>1</v>
      </c>
      <c r="BO99">
        <f t="shared" si="111"/>
        <v>2.468892653461378E-2</v>
      </c>
      <c r="BP99">
        <f t="shared" si="112"/>
        <v>185.75089150000002</v>
      </c>
      <c r="BQ99">
        <f t="shared" si="113"/>
        <v>2.2689309068073182</v>
      </c>
      <c r="BR99">
        <f t="shared" si="114"/>
        <v>3.0157308004242068E-4</v>
      </c>
      <c r="BS99">
        <f t="shared" si="115"/>
        <v>2.2689309068073182</v>
      </c>
    </row>
    <row r="100" spans="3:71">
      <c r="C100" t="str">
        <f>C99</f>
        <v>2020-2022</v>
      </c>
      <c r="D100">
        <f>SUM(D90:D99)</f>
        <v>680.54068900000004</v>
      </c>
      <c r="F100">
        <f t="shared" ref="F100:BP100" si="125">SUM(F90:F99)</f>
        <v>4</v>
      </c>
      <c r="G100">
        <f t="shared" si="125"/>
        <v>0.10648522497628819</v>
      </c>
      <c r="H100">
        <f t="shared" si="125"/>
        <v>353.56538900000004</v>
      </c>
      <c r="I100">
        <f t="shared" si="125"/>
        <v>13.795487017643746</v>
      </c>
      <c r="J100">
        <f t="shared" si="125"/>
        <v>2.1785763990241633E-3</v>
      </c>
      <c r="K100">
        <f t="shared" si="125"/>
        <v>5.9689463994354455</v>
      </c>
      <c r="L100">
        <f t="shared" si="125"/>
        <v>0</v>
      </c>
      <c r="M100">
        <f t="shared" si="125"/>
        <v>0</v>
      </c>
      <c r="N100">
        <f t="shared" si="125"/>
        <v>0</v>
      </c>
      <c r="O100">
        <f t="shared" si="125"/>
        <v>0</v>
      </c>
      <c r="P100">
        <f t="shared" si="125"/>
        <v>482.2242766666667</v>
      </c>
      <c r="Q100">
        <f t="shared" si="125"/>
        <v>1.6923914332560494E-3</v>
      </c>
      <c r="R100">
        <f t="shared" si="125"/>
        <v>4</v>
      </c>
      <c r="S100">
        <f t="shared" si="125"/>
        <v>0.1670733836482016</v>
      </c>
      <c r="T100">
        <f t="shared" si="125"/>
        <v>108.7310535</v>
      </c>
      <c r="U100">
        <f t="shared" si="125"/>
        <v>8.7109938480431452</v>
      </c>
      <c r="V100">
        <f t="shared" si="125"/>
        <v>2.1958276914380457E-3</v>
      </c>
      <c r="W100">
        <f t="shared" si="125"/>
        <v>5.0560116016709964</v>
      </c>
      <c r="X100">
        <f t="shared" si="125"/>
        <v>0</v>
      </c>
      <c r="Y100">
        <f t="shared" si="125"/>
        <v>0</v>
      </c>
      <c r="Z100">
        <f t="shared" si="125"/>
        <v>0</v>
      </c>
      <c r="AA100">
        <f t="shared" si="125"/>
        <v>0</v>
      </c>
      <c r="AB100">
        <f t="shared" si="125"/>
        <v>242.66123850000002</v>
      </c>
      <c r="AC100">
        <f t="shared" si="125"/>
        <v>1.4284596765026067E-3</v>
      </c>
      <c r="AD100">
        <f t="shared" si="125"/>
        <v>0</v>
      </c>
      <c r="AE100">
        <f t="shared" si="125"/>
        <v>6.5598436068640895E-2</v>
      </c>
      <c r="AF100">
        <f t="shared" si="125"/>
        <v>0</v>
      </c>
      <c r="AG100">
        <f t="shared" si="125"/>
        <v>4.4703752255009341</v>
      </c>
      <c r="AH100">
        <f t="shared" si="125"/>
        <v>1.2631142721811883E-3</v>
      </c>
      <c r="AI100">
        <f t="shared" si="125"/>
        <v>0</v>
      </c>
      <c r="AJ100">
        <f t="shared" si="125"/>
        <v>0</v>
      </c>
      <c r="AK100">
        <f t="shared" si="125"/>
        <v>0</v>
      </c>
      <c r="AL100">
        <f t="shared" si="125"/>
        <v>0</v>
      </c>
      <c r="AM100">
        <f t="shared" si="125"/>
        <v>0</v>
      </c>
      <c r="AN100">
        <f t="shared" si="125"/>
        <v>1507.6632335000002</v>
      </c>
      <c r="AO100">
        <f t="shared" si="125"/>
        <v>1.2621428365652636E-3</v>
      </c>
      <c r="AP100">
        <f t="shared" si="125"/>
        <v>4</v>
      </c>
      <c r="AQ100">
        <f t="shared" si="125"/>
        <v>0.15949644727754353</v>
      </c>
      <c r="AR100">
        <f t="shared" si="125"/>
        <v>953.69354200000009</v>
      </c>
      <c r="AS100">
        <f t="shared" si="125"/>
        <v>17.704408841097731</v>
      </c>
      <c r="AT100">
        <f t="shared" si="125"/>
        <v>2.2077315262256638E-3</v>
      </c>
      <c r="AU100">
        <f t="shared" si="125"/>
        <v>7.1802260481018791</v>
      </c>
      <c r="AV100">
        <f t="shared" si="125"/>
        <v>0</v>
      </c>
      <c r="AW100">
        <f t="shared" si="125"/>
        <v>0</v>
      </c>
      <c r="AX100">
        <f t="shared" si="125"/>
        <v>0</v>
      </c>
      <c r="AY100">
        <f t="shared" si="125"/>
        <v>0</v>
      </c>
      <c r="AZ100">
        <f t="shared" si="125"/>
        <v>235.37413266666667</v>
      </c>
      <c r="BA100">
        <f t="shared" si="125"/>
        <v>1.1978670884576033E-3</v>
      </c>
      <c r="BB100">
        <f t="shared" si="125"/>
        <v>0</v>
      </c>
      <c r="BC100">
        <f t="shared" si="125"/>
        <v>3.1319745518451195E-2</v>
      </c>
      <c r="BD100">
        <f t="shared" si="125"/>
        <v>0</v>
      </c>
      <c r="BE100">
        <f t="shared" si="125"/>
        <v>9.0528769875884851</v>
      </c>
      <c r="BF100">
        <f t="shared" si="125"/>
        <v>1.1935212186421106E-3</v>
      </c>
      <c r="BG100">
        <f t="shared" si="125"/>
        <v>0</v>
      </c>
      <c r="BH100">
        <f t="shared" si="125"/>
        <v>0</v>
      </c>
      <c r="BI100">
        <f t="shared" si="125"/>
        <v>0</v>
      </c>
      <c r="BJ100">
        <f t="shared" si="125"/>
        <v>0</v>
      </c>
      <c r="BK100">
        <f t="shared" si="125"/>
        <v>0</v>
      </c>
      <c r="BL100">
        <f t="shared" si="125"/>
        <v>251.69400716666669</v>
      </c>
      <c r="BM100">
        <f t="shared" si="125"/>
        <v>1.5454813411762342E-3</v>
      </c>
      <c r="BN100">
        <f t="shared" si="125"/>
        <v>4</v>
      </c>
      <c r="BO100">
        <f t="shared" si="125"/>
        <v>3.5624721475449296E-2</v>
      </c>
      <c r="BP100">
        <f t="shared" si="125"/>
        <v>191.98887550000003</v>
      </c>
      <c r="BQ100">
        <f t="shared" ref="BQ100:BS100" si="126">SUM(BQ90:BQ99)</f>
        <v>4.5098549454821946</v>
      </c>
      <c r="BR100">
        <f t="shared" si="126"/>
        <v>6.8502863113262041E-4</v>
      </c>
      <c r="BS100">
        <f t="shared" si="126"/>
        <v>2.2188080970928943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8376-816A-45D8-919E-CAC0ECEB968C}">
  <dimension ref="A2:G91"/>
  <sheetViews>
    <sheetView topLeftCell="A55" workbookViewId="0">
      <selection activeCell="A2" sqref="A2:G91"/>
    </sheetView>
  </sheetViews>
  <sheetFormatPr defaultRowHeight="15"/>
  <sheetData>
    <row r="2" spans="1:7">
      <c r="A2" t="s">
        <v>24</v>
      </c>
      <c r="B2">
        <v>9</v>
      </c>
      <c r="C2" t="s">
        <v>8</v>
      </c>
      <c r="D2" t="s">
        <v>102</v>
      </c>
      <c r="E2">
        <v>9.3546000000000004E-2</v>
      </c>
      <c r="F2">
        <v>6.4275655145683991E-5</v>
      </c>
      <c r="G2">
        <v>0</v>
      </c>
    </row>
    <row r="3" spans="1:7">
      <c r="C3" t="s">
        <v>8</v>
      </c>
      <c r="D3" t="s">
        <v>58</v>
      </c>
      <c r="E3">
        <v>2.9150583333333331</v>
      </c>
      <c r="F3">
        <v>1.3333888023075093E-4</v>
      </c>
      <c r="G3">
        <v>1</v>
      </c>
    </row>
    <row r="4" spans="1:7">
      <c r="C4" t="s">
        <v>8</v>
      </c>
      <c r="D4" t="s">
        <v>61</v>
      </c>
      <c r="E4">
        <v>49.263511999999992</v>
      </c>
      <c r="F4">
        <v>3.3257196524755993E-4</v>
      </c>
      <c r="G4">
        <v>1</v>
      </c>
    </row>
    <row r="5" spans="1:7">
      <c r="C5" t="s">
        <v>8</v>
      </c>
      <c r="D5" t="s">
        <v>62</v>
      </c>
      <c r="E5">
        <v>2.9980000000000003E-2</v>
      </c>
      <c r="F5">
        <v>1.2490001753596246E-4</v>
      </c>
      <c r="G5">
        <v>0</v>
      </c>
    </row>
    <row r="6" spans="1:7">
      <c r="C6" t="s">
        <v>8</v>
      </c>
      <c r="D6" t="s">
        <v>63</v>
      </c>
      <c r="E6">
        <v>41.661262666666666</v>
      </c>
      <c r="F6">
        <v>1.2336966981341571E-4</v>
      </c>
      <c r="G6">
        <v>0</v>
      </c>
    </row>
    <row r="7" spans="1:7">
      <c r="C7" t="s">
        <v>8</v>
      </c>
      <c r="D7" t="s">
        <v>64</v>
      </c>
      <c r="E7">
        <v>8.0227133333333338</v>
      </c>
      <c r="F7">
        <v>1.3584747154572822E-4</v>
      </c>
      <c r="G7">
        <v>1</v>
      </c>
    </row>
    <row r="8" spans="1:7">
      <c r="C8" t="s">
        <v>8</v>
      </c>
      <c r="D8" t="s">
        <v>65</v>
      </c>
      <c r="E8">
        <v>9.9193090000000002</v>
      </c>
      <c r="F8">
        <v>7.6242001261042709E-5</v>
      </c>
      <c r="G8">
        <v>0</v>
      </c>
    </row>
    <row r="9" spans="1:7">
      <c r="C9" t="s">
        <v>8</v>
      </c>
      <c r="D9" t="s">
        <v>66</v>
      </c>
      <c r="E9">
        <v>6.8354673333333338</v>
      </c>
      <c r="F9">
        <v>1.2896501321053112E-4</v>
      </c>
      <c r="G9">
        <v>1</v>
      </c>
    </row>
    <row r="10" spans="1:7">
      <c r="C10" t="s">
        <v>8</v>
      </c>
      <c r="D10" t="s">
        <v>67</v>
      </c>
      <c r="E10">
        <v>0.21913050000000001</v>
      </c>
      <c r="F10">
        <v>1.391897320291441E-4</v>
      </c>
      <c r="G10">
        <v>0</v>
      </c>
    </row>
    <row r="11" spans="1:7">
      <c r="C11" t="s">
        <v>8</v>
      </c>
      <c r="D11" t="s">
        <v>68</v>
      </c>
      <c r="E11">
        <v>142.11046899999999</v>
      </c>
      <c r="F11">
        <v>4.3369102723623014E-4</v>
      </c>
      <c r="G11">
        <v>0</v>
      </c>
    </row>
    <row r="12" spans="1:7">
      <c r="C12" t="s">
        <v>9</v>
      </c>
      <c r="D12" t="s">
        <v>102</v>
      </c>
      <c r="E12">
        <v>9.3546000000000004E-2</v>
      </c>
      <c r="F12">
        <v>6.4275655145683991E-5</v>
      </c>
      <c r="G12">
        <v>0</v>
      </c>
    </row>
    <row r="13" spans="1:7">
      <c r="C13" t="s">
        <v>9</v>
      </c>
      <c r="D13" t="s">
        <v>58</v>
      </c>
      <c r="E13">
        <v>4.457952333333334</v>
      </c>
      <c r="F13">
        <v>1.3333888023075093E-4</v>
      </c>
      <c r="G13">
        <v>1</v>
      </c>
    </row>
    <row r="14" spans="1:7">
      <c r="C14" t="s">
        <v>9</v>
      </c>
      <c r="D14" t="s">
        <v>61</v>
      </c>
      <c r="E14">
        <v>37.606719333333331</v>
      </c>
      <c r="F14">
        <v>3.3257196524755993E-4</v>
      </c>
      <c r="G14">
        <v>1</v>
      </c>
    </row>
    <row r="15" spans="1:7">
      <c r="C15" t="s">
        <v>9</v>
      </c>
      <c r="D15" t="s">
        <v>62</v>
      </c>
      <c r="E15">
        <v>0.125669</v>
      </c>
      <c r="F15">
        <v>1.2490001753596246E-4</v>
      </c>
      <c r="G15">
        <v>0</v>
      </c>
    </row>
    <row r="16" spans="1:7">
      <c r="C16" t="s">
        <v>9</v>
      </c>
      <c r="D16" t="s">
        <v>63</v>
      </c>
      <c r="E16">
        <v>26.105575999999999</v>
      </c>
      <c r="F16">
        <v>1.2336966981341571E-4</v>
      </c>
      <c r="G16">
        <v>0</v>
      </c>
    </row>
    <row r="17" spans="3:7">
      <c r="C17" t="s">
        <v>9</v>
      </c>
      <c r="D17" t="s">
        <v>64</v>
      </c>
      <c r="E17">
        <v>8.5009899999999998</v>
      </c>
      <c r="F17">
        <v>1.3584747154572822E-4</v>
      </c>
      <c r="G17">
        <v>1</v>
      </c>
    </row>
    <row r="18" spans="3:7">
      <c r="C18" t="s">
        <v>9</v>
      </c>
      <c r="D18" t="s">
        <v>65</v>
      </c>
      <c r="E18">
        <v>7.3957539999999993</v>
      </c>
      <c r="F18">
        <v>7.6242001261042709E-5</v>
      </c>
      <c r="G18">
        <v>0</v>
      </c>
    </row>
    <row r="19" spans="3:7">
      <c r="C19" t="s">
        <v>9</v>
      </c>
      <c r="D19" t="s">
        <v>66</v>
      </c>
      <c r="E19">
        <v>4.8751846666666667</v>
      </c>
      <c r="F19">
        <v>1.2896501321053112E-4</v>
      </c>
      <c r="G19">
        <v>1</v>
      </c>
    </row>
    <row r="20" spans="3:7">
      <c r="C20" t="s">
        <v>9</v>
      </c>
      <c r="D20" t="s">
        <v>67</v>
      </c>
      <c r="E20">
        <v>0.15581599999999998</v>
      </c>
      <c r="F20">
        <v>1.391897320291441E-4</v>
      </c>
      <c r="G20">
        <v>0</v>
      </c>
    </row>
    <row r="21" spans="3:7">
      <c r="C21" t="s">
        <v>9</v>
      </c>
      <c r="D21" t="s">
        <v>68</v>
      </c>
      <c r="E21">
        <v>148.40088866666667</v>
      </c>
      <c r="F21">
        <v>4.3369102723623014E-4</v>
      </c>
      <c r="G21">
        <v>0</v>
      </c>
    </row>
    <row r="22" spans="3:7">
      <c r="C22" t="s">
        <v>10</v>
      </c>
      <c r="D22" t="s">
        <v>102</v>
      </c>
      <c r="E22">
        <v>0.14512866666666666</v>
      </c>
      <c r="F22">
        <v>6.4275655145683991E-5</v>
      </c>
      <c r="G22">
        <v>0</v>
      </c>
    </row>
    <row r="23" spans="3:7">
      <c r="C23" t="s">
        <v>10</v>
      </c>
      <c r="D23" t="s">
        <v>58</v>
      </c>
      <c r="E23">
        <v>4.6331920000000002</v>
      </c>
      <c r="F23">
        <v>1.3333888023075093E-4</v>
      </c>
      <c r="G23">
        <v>1</v>
      </c>
    </row>
    <row r="24" spans="3:7">
      <c r="C24" t="s">
        <v>10</v>
      </c>
      <c r="D24" t="s">
        <v>61</v>
      </c>
      <c r="E24">
        <v>34.016996666666664</v>
      </c>
      <c r="F24">
        <v>3.3257196524755993E-4</v>
      </c>
      <c r="G24">
        <v>1</v>
      </c>
    </row>
    <row r="25" spans="3:7">
      <c r="C25" t="s">
        <v>10</v>
      </c>
      <c r="D25" t="s">
        <v>62</v>
      </c>
      <c r="E25">
        <v>0.11650199999999999</v>
      </c>
      <c r="F25">
        <v>1.2490001753596246E-4</v>
      </c>
      <c r="G25">
        <v>0</v>
      </c>
    </row>
    <row r="26" spans="3:7">
      <c r="C26" t="s">
        <v>10</v>
      </c>
      <c r="D26" t="s">
        <v>63</v>
      </c>
      <c r="E26">
        <v>28.256893000000002</v>
      </c>
      <c r="F26">
        <v>1.2336966981341571E-4</v>
      </c>
      <c r="G26">
        <v>0</v>
      </c>
    </row>
    <row r="27" spans="3:7">
      <c r="C27" t="s">
        <v>10</v>
      </c>
      <c r="D27" t="s">
        <v>64</v>
      </c>
      <c r="E27">
        <v>7.0883176666666659</v>
      </c>
      <c r="F27">
        <v>1.3584747154572822E-4</v>
      </c>
      <c r="G27">
        <v>1</v>
      </c>
    </row>
    <row r="28" spans="3:7">
      <c r="C28" t="s">
        <v>10</v>
      </c>
      <c r="D28" t="s">
        <v>65</v>
      </c>
      <c r="E28">
        <v>5.5163916666666664</v>
      </c>
      <c r="F28">
        <v>7.6242001261042709E-5</v>
      </c>
      <c r="G28">
        <v>0</v>
      </c>
    </row>
    <row r="29" spans="3:7">
      <c r="C29" t="s">
        <v>10</v>
      </c>
      <c r="D29" t="s">
        <v>66</v>
      </c>
      <c r="E29">
        <v>6.4532483333333337</v>
      </c>
      <c r="F29">
        <v>1.2896501321053112E-4</v>
      </c>
      <c r="G29">
        <v>1</v>
      </c>
    </row>
    <row r="30" spans="3:7">
      <c r="C30" t="s">
        <v>10</v>
      </c>
      <c r="D30" t="s">
        <v>67</v>
      </c>
      <c r="E30">
        <v>1.4937673333333332</v>
      </c>
      <c r="F30">
        <v>1.391897320291441E-4</v>
      </c>
      <c r="G30">
        <v>0</v>
      </c>
    </row>
    <row r="31" spans="3:7">
      <c r="C31" t="s">
        <v>10</v>
      </c>
      <c r="D31" t="s">
        <v>68</v>
      </c>
      <c r="E31">
        <v>135.83509133333334</v>
      </c>
      <c r="F31">
        <v>4.3369102723623014E-4</v>
      </c>
      <c r="G31">
        <v>0</v>
      </c>
    </row>
    <row r="32" spans="3:7">
      <c r="C32" t="s">
        <v>11</v>
      </c>
      <c r="D32" t="s">
        <v>102</v>
      </c>
      <c r="E32">
        <v>0.19671133333333332</v>
      </c>
      <c r="F32">
        <v>6.4275655145683991E-5</v>
      </c>
      <c r="G32">
        <v>0</v>
      </c>
    </row>
    <row r="33" spans="3:7">
      <c r="C33" t="s">
        <v>11</v>
      </c>
      <c r="D33" t="s">
        <v>58</v>
      </c>
      <c r="E33">
        <v>4.1108090000000006</v>
      </c>
      <c r="F33">
        <v>1.3333888023075093E-4</v>
      </c>
      <c r="G33">
        <v>1</v>
      </c>
    </row>
    <row r="34" spans="3:7">
      <c r="C34" t="s">
        <v>11</v>
      </c>
      <c r="D34" t="s">
        <v>61</v>
      </c>
      <c r="E34">
        <v>122.10201766666665</v>
      </c>
      <c r="F34">
        <v>3.3257196524755993E-4</v>
      </c>
      <c r="G34">
        <v>1</v>
      </c>
    </row>
    <row r="35" spans="3:7">
      <c r="C35" t="s">
        <v>11</v>
      </c>
      <c r="D35" t="s">
        <v>62</v>
      </c>
      <c r="E35">
        <v>12.347465</v>
      </c>
      <c r="F35">
        <v>1.2490001753596246E-4</v>
      </c>
      <c r="G35">
        <v>0</v>
      </c>
    </row>
    <row r="36" spans="3:7">
      <c r="C36" t="s">
        <v>11</v>
      </c>
      <c r="D36" t="s">
        <v>63</v>
      </c>
      <c r="E36">
        <v>44.075716333333332</v>
      </c>
      <c r="F36">
        <v>1.2336966981341571E-4</v>
      </c>
      <c r="G36">
        <v>0</v>
      </c>
    </row>
    <row r="37" spans="3:7">
      <c r="C37" t="s">
        <v>11</v>
      </c>
      <c r="D37" t="s">
        <v>64</v>
      </c>
      <c r="E37">
        <v>3.935836333333333</v>
      </c>
      <c r="F37">
        <v>1.3584747154572822E-4</v>
      </c>
      <c r="G37">
        <v>1</v>
      </c>
    </row>
    <row r="38" spans="3:7">
      <c r="C38" t="s">
        <v>11</v>
      </c>
      <c r="D38" t="s">
        <v>65</v>
      </c>
      <c r="E38">
        <v>3.7881260000000001</v>
      </c>
      <c r="F38">
        <v>7.6242001261042709E-5</v>
      </c>
      <c r="G38">
        <v>0</v>
      </c>
    </row>
    <row r="39" spans="3:7">
      <c r="C39" t="s">
        <v>11</v>
      </c>
      <c r="D39" t="s">
        <v>66</v>
      </c>
      <c r="E39">
        <v>7.6571496666666663</v>
      </c>
      <c r="F39">
        <v>1.2896501321053112E-4</v>
      </c>
      <c r="G39">
        <v>1</v>
      </c>
    </row>
    <row r="40" spans="3:7">
      <c r="C40" t="s">
        <v>11</v>
      </c>
      <c r="D40" t="s">
        <v>67</v>
      </c>
      <c r="E40">
        <v>1.7581854999999997</v>
      </c>
      <c r="F40">
        <v>1.391897320291441E-4</v>
      </c>
      <c r="G40">
        <v>0</v>
      </c>
    </row>
    <row r="41" spans="3:7">
      <c r="C41" t="s">
        <v>11</v>
      </c>
      <c r="D41" t="s">
        <v>68</v>
      </c>
      <c r="E41">
        <v>258.73173166666669</v>
      </c>
      <c r="F41">
        <v>4.3369102723623014E-4</v>
      </c>
      <c r="G41">
        <v>0</v>
      </c>
    </row>
    <row r="42" spans="3:7">
      <c r="C42" t="s">
        <v>12</v>
      </c>
      <c r="D42" t="s">
        <v>102</v>
      </c>
      <c r="E42">
        <v>18.526648000000002</v>
      </c>
      <c r="F42">
        <v>6.4275655145683991E-5</v>
      </c>
      <c r="G42">
        <v>0</v>
      </c>
    </row>
    <row r="43" spans="3:7">
      <c r="C43" t="s">
        <v>12</v>
      </c>
      <c r="D43" t="s">
        <v>58</v>
      </c>
      <c r="E43">
        <v>13.489425333333335</v>
      </c>
      <c r="F43">
        <v>1.3333888023075093E-4</v>
      </c>
      <c r="G43">
        <v>1</v>
      </c>
    </row>
    <row r="44" spans="3:7">
      <c r="C44" t="s">
        <v>12</v>
      </c>
      <c r="D44" t="s">
        <v>61</v>
      </c>
      <c r="E44">
        <v>260.129862</v>
      </c>
      <c r="F44">
        <v>3.3257196524755993E-4</v>
      </c>
      <c r="G44">
        <v>1</v>
      </c>
    </row>
    <row r="45" spans="3:7">
      <c r="C45" t="s">
        <v>12</v>
      </c>
      <c r="D45" t="s">
        <v>62</v>
      </c>
      <c r="E45">
        <v>24.578427999999999</v>
      </c>
      <c r="F45">
        <v>1.2490001753596246E-4</v>
      </c>
      <c r="G45">
        <v>0</v>
      </c>
    </row>
    <row r="46" spans="3:7">
      <c r="C46" t="s">
        <v>12</v>
      </c>
      <c r="D46" t="s">
        <v>63</v>
      </c>
      <c r="E46">
        <v>99.653812666666667</v>
      </c>
      <c r="F46">
        <v>1.2336966981341571E-4</v>
      </c>
      <c r="G46">
        <v>0</v>
      </c>
    </row>
    <row r="47" spans="3:7">
      <c r="C47" t="s">
        <v>12</v>
      </c>
      <c r="D47" t="s">
        <v>64</v>
      </c>
      <c r="E47">
        <v>24.181582333333335</v>
      </c>
      <c r="F47">
        <v>1.3584747154572822E-4</v>
      </c>
      <c r="G47">
        <v>1</v>
      </c>
    </row>
    <row r="48" spans="3:7">
      <c r="C48" t="s">
        <v>12</v>
      </c>
      <c r="D48" t="s">
        <v>65</v>
      </c>
      <c r="E48">
        <v>24.844068333333336</v>
      </c>
      <c r="F48">
        <v>7.6242001261042709E-5</v>
      </c>
      <c r="G48">
        <v>0</v>
      </c>
    </row>
    <row r="49" spans="3:7">
      <c r="C49" t="s">
        <v>12</v>
      </c>
      <c r="D49" t="s">
        <v>66</v>
      </c>
      <c r="E49">
        <v>14.549664</v>
      </c>
      <c r="F49">
        <v>1.2896501321053112E-4</v>
      </c>
      <c r="G49">
        <v>1</v>
      </c>
    </row>
    <row r="50" spans="3:7">
      <c r="C50" t="s">
        <v>12</v>
      </c>
      <c r="D50" t="s">
        <v>67</v>
      </c>
      <c r="E50">
        <v>19.094664999999999</v>
      </c>
      <c r="F50">
        <v>1.391897320291441E-4</v>
      </c>
      <c r="G50">
        <v>0</v>
      </c>
    </row>
    <row r="51" spans="3:7">
      <c r="C51" t="s">
        <v>12</v>
      </c>
      <c r="D51" t="s">
        <v>68</v>
      </c>
      <c r="E51">
        <v>757.90609733333338</v>
      </c>
      <c r="F51">
        <v>4.3369102723623014E-4</v>
      </c>
      <c r="G51">
        <v>0</v>
      </c>
    </row>
    <row r="52" spans="3:7">
      <c r="C52" t="s">
        <v>13</v>
      </c>
      <c r="D52" t="s">
        <v>102</v>
      </c>
      <c r="E52">
        <v>1.9195130000000002</v>
      </c>
      <c r="F52">
        <v>6.4275655145683991E-5</v>
      </c>
      <c r="G52">
        <v>0</v>
      </c>
    </row>
    <row r="53" spans="3:7">
      <c r="C53" t="s">
        <v>13</v>
      </c>
      <c r="D53" t="s">
        <v>58</v>
      </c>
      <c r="E53">
        <v>9.7910873333333353</v>
      </c>
      <c r="F53">
        <v>1.3333888023075093E-4</v>
      </c>
      <c r="G53">
        <v>1</v>
      </c>
    </row>
    <row r="54" spans="3:7">
      <c r="C54" t="s">
        <v>13</v>
      </c>
      <c r="D54" t="s">
        <v>61</v>
      </c>
      <c r="E54">
        <v>166.52464866666665</v>
      </c>
      <c r="F54">
        <v>3.3257196524755993E-4</v>
      </c>
      <c r="G54">
        <v>1</v>
      </c>
    </row>
    <row r="55" spans="3:7">
      <c r="C55" t="s">
        <v>13</v>
      </c>
      <c r="D55" t="s">
        <v>62</v>
      </c>
      <c r="E55">
        <v>12.290630999999999</v>
      </c>
      <c r="F55">
        <v>1.2490001753596246E-4</v>
      </c>
      <c r="G55">
        <v>0</v>
      </c>
    </row>
    <row r="56" spans="3:7">
      <c r="C56" t="s">
        <v>13</v>
      </c>
      <c r="D56" t="s">
        <v>63</v>
      </c>
      <c r="E56">
        <v>58.791300333333332</v>
      </c>
      <c r="F56">
        <v>1.2336966981341571E-4</v>
      </c>
      <c r="G56">
        <v>0</v>
      </c>
    </row>
    <row r="57" spans="3:7">
      <c r="C57" t="s">
        <v>13</v>
      </c>
      <c r="D57" t="s">
        <v>64</v>
      </c>
      <c r="E57">
        <v>23.336646666666667</v>
      </c>
      <c r="F57">
        <v>1.3584747154572822E-4</v>
      </c>
      <c r="G57">
        <v>1</v>
      </c>
    </row>
    <row r="58" spans="3:7">
      <c r="C58" t="s">
        <v>13</v>
      </c>
      <c r="D58" t="s">
        <v>65</v>
      </c>
      <c r="E58">
        <v>11.416131</v>
      </c>
      <c r="F58">
        <v>7.6242001261042709E-5</v>
      </c>
      <c r="G58">
        <v>0</v>
      </c>
    </row>
    <row r="59" spans="3:7">
      <c r="C59" t="s">
        <v>13</v>
      </c>
      <c r="D59" t="s">
        <v>66</v>
      </c>
      <c r="E59">
        <v>19.385287999999999</v>
      </c>
      <c r="F59">
        <v>1.2896501321053112E-4</v>
      </c>
      <c r="G59">
        <v>1</v>
      </c>
    </row>
    <row r="60" spans="3:7">
      <c r="C60" t="s">
        <v>13</v>
      </c>
      <c r="D60" t="s">
        <v>67</v>
      </c>
      <c r="E60">
        <v>12.904521333333333</v>
      </c>
      <c r="F60">
        <v>1.391897320291441E-4</v>
      </c>
      <c r="G60">
        <v>0</v>
      </c>
    </row>
    <row r="61" spans="3:7">
      <c r="C61" t="s">
        <v>13</v>
      </c>
      <c r="D61" t="s">
        <v>68</v>
      </c>
      <c r="E61">
        <v>630.45943566666665</v>
      </c>
      <c r="F61">
        <v>4.3369102723623014E-4</v>
      </c>
      <c r="G61">
        <v>0</v>
      </c>
    </row>
    <row r="62" spans="3:7">
      <c r="C62" t="s">
        <v>14</v>
      </c>
      <c r="D62" t="s">
        <v>102</v>
      </c>
      <c r="E62">
        <v>1.3452746666666666</v>
      </c>
      <c r="F62">
        <v>6.4275655145683991E-5</v>
      </c>
      <c r="G62">
        <v>0</v>
      </c>
    </row>
    <row r="63" spans="3:7">
      <c r="C63" t="s">
        <v>14</v>
      </c>
      <c r="D63" t="s">
        <v>58</v>
      </c>
      <c r="E63">
        <v>8.6158726666666663</v>
      </c>
      <c r="F63">
        <v>1.3333888023075093E-4</v>
      </c>
      <c r="G63">
        <v>1</v>
      </c>
    </row>
    <row r="64" spans="3:7">
      <c r="C64" t="s">
        <v>14</v>
      </c>
      <c r="D64" t="s">
        <v>61</v>
      </c>
      <c r="E64">
        <v>85.232920333333325</v>
      </c>
      <c r="F64">
        <v>3.3257196524755993E-4</v>
      </c>
      <c r="G64">
        <v>1</v>
      </c>
    </row>
    <row r="65" spans="3:7">
      <c r="C65" t="s">
        <v>14</v>
      </c>
      <c r="D65" t="s">
        <v>62</v>
      </c>
      <c r="E65">
        <v>2.8340000000000001E-3</v>
      </c>
      <c r="F65">
        <v>1.2490001753596246E-4</v>
      </c>
      <c r="G65">
        <v>0</v>
      </c>
    </row>
    <row r="66" spans="3:7">
      <c r="C66" t="s">
        <v>14</v>
      </c>
      <c r="D66" t="s">
        <v>63</v>
      </c>
      <c r="E66">
        <v>38.490169000000002</v>
      </c>
      <c r="F66">
        <v>1.2336966981341571E-4</v>
      </c>
      <c r="G66">
        <v>0</v>
      </c>
    </row>
    <row r="67" spans="3:7">
      <c r="C67" t="s">
        <v>14</v>
      </c>
      <c r="D67" t="s">
        <v>64</v>
      </c>
      <c r="E67">
        <v>22.509900999999999</v>
      </c>
      <c r="F67">
        <v>1.3584747154572822E-4</v>
      </c>
      <c r="G67">
        <v>1</v>
      </c>
    </row>
    <row r="68" spans="3:7">
      <c r="C68" t="s">
        <v>14</v>
      </c>
      <c r="D68" t="s">
        <v>65</v>
      </c>
      <c r="E68">
        <v>19.237958333333335</v>
      </c>
      <c r="F68">
        <v>7.6242001261042709E-5</v>
      </c>
      <c r="G68">
        <v>0</v>
      </c>
    </row>
    <row r="69" spans="3:7">
      <c r="C69" t="s">
        <v>14</v>
      </c>
      <c r="D69" t="s">
        <v>66</v>
      </c>
      <c r="E69">
        <v>25.252320666666666</v>
      </c>
      <c r="F69">
        <v>1.2896501321053112E-4</v>
      </c>
      <c r="G69">
        <v>1</v>
      </c>
    </row>
    <row r="70" spans="3:7">
      <c r="C70" t="s">
        <v>14</v>
      </c>
      <c r="D70" t="s">
        <v>67</v>
      </c>
      <c r="E70">
        <v>7.6906296666666663</v>
      </c>
      <c r="F70">
        <v>1.391897320291441E-4</v>
      </c>
      <c r="G70">
        <v>0</v>
      </c>
    </row>
    <row r="71" spans="3:7">
      <c r="C71" t="s">
        <v>14</v>
      </c>
      <c r="D71" t="s">
        <v>68</v>
      </c>
      <c r="E71">
        <v>479.35226666666659</v>
      </c>
      <c r="F71">
        <v>4.3369102723623014E-4</v>
      </c>
      <c r="G71">
        <v>0</v>
      </c>
    </row>
    <row r="72" spans="3:7">
      <c r="C72" t="s">
        <v>15</v>
      </c>
      <c r="D72" t="s">
        <v>102</v>
      </c>
      <c r="E72">
        <v>0.48997166666666664</v>
      </c>
      <c r="F72">
        <v>6.4275655145683991E-5</v>
      </c>
      <c r="G72">
        <v>0</v>
      </c>
    </row>
    <row r="73" spans="3:7">
      <c r="C73" t="s">
        <v>15</v>
      </c>
      <c r="D73" t="s">
        <v>58</v>
      </c>
      <c r="E73">
        <v>8.9449353333333335</v>
      </c>
      <c r="F73">
        <v>1.3333888023075093E-4</v>
      </c>
      <c r="G73">
        <v>1</v>
      </c>
    </row>
    <row r="74" spans="3:7">
      <c r="C74" t="s">
        <v>15</v>
      </c>
      <c r="D74" t="s">
        <v>61</v>
      </c>
      <c r="E74">
        <v>95.195244666666667</v>
      </c>
      <c r="F74">
        <v>3.3257196524755993E-4</v>
      </c>
      <c r="G74">
        <v>1</v>
      </c>
    </row>
    <row r="75" spans="3:7">
      <c r="C75" t="s">
        <v>15</v>
      </c>
      <c r="D75" t="s">
        <v>62</v>
      </c>
      <c r="E75">
        <v>1.5616E-2</v>
      </c>
      <c r="F75">
        <v>1.2490001753596246E-4</v>
      </c>
      <c r="G75">
        <v>0</v>
      </c>
    </row>
    <row r="76" spans="3:7">
      <c r="C76" t="s">
        <v>15</v>
      </c>
      <c r="D76" t="s">
        <v>63</v>
      </c>
      <c r="E76">
        <v>43.49767833333334</v>
      </c>
      <c r="F76">
        <v>1.2336966981341571E-4</v>
      </c>
      <c r="G76">
        <v>0</v>
      </c>
    </row>
    <row r="77" spans="3:7">
      <c r="C77" t="s">
        <v>15</v>
      </c>
      <c r="D77" t="s">
        <v>64</v>
      </c>
      <c r="E77">
        <v>17.132600333333336</v>
      </c>
      <c r="F77">
        <v>1.3584747154572822E-4</v>
      </c>
      <c r="G77">
        <v>1</v>
      </c>
    </row>
    <row r="78" spans="3:7">
      <c r="C78" t="s">
        <v>15</v>
      </c>
      <c r="D78" t="s">
        <v>65</v>
      </c>
      <c r="E78">
        <v>22.517173333333336</v>
      </c>
      <c r="F78">
        <v>7.6242001261042709E-5</v>
      </c>
      <c r="G78">
        <v>0</v>
      </c>
    </row>
    <row r="79" spans="3:7">
      <c r="C79" t="s">
        <v>15</v>
      </c>
      <c r="D79" t="s">
        <v>66</v>
      </c>
      <c r="E79">
        <v>24.890957666666669</v>
      </c>
      <c r="F79">
        <v>1.2896501321053112E-4</v>
      </c>
      <c r="G79">
        <v>1</v>
      </c>
    </row>
    <row r="80" spans="3:7">
      <c r="C80" t="s">
        <v>15</v>
      </c>
      <c r="D80" t="s">
        <v>67</v>
      </c>
      <c r="E80">
        <v>2.8149223333333331</v>
      </c>
      <c r="F80">
        <v>1.391897320291441E-4</v>
      </c>
      <c r="G80">
        <v>0</v>
      </c>
    </row>
    <row r="81" spans="3:7">
      <c r="C81" t="s">
        <v>15</v>
      </c>
      <c r="D81" t="s">
        <v>68</v>
      </c>
      <c r="E81">
        <v>397.44204533333328</v>
      </c>
      <c r="F81">
        <v>4.3369102723623014E-4</v>
      </c>
      <c r="G81">
        <v>0</v>
      </c>
    </row>
    <row r="82" spans="3:7">
      <c r="C82" t="s">
        <v>16</v>
      </c>
      <c r="D82" t="s">
        <v>102</v>
      </c>
      <c r="E82">
        <v>0.91762316666666666</v>
      </c>
      <c r="F82">
        <v>6.4275655145683991E-5</v>
      </c>
      <c r="G82">
        <v>0</v>
      </c>
    </row>
    <row r="83" spans="3:7">
      <c r="C83" t="s">
        <v>16</v>
      </c>
      <c r="D83" t="s">
        <v>58</v>
      </c>
      <c r="E83">
        <v>6.3444574999999999</v>
      </c>
      <c r="F83">
        <v>1.3333888023075093E-4</v>
      </c>
      <c r="G83">
        <v>1</v>
      </c>
    </row>
    <row r="84" spans="3:7">
      <c r="C84" t="s">
        <v>16</v>
      </c>
      <c r="D84" t="s">
        <v>61</v>
      </c>
      <c r="E84">
        <v>62.201991500000005</v>
      </c>
      <c r="F84">
        <v>3.3257196524755993E-4</v>
      </c>
      <c r="G84">
        <v>1</v>
      </c>
    </row>
    <row r="85" spans="3:7">
      <c r="C85" t="s">
        <v>16</v>
      </c>
      <c r="D85" t="s">
        <v>62</v>
      </c>
      <c r="E85">
        <v>2.8398E-2</v>
      </c>
      <c r="F85">
        <v>1.2490001753596246E-4</v>
      </c>
      <c r="G85">
        <v>0</v>
      </c>
    </row>
    <row r="86" spans="3:7">
      <c r="C86" t="s">
        <v>16</v>
      </c>
      <c r="D86" t="s">
        <v>63</v>
      </c>
      <c r="E86">
        <v>53.120379999999997</v>
      </c>
      <c r="F86">
        <v>1.2336966981341571E-4</v>
      </c>
      <c r="G86">
        <v>0</v>
      </c>
    </row>
    <row r="87" spans="3:7">
      <c r="C87" t="s">
        <v>16</v>
      </c>
      <c r="D87" t="s">
        <v>64</v>
      </c>
      <c r="E87">
        <v>9.3488514999999985</v>
      </c>
      <c r="F87">
        <v>1.3584747154572822E-4</v>
      </c>
      <c r="G87">
        <v>1</v>
      </c>
    </row>
    <row r="88" spans="3:7">
      <c r="C88" t="s">
        <v>16</v>
      </c>
      <c r="D88" t="s">
        <v>65</v>
      </c>
      <c r="E88">
        <v>12.898906499999999</v>
      </c>
      <c r="F88">
        <v>7.6242001261042709E-5</v>
      </c>
      <c r="G88">
        <v>0</v>
      </c>
    </row>
    <row r="89" spans="3:7">
      <c r="C89" t="s">
        <v>16</v>
      </c>
      <c r="D89" t="s">
        <v>66</v>
      </c>
      <c r="E89">
        <v>30.835753000000004</v>
      </c>
      <c r="F89">
        <v>1.2896501321053112E-4</v>
      </c>
      <c r="G89">
        <v>1</v>
      </c>
    </row>
    <row r="90" spans="3:7">
      <c r="C90" t="s">
        <v>16</v>
      </c>
      <c r="D90" t="s">
        <v>67</v>
      </c>
      <c r="E90">
        <v>0.82779049999999998</v>
      </c>
      <c r="F90">
        <v>1.391897320291441E-4</v>
      </c>
      <c r="G90">
        <v>0</v>
      </c>
    </row>
    <row r="91" spans="3:7">
      <c r="C91" t="s">
        <v>16</v>
      </c>
      <c r="D91" t="s">
        <v>68</v>
      </c>
      <c r="E91">
        <v>305.70012500000001</v>
      </c>
      <c r="F91">
        <v>4.3369102723623014E-4</v>
      </c>
      <c r="G9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AC27-63BD-4A1B-9E1D-CF87AC2082C2}">
  <dimension ref="A2:F91"/>
  <sheetViews>
    <sheetView topLeftCell="A55" workbookViewId="0">
      <selection activeCell="A2" sqref="A2:F91"/>
    </sheetView>
  </sheetViews>
  <sheetFormatPr defaultRowHeight="15"/>
  <cols>
    <col min="1" max="2" width="10.140625" customWidth="1"/>
  </cols>
  <sheetData>
    <row r="2" spans="1:6">
      <c r="A2" t="s">
        <v>106</v>
      </c>
      <c r="B2">
        <v>10</v>
      </c>
      <c r="C2" t="s">
        <v>8</v>
      </c>
      <c r="D2">
        <v>2.3387000000000002E-2</v>
      </c>
      <c r="E2">
        <v>7.1657619892155289E-5</v>
      </c>
      <c r="F2">
        <v>0</v>
      </c>
    </row>
    <row r="3" spans="1:6">
      <c r="C3" t="s">
        <v>8</v>
      </c>
      <c r="D3">
        <v>0.94885800000000009</v>
      </c>
      <c r="E3">
        <v>1.1215365409502712E-4</v>
      </c>
      <c r="F3">
        <v>0</v>
      </c>
    </row>
    <row r="4" spans="1:6">
      <c r="C4" t="s">
        <v>8</v>
      </c>
      <c r="D4">
        <v>19.745543666666666</v>
      </c>
      <c r="E4">
        <v>2.7378260511267115E-4</v>
      </c>
      <c r="F4">
        <v>0</v>
      </c>
    </row>
    <row r="5" spans="1:6">
      <c r="C5" t="s">
        <v>8</v>
      </c>
      <c r="D5">
        <v>2.0640863333333335</v>
      </c>
      <c r="E5">
        <v>1.0719254471563802E-4</v>
      </c>
      <c r="F5">
        <v>0</v>
      </c>
    </row>
    <row r="6" spans="1:6">
      <c r="C6" t="s">
        <v>8</v>
      </c>
      <c r="D6">
        <v>18.114579666666668</v>
      </c>
      <c r="E6">
        <v>1.0548462007868097E-4</v>
      </c>
      <c r="F6">
        <v>0</v>
      </c>
    </row>
    <row r="7" spans="1:6">
      <c r="C7" t="s">
        <v>8</v>
      </c>
      <c r="D7">
        <v>29.169277999999995</v>
      </c>
      <c r="E7">
        <v>1.1350436322122658E-4</v>
      </c>
      <c r="F7">
        <v>0</v>
      </c>
    </row>
    <row r="8" spans="1:6">
      <c r="C8" t="s">
        <v>8</v>
      </c>
      <c r="D8">
        <v>34.438991999999999</v>
      </c>
      <c r="E8">
        <v>7.929390364680593E-5</v>
      </c>
      <c r="F8">
        <v>0</v>
      </c>
    </row>
    <row r="9" spans="1:6">
      <c r="C9" t="s">
        <v>8</v>
      </c>
      <c r="D9">
        <v>6.3081476666666667</v>
      </c>
      <c r="E9">
        <v>1.0840727703360398E-4</v>
      </c>
      <c r="F9">
        <v>0</v>
      </c>
    </row>
    <row r="10" spans="1:6">
      <c r="C10" t="s">
        <v>8</v>
      </c>
      <c r="D10">
        <v>2.9862440000000006</v>
      </c>
      <c r="E10">
        <v>1.1636425922978031E-4</v>
      </c>
      <c r="F10">
        <v>0</v>
      </c>
    </row>
    <row r="11" spans="1:6">
      <c r="C11" t="s">
        <v>8</v>
      </c>
      <c r="D11">
        <v>61.218164000000002</v>
      </c>
      <c r="E11">
        <v>3.4061882947701723E-4</v>
      </c>
      <c r="F11">
        <v>0</v>
      </c>
    </row>
    <row r="12" spans="1:6">
      <c r="C12" t="s">
        <v>9</v>
      </c>
      <c r="D12">
        <v>2.3387000000000002E-2</v>
      </c>
      <c r="E12">
        <v>7.1657619892155289E-5</v>
      </c>
      <c r="F12">
        <v>0</v>
      </c>
    </row>
    <row r="13" spans="1:6">
      <c r="C13" t="s">
        <v>9</v>
      </c>
      <c r="D13">
        <v>2.3276953333333332</v>
      </c>
      <c r="E13">
        <v>1.1215365409502712E-4</v>
      </c>
      <c r="F13">
        <v>0</v>
      </c>
    </row>
    <row r="14" spans="1:6">
      <c r="C14" t="s">
        <v>9</v>
      </c>
      <c r="D14">
        <v>23.772718666666666</v>
      </c>
      <c r="E14">
        <v>2.7378260511267115E-4</v>
      </c>
      <c r="F14">
        <v>0</v>
      </c>
    </row>
    <row r="15" spans="1:6">
      <c r="C15" t="s">
        <v>9</v>
      </c>
      <c r="D15">
        <v>6.3919586666666666</v>
      </c>
      <c r="E15">
        <v>1.0719254471563802E-4</v>
      </c>
      <c r="F15">
        <v>0</v>
      </c>
    </row>
    <row r="16" spans="1:6">
      <c r="C16" t="s">
        <v>9</v>
      </c>
      <c r="D16">
        <v>15.960516333333333</v>
      </c>
      <c r="E16">
        <v>1.0548462007868097E-4</v>
      </c>
      <c r="F16">
        <v>0</v>
      </c>
    </row>
    <row r="17" spans="3:6">
      <c r="C17" t="s">
        <v>9</v>
      </c>
      <c r="D17">
        <v>46.038739333333332</v>
      </c>
      <c r="E17">
        <v>1.1350436322122658E-4</v>
      </c>
      <c r="F17">
        <v>0</v>
      </c>
    </row>
    <row r="18" spans="3:6">
      <c r="C18" t="s">
        <v>9</v>
      </c>
      <c r="D18">
        <v>50.401298666666662</v>
      </c>
      <c r="E18">
        <v>7.929390364680593E-5</v>
      </c>
      <c r="F18">
        <v>0</v>
      </c>
    </row>
    <row r="19" spans="3:6">
      <c r="C19" t="s">
        <v>9</v>
      </c>
      <c r="D19">
        <v>13.421860333333333</v>
      </c>
      <c r="E19">
        <v>1.0840727703360398E-4</v>
      </c>
      <c r="F19">
        <v>0</v>
      </c>
    </row>
    <row r="20" spans="3:6">
      <c r="C20" t="s">
        <v>9</v>
      </c>
      <c r="D20">
        <v>2.546427</v>
      </c>
      <c r="E20">
        <v>1.1636425922978031E-4</v>
      </c>
      <c r="F20">
        <v>0</v>
      </c>
    </row>
    <row r="21" spans="3:6">
      <c r="C21" t="s">
        <v>9</v>
      </c>
      <c r="D21">
        <v>221.46391700000001</v>
      </c>
      <c r="E21">
        <v>3.4061882947701723E-4</v>
      </c>
      <c r="F21">
        <v>0</v>
      </c>
    </row>
    <row r="22" spans="3:6">
      <c r="C22" t="s">
        <v>10</v>
      </c>
      <c r="D22">
        <v>9.0796999999999989E-2</v>
      </c>
      <c r="E22">
        <v>7.1657619892155289E-5</v>
      </c>
      <c r="F22">
        <v>0</v>
      </c>
    </row>
    <row r="23" spans="3:6">
      <c r="C23" t="s">
        <v>10</v>
      </c>
      <c r="D23">
        <v>1.0876606666666666</v>
      </c>
      <c r="E23">
        <v>1.1215365409502712E-4</v>
      </c>
      <c r="F23">
        <v>0</v>
      </c>
    </row>
    <row r="24" spans="3:6">
      <c r="C24" t="s">
        <v>10</v>
      </c>
      <c r="D24">
        <v>16.298827333333332</v>
      </c>
      <c r="E24">
        <v>2.7378260511267115E-4</v>
      </c>
      <c r="F24">
        <v>0</v>
      </c>
    </row>
    <row r="25" spans="3:6">
      <c r="C25" t="s">
        <v>10</v>
      </c>
      <c r="D25">
        <v>8.8515350000000002</v>
      </c>
      <c r="E25">
        <v>1.0719254471563802E-4</v>
      </c>
      <c r="F25">
        <v>0</v>
      </c>
    </row>
    <row r="26" spans="3:6">
      <c r="C26" t="s">
        <v>10</v>
      </c>
      <c r="D26">
        <v>10.948086666666667</v>
      </c>
      <c r="E26">
        <v>1.0548462007868097E-4</v>
      </c>
      <c r="F26">
        <v>0</v>
      </c>
    </row>
    <row r="27" spans="3:6">
      <c r="C27" t="s">
        <v>10</v>
      </c>
      <c r="D27">
        <v>26.754904333333332</v>
      </c>
      <c r="E27">
        <v>1.1350436322122658E-4</v>
      </c>
      <c r="F27">
        <v>0</v>
      </c>
    </row>
    <row r="28" spans="3:6">
      <c r="C28" t="s">
        <v>10</v>
      </c>
      <c r="D28">
        <v>44.453921999999999</v>
      </c>
      <c r="E28">
        <v>7.929390364680593E-5</v>
      </c>
      <c r="F28">
        <v>0</v>
      </c>
    </row>
    <row r="29" spans="3:6">
      <c r="C29" t="s">
        <v>10</v>
      </c>
      <c r="D29">
        <v>3.149993666666667</v>
      </c>
      <c r="E29">
        <v>1.0840727703360398E-4</v>
      </c>
      <c r="F29">
        <v>0</v>
      </c>
    </row>
    <row r="30" spans="3:6">
      <c r="C30" t="s">
        <v>10</v>
      </c>
      <c r="D30">
        <v>1.8476826666666666</v>
      </c>
      <c r="E30">
        <v>1.1636425922978031E-4</v>
      </c>
      <c r="F30">
        <v>0</v>
      </c>
    </row>
    <row r="31" spans="3:6">
      <c r="C31" t="s">
        <v>10</v>
      </c>
      <c r="D31">
        <v>147.36462033333333</v>
      </c>
      <c r="E31">
        <v>3.4061882947701723E-4</v>
      </c>
      <c r="F31">
        <v>0</v>
      </c>
    </row>
    <row r="32" spans="3:6">
      <c r="C32" t="s">
        <v>11</v>
      </c>
      <c r="D32">
        <v>0.15820699999999999</v>
      </c>
      <c r="E32">
        <v>7.1657619892155289E-5</v>
      </c>
      <c r="F32">
        <v>0</v>
      </c>
    </row>
    <row r="33" spans="3:6">
      <c r="C33" t="s">
        <v>11</v>
      </c>
      <c r="D33">
        <v>2.2170406666666662</v>
      </c>
      <c r="E33">
        <v>1.1215365409502712E-4</v>
      </c>
      <c r="F33">
        <v>0</v>
      </c>
    </row>
    <row r="34" spans="3:6">
      <c r="C34" t="s">
        <v>11</v>
      </c>
      <c r="D34">
        <v>24.100438666666665</v>
      </c>
      <c r="E34">
        <v>2.7378260511267115E-4</v>
      </c>
      <c r="F34">
        <v>0</v>
      </c>
    </row>
    <row r="35" spans="3:6">
      <c r="C35" t="s">
        <v>11</v>
      </c>
      <c r="D35">
        <v>6.9715706666666675</v>
      </c>
      <c r="E35">
        <v>1.0719254471563802E-4</v>
      </c>
      <c r="F35">
        <v>0</v>
      </c>
    </row>
    <row r="36" spans="3:6">
      <c r="C36" t="s">
        <v>11</v>
      </c>
      <c r="D36">
        <v>15.231534666666667</v>
      </c>
      <c r="E36">
        <v>1.0548462007868097E-4</v>
      </c>
      <c r="F36">
        <v>0</v>
      </c>
    </row>
    <row r="37" spans="3:6">
      <c r="C37" t="s">
        <v>11</v>
      </c>
      <c r="D37">
        <v>72.608975999999998</v>
      </c>
      <c r="E37">
        <v>1.1350436322122658E-4</v>
      </c>
      <c r="F37">
        <v>0</v>
      </c>
    </row>
    <row r="38" spans="3:6">
      <c r="C38" t="s">
        <v>11</v>
      </c>
      <c r="D38">
        <v>163.30648533333334</v>
      </c>
      <c r="E38">
        <v>7.929390364680593E-5</v>
      </c>
      <c r="F38">
        <v>0</v>
      </c>
    </row>
    <row r="39" spans="3:6">
      <c r="C39" t="s">
        <v>11</v>
      </c>
      <c r="D39">
        <v>6.0010719999999997</v>
      </c>
      <c r="E39">
        <v>1.0840727703360398E-4</v>
      </c>
      <c r="F39">
        <v>0</v>
      </c>
    </row>
    <row r="40" spans="3:6">
      <c r="C40" t="s">
        <v>11</v>
      </c>
      <c r="D40">
        <v>17.261194500000002</v>
      </c>
      <c r="E40">
        <v>1.1636425922978031E-4</v>
      </c>
      <c r="F40">
        <v>0</v>
      </c>
    </row>
    <row r="41" spans="3:6">
      <c r="C41" t="s">
        <v>11</v>
      </c>
      <c r="D41">
        <v>134.30248666666668</v>
      </c>
      <c r="E41">
        <v>3.4061882947701723E-4</v>
      </c>
      <c r="F41">
        <v>0</v>
      </c>
    </row>
    <row r="42" spans="3:6">
      <c r="C42" t="s">
        <v>12</v>
      </c>
      <c r="D42">
        <v>3.0206E-2</v>
      </c>
      <c r="E42">
        <v>7.1657619892155289E-5</v>
      </c>
      <c r="F42">
        <v>0</v>
      </c>
    </row>
    <row r="43" spans="3:6">
      <c r="C43" t="s">
        <v>12</v>
      </c>
      <c r="D43">
        <v>3.7767036666666667</v>
      </c>
      <c r="E43">
        <v>1.1215365409502712E-4</v>
      </c>
      <c r="F43">
        <v>0</v>
      </c>
    </row>
    <row r="44" spans="3:6">
      <c r="C44" t="s">
        <v>12</v>
      </c>
      <c r="D44">
        <v>20.791410333333335</v>
      </c>
      <c r="E44">
        <v>2.7378260511267115E-4</v>
      </c>
      <c r="F44">
        <v>0</v>
      </c>
    </row>
    <row r="45" spans="3:6">
      <c r="C45" t="s">
        <v>12</v>
      </c>
      <c r="D45">
        <v>2.7919533333333337</v>
      </c>
      <c r="E45">
        <v>1.0719254471563802E-4</v>
      </c>
      <c r="F45">
        <v>0</v>
      </c>
    </row>
    <row r="46" spans="3:6">
      <c r="C46" t="s">
        <v>12</v>
      </c>
      <c r="D46">
        <v>1.3614749999999998</v>
      </c>
      <c r="E46">
        <v>1.0548462007868097E-4</v>
      </c>
      <c r="F46">
        <v>0</v>
      </c>
    </row>
    <row r="47" spans="3:6">
      <c r="C47" t="s">
        <v>12</v>
      </c>
      <c r="D47">
        <v>22.128702666666669</v>
      </c>
      <c r="E47">
        <v>1.1350436322122658E-4</v>
      </c>
      <c r="F47">
        <v>0</v>
      </c>
    </row>
    <row r="48" spans="3:6">
      <c r="C48" t="s">
        <v>12</v>
      </c>
      <c r="D48">
        <v>23.776865333333333</v>
      </c>
      <c r="E48">
        <v>7.929390364680593E-5</v>
      </c>
      <c r="F48">
        <v>0</v>
      </c>
    </row>
    <row r="49" spans="3:6">
      <c r="C49" t="s">
        <v>12</v>
      </c>
      <c r="D49">
        <v>5.1428176666666667</v>
      </c>
      <c r="E49">
        <v>1.0840727703360398E-4</v>
      </c>
      <c r="F49">
        <v>0</v>
      </c>
    </row>
    <row r="50" spans="3:6">
      <c r="C50" t="s">
        <v>12</v>
      </c>
      <c r="D50">
        <v>9.4562329999999992</v>
      </c>
      <c r="E50">
        <v>1.1636425922978031E-4</v>
      </c>
      <c r="F50">
        <v>0</v>
      </c>
    </row>
    <row r="51" spans="3:6">
      <c r="C51" t="s">
        <v>12</v>
      </c>
      <c r="D51">
        <v>150.630482</v>
      </c>
      <c r="E51">
        <v>3.4061882947701723E-4</v>
      </c>
      <c r="F51">
        <v>0</v>
      </c>
    </row>
    <row r="52" spans="3:6">
      <c r="C52" t="s">
        <v>13</v>
      </c>
      <c r="D52">
        <v>0.79092099999999999</v>
      </c>
      <c r="E52">
        <v>7.1657619892155289E-5</v>
      </c>
      <c r="F52">
        <v>0</v>
      </c>
    </row>
    <row r="53" spans="3:6">
      <c r="C53" t="s">
        <v>13</v>
      </c>
      <c r="D53">
        <v>3.0107973333333331</v>
      </c>
      <c r="E53">
        <v>1.1215365409502712E-4</v>
      </c>
      <c r="F53">
        <v>0</v>
      </c>
    </row>
    <row r="54" spans="3:6">
      <c r="C54" t="s">
        <v>13</v>
      </c>
      <c r="D54">
        <v>30.855956666666668</v>
      </c>
      <c r="E54">
        <v>2.7378260511267115E-4</v>
      </c>
      <c r="F54">
        <v>0</v>
      </c>
    </row>
    <row r="55" spans="3:6">
      <c r="C55" t="s">
        <v>13</v>
      </c>
      <c r="D55">
        <v>1.7012403333333335</v>
      </c>
      <c r="E55">
        <v>1.0719254471563802E-4</v>
      </c>
      <c r="F55">
        <v>0</v>
      </c>
    </row>
    <row r="56" spans="3:6">
      <c r="C56" t="s">
        <v>13</v>
      </c>
      <c r="D56">
        <v>2.9758329999999997</v>
      </c>
      <c r="E56">
        <v>1.0548462007868097E-4</v>
      </c>
      <c r="F56">
        <v>0</v>
      </c>
    </row>
    <row r="57" spans="3:6">
      <c r="C57" t="s">
        <v>13</v>
      </c>
      <c r="D57">
        <v>23.394382333333336</v>
      </c>
      <c r="E57">
        <v>1.1350436322122658E-4</v>
      </c>
      <c r="F57">
        <v>0</v>
      </c>
    </row>
    <row r="58" spans="3:6">
      <c r="C58" t="s">
        <v>13</v>
      </c>
      <c r="D58">
        <v>10.472916</v>
      </c>
      <c r="E58">
        <v>7.929390364680593E-5</v>
      </c>
      <c r="F58">
        <v>0</v>
      </c>
    </row>
    <row r="59" spans="3:6">
      <c r="C59" t="s">
        <v>13</v>
      </c>
      <c r="D59">
        <v>12.540744333333334</v>
      </c>
      <c r="E59">
        <v>1.0840727703360398E-4</v>
      </c>
      <c r="F59">
        <v>0</v>
      </c>
    </row>
    <row r="60" spans="3:6">
      <c r="C60" t="s">
        <v>13</v>
      </c>
      <c r="D60">
        <v>3.8417529999999993</v>
      </c>
      <c r="E60">
        <v>1.1636425922978031E-4</v>
      </c>
      <c r="F60">
        <v>0</v>
      </c>
    </row>
    <row r="61" spans="3:6">
      <c r="C61" t="s">
        <v>13</v>
      </c>
      <c r="D61">
        <v>83.031023000000005</v>
      </c>
      <c r="E61">
        <v>3.4061882947701723E-4</v>
      </c>
      <c r="F61">
        <v>0</v>
      </c>
    </row>
    <row r="62" spans="3:6">
      <c r="C62" t="s">
        <v>14</v>
      </c>
      <c r="D62">
        <v>0.26779399999999998</v>
      </c>
      <c r="E62">
        <v>7.1657619892155289E-5</v>
      </c>
      <c r="F62">
        <v>0</v>
      </c>
    </row>
    <row r="63" spans="3:6">
      <c r="C63" t="s">
        <v>14</v>
      </c>
      <c r="D63">
        <v>1.9455913333333335</v>
      </c>
      <c r="E63">
        <v>1.1215365409502712E-4</v>
      </c>
      <c r="F63">
        <v>0</v>
      </c>
    </row>
    <row r="64" spans="3:6">
      <c r="C64" t="s">
        <v>14</v>
      </c>
      <c r="D64">
        <v>28.037550666666665</v>
      </c>
      <c r="E64">
        <v>2.7378260511267115E-4</v>
      </c>
      <c r="F64">
        <v>0</v>
      </c>
    </row>
    <row r="65" spans="3:6">
      <c r="C65" t="s">
        <v>14</v>
      </c>
      <c r="D65">
        <v>0.12664133333333333</v>
      </c>
      <c r="E65">
        <v>1.0719254471563802E-4</v>
      </c>
      <c r="F65">
        <v>0</v>
      </c>
    </row>
    <row r="66" spans="3:6">
      <c r="C66" t="s">
        <v>14</v>
      </c>
      <c r="D66">
        <v>4.7831876666666666</v>
      </c>
      <c r="E66">
        <v>1.0548462007868097E-4</v>
      </c>
      <c r="F66">
        <v>0</v>
      </c>
    </row>
    <row r="67" spans="3:6">
      <c r="C67" t="s">
        <v>14</v>
      </c>
      <c r="D67">
        <v>27.620356999999998</v>
      </c>
      <c r="E67">
        <v>1.1350436322122658E-4</v>
      </c>
      <c r="F67">
        <v>0</v>
      </c>
    </row>
    <row r="68" spans="3:6">
      <c r="C68" t="s">
        <v>14</v>
      </c>
      <c r="D68">
        <v>12.050575333333335</v>
      </c>
      <c r="E68">
        <v>7.929390364680593E-5</v>
      </c>
      <c r="F68">
        <v>0</v>
      </c>
    </row>
    <row r="69" spans="3:6">
      <c r="C69" t="s">
        <v>14</v>
      </c>
      <c r="D69">
        <v>22.174016000000005</v>
      </c>
      <c r="E69">
        <v>1.0840727703360398E-4</v>
      </c>
      <c r="F69">
        <v>0</v>
      </c>
    </row>
    <row r="70" spans="3:6">
      <c r="C70" t="s">
        <v>14</v>
      </c>
      <c r="D70">
        <v>0.2042086666666667</v>
      </c>
      <c r="E70">
        <v>1.1636425922978031E-4</v>
      </c>
      <c r="F70">
        <v>0</v>
      </c>
    </row>
    <row r="71" spans="3:6">
      <c r="C71" t="s">
        <v>14</v>
      </c>
      <c r="D71">
        <v>126.220101</v>
      </c>
      <c r="E71">
        <v>3.4061882947701723E-4</v>
      </c>
      <c r="F71">
        <v>0</v>
      </c>
    </row>
    <row r="72" spans="3:6">
      <c r="C72" t="s">
        <v>15</v>
      </c>
      <c r="D72">
        <v>4.5479666666666668E-2</v>
      </c>
      <c r="E72">
        <v>7.1657619892155289E-5</v>
      </c>
      <c r="F72">
        <v>0</v>
      </c>
    </row>
    <row r="73" spans="3:6">
      <c r="C73" t="s">
        <v>15</v>
      </c>
      <c r="D73">
        <v>1.6851643333333335</v>
      </c>
      <c r="E73">
        <v>1.1215365409502712E-4</v>
      </c>
      <c r="F73">
        <v>0</v>
      </c>
    </row>
    <row r="74" spans="3:6">
      <c r="C74" t="s">
        <v>15</v>
      </c>
      <c r="D74">
        <v>22.473668000000004</v>
      </c>
      <c r="E74">
        <v>2.7378260511267115E-4</v>
      </c>
      <c r="F74">
        <v>0</v>
      </c>
    </row>
    <row r="75" spans="3:6">
      <c r="C75" t="s">
        <v>15</v>
      </c>
      <c r="D75">
        <v>0.11470491666666666</v>
      </c>
      <c r="E75">
        <v>1.0719254471563802E-4</v>
      </c>
      <c r="F75">
        <v>0</v>
      </c>
    </row>
    <row r="76" spans="3:6">
      <c r="C76" t="s">
        <v>15</v>
      </c>
      <c r="D76">
        <v>14.593913666666666</v>
      </c>
      <c r="E76">
        <v>1.0548462007868097E-4</v>
      </c>
      <c r="F76">
        <v>0</v>
      </c>
    </row>
    <row r="77" spans="3:6">
      <c r="C77" t="s">
        <v>15</v>
      </c>
      <c r="D77">
        <v>19.897755333333333</v>
      </c>
      <c r="E77">
        <v>1.1350436322122658E-4</v>
      </c>
      <c r="F77">
        <v>0</v>
      </c>
    </row>
    <row r="78" spans="3:6">
      <c r="C78" t="s">
        <v>15</v>
      </c>
      <c r="D78">
        <v>13.797559999999999</v>
      </c>
      <c r="E78">
        <v>7.929390364680593E-5</v>
      </c>
      <c r="F78">
        <v>0</v>
      </c>
    </row>
    <row r="79" spans="3:6">
      <c r="C79" t="s">
        <v>15</v>
      </c>
      <c r="D79">
        <v>21.862992999999999</v>
      </c>
      <c r="E79">
        <v>1.0840727703360398E-4</v>
      </c>
      <c r="F79">
        <v>0</v>
      </c>
    </row>
    <row r="80" spans="3:6">
      <c r="C80" t="s">
        <v>15</v>
      </c>
      <c r="D80">
        <v>0.6067663333333333</v>
      </c>
      <c r="E80">
        <v>1.1636425922978031E-4</v>
      </c>
      <c r="F80">
        <v>0</v>
      </c>
    </row>
    <row r="81" spans="3:6">
      <c r="C81" t="s">
        <v>15</v>
      </c>
      <c r="D81">
        <v>163.11447366666667</v>
      </c>
      <c r="E81">
        <v>3.4061882947701723E-4</v>
      </c>
      <c r="F81">
        <v>0</v>
      </c>
    </row>
    <row r="82" spans="3:6">
      <c r="C82" t="s">
        <v>16</v>
      </c>
      <c r="D82">
        <v>1.0366E-2</v>
      </c>
      <c r="E82">
        <v>7.1657619892155289E-5</v>
      </c>
      <c r="F82">
        <v>0</v>
      </c>
    </row>
    <row r="83" spans="3:6">
      <c r="C83" t="s">
        <v>16</v>
      </c>
      <c r="D83">
        <v>1.149089</v>
      </c>
      <c r="E83">
        <v>1.1215365409502712E-4</v>
      </c>
      <c r="F83">
        <v>0</v>
      </c>
    </row>
    <row r="84" spans="3:6">
      <c r="C84" t="s">
        <v>16</v>
      </c>
      <c r="D84">
        <v>23.099516000000001</v>
      </c>
      <c r="E84">
        <v>2.7378260511267115E-4</v>
      </c>
      <c r="F84">
        <v>0</v>
      </c>
    </row>
    <row r="85" spans="3:6">
      <c r="C85" t="s">
        <v>16</v>
      </c>
      <c r="D85">
        <v>0.1027685</v>
      </c>
      <c r="E85">
        <v>1.0719254471563802E-4</v>
      </c>
      <c r="F85">
        <v>0</v>
      </c>
    </row>
    <row r="86" spans="3:6">
      <c r="C86" t="s">
        <v>16</v>
      </c>
      <c r="D86">
        <v>2.2867649999999999</v>
      </c>
      <c r="E86">
        <v>1.0548462007868097E-4</v>
      </c>
      <c r="F86">
        <v>0</v>
      </c>
    </row>
    <row r="87" spans="3:6">
      <c r="C87" t="s">
        <v>16</v>
      </c>
      <c r="D87">
        <v>25.519444</v>
      </c>
      <c r="E87">
        <v>1.1350436322122658E-4</v>
      </c>
      <c r="F87">
        <v>0</v>
      </c>
    </row>
    <row r="88" spans="3:6">
      <c r="C88" t="s">
        <v>16</v>
      </c>
      <c r="D88">
        <v>12.611754000000001</v>
      </c>
      <c r="E88">
        <v>7.929390364680593E-5</v>
      </c>
      <c r="F88">
        <v>0</v>
      </c>
    </row>
    <row r="89" spans="3:6">
      <c r="C89" t="s">
        <v>16</v>
      </c>
      <c r="D89">
        <v>23.714521999999999</v>
      </c>
      <c r="E89">
        <v>1.0840727703360398E-4</v>
      </c>
      <c r="F89">
        <v>0</v>
      </c>
    </row>
    <row r="90" spans="3:6">
      <c r="C90" t="s">
        <v>16</v>
      </c>
      <c r="D90">
        <v>0.3891985</v>
      </c>
      <c r="E90">
        <v>1.1636425922978031E-4</v>
      </c>
      <c r="F90">
        <v>0</v>
      </c>
    </row>
    <row r="91" spans="3:6">
      <c r="C91" t="s">
        <v>16</v>
      </c>
      <c r="D91">
        <v>153.7778155</v>
      </c>
      <c r="E91">
        <v>3.4061882947701723E-4</v>
      </c>
      <c r="F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4EEC-566F-4094-9D6F-E418BCDAC44F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26</v>
      </c>
      <c r="B2">
        <v>11</v>
      </c>
      <c r="C2" t="s">
        <v>8</v>
      </c>
      <c r="D2">
        <v>2.9689583333333331</v>
      </c>
      <c r="E2">
        <v>8.376851074666225E-5</v>
      </c>
      <c r="F2">
        <v>1</v>
      </c>
    </row>
    <row r="3" spans="1:6">
      <c r="C3" t="s">
        <v>8</v>
      </c>
      <c r="D3">
        <v>11.204617333333333</v>
      </c>
      <c r="E3">
        <v>1.523243631546863E-4</v>
      </c>
      <c r="F3">
        <v>0</v>
      </c>
    </row>
    <row r="4" spans="1:6">
      <c r="C4" t="s">
        <v>8</v>
      </c>
      <c r="D4">
        <v>12.841542333333335</v>
      </c>
      <c r="E4">
        <v>8.4318453936828625E-5</v>
      </c>
      <c r="F4">
        <v>1</v>
      </c>
    </row>
    <row r="5" spans="1:6">
      <c r="C5" t="s">
        <v>8</v>
      </c>
      <c r="D5">
        <v>30.368345333333334</v>
      </c>
      <c r="E5">
        <v>1.4902723219322036E-4</v>
      </c>
      <c r="F5">
        <v>0</v>
      </c>
    </row>
    <row r="6" spans="1:6">
      <c r="C6" t="s">
        <v>8</v>
      </c>
      <c r="D6">
        <v>29.796308333333332</v>
      </c>
      <c r="E6">
        <v>1.5681172901553284E-4</v>
      </c>
      <c r="F6">
        <v>0</v>
      </c>
    </row>
    <row r="7" spans="1:6">
      <c r="C7" t="s">
        <v>8</v>
      </c>
      <c r="D7">
        <v>67.946348000000015</v>
      </c>
      <c r="E7">
        <v>1.5404992634873022E-4</v>
      </c>
      <c r="F7">
        <v>0</v>
      </c>
    </row>
    <row r="8" spans="1:6">
      <c r="C8" t="s">
        <v>8</v>
      </c>
      <c r="D8">
        <v>71.455103333333327</v>
      </c>
      <c r="E8">
        <v>8.8762885042299961E-5</v>
      </c>
      <c r="F8">
        <v>0</v>
      </c>
    </row>
    <row r="9" spans="1:6">
      <c r="C9" t="s">
        <v>8</v>
      </c>
      <c r="D9">
        <v>5.7946166666666663</v>
      </c>
      <c r="E9">
        <v>1.6432940947569389E-4</v>
      </c>
      <c r="F9">
        <v>0</v>
      </c>
    </row>
    <row r="10" spans="1:6">
      <c r="C10" t="s">
        <v>8</v>
      </c>
      <c r="D10">
        <v>67.748959999999997</v>
      </c>
      <c r="E10">
        <v>1.4645948117900467E-4</v>
      </c>
      <c r="F10">
        <v>1</v>
      </c>
    </row>
    <row r="11" spans="1:6">
      <c r="C11" t="s">
        <v>8</v>
      </c>
      <c r="D11">
        <v>35.018380000000001</v>
      </c>
      <c r="E11">
        <v>8.2290845472604552E-5</v>
      </c>
      <c r="F11">
        <v>1</v>
      </c>
    </row>
    <row r="12" spans="1:6">
      <c r="C12" t="s">
        <v>9</v>
      </c>
      <c r="D12">
        <v>2.5037289999999999</v>
      </c>
      <c r="E12">
        <v>8.376851074666225E-5</v>
      </c>
      <c r="F12">
        <v>1</v>
      </c>
    </row>
    <row r="13" spans="1:6">
      <c r="C13" t="s">
        <v>9</v>
      </c>
      <c r="D13">
        <v>11.793622333333333</v>
      </c>
      <c r="E13">
        <v>1.523243631546863E-4</v>
      </c>
      <c r="F13">
        <v>0</v>
      </c>
    </row>
    <row r="14" spans="1:6">
      <c r="C14" t="s">
        <v>9</v>
      </c>
      <c r="D14">
        <v>10.576714666666668</v>
      </c>
      <c r="E14">
        <v>8.4318453936828625E-5</v>
      </c>
      <c r="F14">
        <v>1</v>
      </c>
    </row>
    <row r="15" spans="1:6">
      <c r="C15" t="s">
        <v>9</v>
      </c>
      <c r="D15">
        <v>22.938264000000004</v>
      </c>
      <c r="E15">
        <v>1.4902723219322036E-4</v>
      </c>
      <c r="F15">
        <v>0</v>
      </c>
    </row>
    <row r="16" spans="1:6">
      <c r="C16" t="s">
        <v>9</v>
      </c>
      <c r="D16">
        <v>34.838043666666664</v>
      </c>
      <c r="E16">
        <v>1.5681172901553284E-4</v>
      </c>
      <c r="F16">
        <v>0</v>
      </c>
    </row>
    <row r="17" spans="3:6">
      <c r="C17" t="s">
        <v>9</v>
      </c>
      <c r="D17">
        <v>63.254365999999997</v>
      </c>
      <c r="E17">
        <v>1.5404992634873022E-4</v>
      </c>
      <c r="F17">
        <v>0</v>
      </c>
    </row>
    <row r="18" spans="3:6">
      <c r="C18" t="s">
        <v>9</v>
      </c>
      <c r="D18">
        <v>66.623107333333337</v>
      </c>
      <c r="E18">
        <v>8.8762885042299961E-5</v>
      </c>
      <c r="F18">
        <v>0</v>
      </c>
    </row>
    <row r="19" spans="3:6">
      <c r="C19" t="s">
        <v>9</v>
      </c>
      <c r="D19">
        <v>1.7279366666666667</v>
      </c>
      <c r="E19">
        <v>1.6432940947569389E-4</v>
      </c>
      <c r="F19">
        <v>0</v>
      </c>
    </row>
    <row r="20" spans="3:6">
      <c r="C20" t="s">
        <v>9</v>
      </c>
      <c r="D20">
        <v>90.147626333333335</v>
      </c>
      <c r="E20">
        <v>1.4645948117900467E-4</v>
      </c>
      <c r="F20">
        <v>1</v>
      </c>
    </row>
    <row r="21" spans="3:6">
      <c r="C21" t="s">
        <v>9</v>
      </c>
      <c r="D21">
        <v>72.762974666666665</v>
      </c>
      <c r="E21">
        <v>8.2290845472604552E-5</v>
      </c>
      <c r="F21">
        <v>1</v>
      </c>
    </row>
    <row r="22" spans="3:6">
      <c r="C22" t="s">
        <v>10</v>
      </c>
      <c r="D22">
        <v>2.5457383333333334</v>
      </c>
      <c r="E22">
        <v>8.376851074666225E-5</v>
      </c>
      <c r="F22">
        <v>1</v>
      </c>
    </row>
    <row r="23" spans="3:6">
      <c r="C23" t="s">
        <v>10</v>
      </c>
      <c r="D23">
        <v>12.561755</v>
      </c>
      <c r="E23">
        <v>1.523243631546863E-4</v>
      </c>
      <c r="F23">
        <v>0</v>
      </c>
    </row>
    <row r="24" spans="3:6">
      <c r="C24" t="s">
        <v>10</v>
      </c>
      <c r="D24">
        <v>18.146966333333332</v>
      </c>
      <c r="E24">
        <v>8.4318453936828625E-5</v>
      </c>
      <c r="F24">
        <v>1</v>
      </c>
    </row>
    <row r="25" spans="3:6">
      <c r="C25" t="s">
        <v>10</v>
      </c>
      <c r="D25">
        <v>25.121666666666666</v>
      </c>
      <c r="E25">
        <v>1.4902723219322036E-4</v>
      </c>
      <c r="F25">
        <v>0</v>
      </c>
    </row>
    <row r="26" spans="3:6">
      <c r="C26" t="s">
        <v>10</v>
      </c>
      <c r="D26">
        <v>52.090990999999995</v>
      </c>
      <c r="E26">
        <v>1.5681172901553284E-4</v>
      </c>
      <c r="F26">
        <v>0</v>
      </c>
    </row>
    <row r="27" spans="3:6">
      <c r="C27" t="s">
        <v>10</v>
      </c>
      <c r="D27">
        <v>53.140968666666673</v>
      </c>
      <c r="E27">
        <v>1.5404992634873022E-4</v>
      </c>
      <c r="F27">
        <v>0</v>
      </c>
    </row>
    <row r="28" spans="3:6">
      <c r="C28" t="s">
        <v>10</v>
      </c>
      <c r="D28">
        <v>50.637996333333341</v>
      </c>
      <c r="E28">
        <v>8.8762885042299961E-5</v>
      </c>
      <c r="F28">
        <v>0</v>
      </c>
    </row>
    <row r="29" spans="3:6">
      <c r="C29" t="s">
        <v>10</v>
      </c>
      <c r="D29">
        <v>1.4143923333333335</v>
      </c>
      <c r="E29">
        <v>1.6432940947569389E-4</v>
      </c>
      <c r="F29">
        <v>0</v>
      </c>
    </row>
    <row r="30" spans="3:6">
      <c r="C30" t="s">
        <v>10</v>
      </c>
      <c r="D30">
        <v>81.492714333333325</v>
      </c>
      <c r="E30">
        <v>1.4645948117900467E-4</v>
      </c>
      <c r="F30">
        <v>1</v>
      </c>
    </row>
    <row r="31" spans="3:6">
      <c r="C31" t="s">
        <v>10</v>
      </c>
      <c r="D31">
        <v>187.70832133333332</v>
      </c>
      <c r="E31">
        <v>8.2290845472604552E-5</v>
      </c>
      <c r="F31">
        <v>1</v>
      </c>
    </row>
    <row r="32" spans="3:6">
      <c r="C32" t="s">
        <v>11</v>
      </c>
      <c r="D32">
        <v>1.302352</v>
      </c>
      <c r="E32">
        <v>8.376851074666225E-5</v>
      </c>
      <c r="F32">
        <v>1</v>
      </c>
    </row>
    <row r="33" spans="3:6">
      <c r="C33" t="s">
        <v>11</v>
      </c>
      <c r="D33">
        <v>7.6173126666666668</v>
      </c>
      <c r="E33">
        <v>1.523243631546863E-4</v>
      </c>
      <c r="F33">
        <v>0</v>
      </c>
    </row>
    <row r="34" spans="3:6">
      <c r="C34" t="s">
        <v>11</v>
      </c>
      <c r="D34">
        <v>28.187738666666664</v>
      </c>
      <c r="E34">
        <v>8.4318453936828625E-5</v>
      </c>
      <c r="F34">
        <v>1</v>
      </c>
    </row>
    <row r="35" spans="3:6">
      <c r="C35" t="s">
        <v>11</v>
      </c>
      <c r="D35">
        <v>47.132554333333339</v>
      </c>
      <c r="E35">
        <v>1.4902723219322036E-4</v>
      </c>
      <c r="F35">
        <v>0</v>
      </c>
    </row>
    <row r="36" spans="3:6">
      <c r="C36" t="s">
        <v>11</v>
      </c>
      <c r="D36">
        <v>51.637442</v>
      </c>
      <c r="E36">
        <v>1.5681172901553284E-4</v>
      </c>
      <c r="F36">
        <v>0</v>
      </c>
    </row>
    <row r="37" spans="3:6">
      <c r="C37" t="s">
        <v>11</v>
      </c>
      <c r="D37">
        <v>65.330692333333332</v>
      </c>
      <c r="E37">
        <v>1.5404992634873022E-4</v>
      </c>
      <c r="F37">
        <v>0</v>
      </c>
    </row>
    <row r="38" spans="3:6">
      <c r="C38" t="s">
        <v>11</v>
      </c>
      <c r="D38">
        <v>83.142863666666685</v>
      </c>
      <c r="E38">
        <v>8.8762885042299961E-5</v>
      </c>
      <c r="F38">
        <v>0</v>
      </c>
    </row>
    <row r="39" spans="3:6">
      <c r="C39" t="s">
        <v>11</v>
      </c>
      <c r="D39">
        <v>2.6939239999999995</v>
      </c>
      <c r="E39">
        <v>1.6432940947569389E-4</v>
      </c>
      <c r="F39">
        <v>0</v>
      </c>
    </row>
    <row r="40" spans="3:6">
      <c r="C40" t="s">
        <v>11</v>
      </c>
      <c r="D40">
        <v>116.64640533333333</v>
      </c>
      <c r="E40">
        <v>1.4645948117900467E-4</v>
      </c>
      <c r="F40">
        <v>1</v>
      </c>
    </row>
    <row r="41" spans="3:6">
      <c r="C41" t="s">
        <v>11</v>
      </c>
      <c r="D41">
        <v>367.47647066666667</v>
      </c>
      <c r="E41">
        <v>8.2290845472604552E-5</v>
      </c>
      <c r="F41">
        <v>1</v>
      </c>
    </row>
    <row r="42" spans="3:6">
      <c r="C42" t="s">
        <v>12</v>
      </c>
      <c r="D42">
        <v>8.0496543333333346</v>
      </c>
      <c r="E42">
        <v>8.376851074666225E-5</v>
      </c>
      <c r="F42">
        <v>1</v>
      </c>
    </row>
    <row r="43" spans="3:6">
      <c r="C43" t="s">
        <v>12</v>
      </c>
      <c r="D43">
        <v>16.427941333333333</v>
      </c>
      <c r="E43">
        <v>1.523243631546863E-4</v>
      </c>
      <c r="F43">
        <v>0</v>
      </c>
    </row>
    <row r="44" spans="3:6">
      <c r="C44" t="s">
        <v>12</v>
      </c>
      <c r="D44">
        <v>31.093432666666668</v>
      </c>
      <c r="E44">
        <v>8.4318453936828625E-5</v>
      </c>
      <c r="F44">
        <v>1</v>
      </c>
    </row>
    <row r="45" spans="3:6">
      <c r="C45" t="s">
        <v>12</v>
      </c>
      <c r="D45">
        <v>60.842271333333336</v>
      </c>
      <c r="E45">
        <v>1.4902723219322036E-4</v>
      </c>
      <c r="F45">
        <v>0</v>
      </c>
    </row>
    <row r="46" spans="3:6">
      <c r="C46" t="s">
        <v>12</v>
      </c>
      <c r="D46">
        <v>93.153386999999995</v>
      </c>
      <c r="E46">
        <v>1.5681172901553284E-4</v>
      </c>
      <c r="F46">
        <v>0</v>
      </c>
    </row>
    <row r="47" spans="3:6">
      <c r="C47" t="s">
        <v>12</v>
      </c>
      <c r="D47">
        <v>98.510430999999997</v>
      </c>
      <c r="E47">
        <v>1.5404992634873022E-4</v>
      </c>
      <c r="F47">
        <v>0</v>
      </c>
    </row>
    <row r="48" spans="3:6">
      <c r="C48" t="s">
        <v>12</v>
      </c>
      <c r="D48">
        <v>70.015990000000002</v>
      </c>
      <c r="E48">
        <v>8.8762885042299961E-5</v>
      </c>
      <c r="F48">
        <v>0</v>
      </c>
    </row>
    <row r="49" spans="3:6">
      <c r="C49" t="s">
        <v>12</v>
      </c>
      <c r="D49">
        <v>6.2888646666666661</v>
      </c>
      <c r="E49">
        <v>1.6432940947569389E-4</v>
      </c>
      <c r="F49">
        <v>0</v>
      </c>
    </row>
    <row r="50" spans="3:6">
      <c r="C50" t="s">
        <v>12</v>
      </c>
      <c r="D50">
        <v>124.940316</v>
      </c>
      <c r="E50">
        <v>1.4645948117900467E-4</v>
      </c>
      <c r="F50">
        <v>1</v>
      </c>
    </row>
    <row r="51" spans="3:6">
      <c r="C51" t="s">
        <v>12</v>
      </c>
      <c r="D51">
        <v>732.80519333333325</v>
      </c>
      <c r="E51">
        <v>8.2290845472604552E-5</v>
      </c>
      <c r="F51">
        <v>1</v>
      </c>
    </row>
    <row r="52" spans="3:6">
      <c r="C52" t="s">
        <v>13</v>
      </c>
      <c r="D52">
        <v>22.611449666666669</v>
      </c>
      <c r="E52">
        <v>8.376851074666225E-5</v>
      </c>
      <c r="F52">
        <v>1</v>
      </c>
    </row>
    <row r="53" spans="3:6">
      <c r="C53" t="s">
        <v>13</v>
      </c>
      <c r="D53">
        <v>16.022079000000002</v>
      </c>
      <c r="E53">
        <v>1.523243631546863E-4</v>
      </c>
      <c r="F53">
        <v>0</v>
      </c>
    </row>
    <row r="54" spans="3:6">
      <c r="C54" t="s">
        <v>13</v>
      </c>
      <c r="D54">
        <v>43.549125333333336</v>
      </c>
      <c r="E54">
        <v>8.4318453936828625E-5</v>
      </c>
      <c r="F54">
        <v>1</v>
      </c>
    </row>
    <row r="55" spans="3:6">
      <c r="C55" t="s">
        <v>13</v>
      </c>
      <c r="D55">
        <v>60.515477666666662</v>
      </c>
      <c r="E55">
        <v>1.4902723219322036E-4</v>
      </c>
      <c r="F55">
        <v>0</v>
      </c>
    </row>
    <row r="56" spans="3:6">
      <c r="C56" t="s">
        <v>13</v>
      </c>
      <c r="D56">
        <v>137.06271533333333</v>
      </c>
      <c r="E56">
        <v>1.5681172901553284E-4</v>
      </c>
      <c r="F56">
        <v>0</v>
      </c>
    </row>
    <row r="57" spans="3:6">
      <c r="C57" t="s">
        <v>13</v>
      </c>
      <c r="D57">
        <v>232.20242066666665</v>
      </c>
      <c r="E57">
        <v>1.5404992634873022E-4</v>
      </c>
      <c r="F57">
        <v>0</v>
      </c>
    </row>
    <row r="58" spans="3:6">
      <c r="C58" t="s">
        <v>13</v>
      </c>
      <c r="D58">
        <v>166.47633266666665</v>
      </c>
      <c r="E58">
        <v>8.8762885042299961E-5</v>
      </c>
      <c r="F58">
        <v>0</v>
      </c>
    </row>
    <row r="59" spans="3:6">
      <c r="C59" t="s">
        <v>13</v>
      </c>
      <c r="D59">
        <v>11.319317333333332</v>
      </c>
      <c r="E59">
        <v>1.6432940947569389E-4</v>
      </c>
      <c r="F59">
        <v>0</v>
      </c>
    </row>
    <row r="60" spans="3:6">
      <c r="C60" t="s">
        <v>13</v>
      </c>
      <c r="D60">
        <v>202.14221899999998</v>
      </c>
      <c r="E60">
        <v>1.4645948117900467E-4</v>
      </c>
      <c r="F60">
        <v>1</v>
      </c>
    </row>
    <row r="61" spans="3:6">
      <c r="C61" t="s">
        <v>13</v>
      </c>
      <c r="D61">
        <v>1063.238967</v>
      </c>
      <c r="E61">
        <v>8.2290845472604552E-5</v>
      </c>
      <c r="F61">
        <v>1</v>
      </c>
    </row>
    <row r="62" spans="3:6">
      <c r="C62" t="s">
        <v>14</v>
      </c>
      <c r="D62">
        <v>6.8288900000000003</v>
      </c>
      <c r="E62">
        <v>8.376851074666225E-5</v>
      </c>
      <c r="F62">
        <v>1</v>
      </c>
    </row>
    <row r="63" spans="3:6">
      <c r="C63" t="s">
        <v>14</v>
      </c>
      <c r="D63">
        <v>17.103868000000002</v>
      </c>
      <c r="E63">
        <v>1.523243631546863E-4</v>
      </c>
      <c r="F63">
        <v>0</v>
      </c>
    </row>
    <row r="64" spans="3:6">
      <c r="C64" t="s">
        <v>14</v>
      </c>
      <c r="D64">
        <v>45.341550000000005</v>
      </c>
      <c r="E64">
        <v>8.4318453936828625E-5</v>
      </c>
      <c r="F64">
        <v>1</v>
      </c>
    </row>
    <row r="65" spans="3:6">
      <c r="C65" t="s">
        <v>14</v>
      </c>
      <c r="D65">
        <v>56.926183666666667</v>
      </c>
      <c r="E65">
        <v>1.4902723219322036E-4</v>
      </c>
      <c r="F65">
        <v>0</v>
      </c>
    </row>
    <row r="66" spans="3:6">
      <c r="C66" t="s">
        <v>14</v>
      </c>
      <c r="D66">
        <v>113.74584166666666</v>
      </c>
      <c r="E66">
        <v>1.5681172901553284E-4</v>
      </c>
      <c r="F66">
        <v>0</v>
      </c>
    </row>
    <row r="67" spans="3:6">
      <c r="C67" t="s">
        <v>14</v>
      </c>
      <c r="D67">
        <v>106.34861833333333</v>
      </c>
      <c r="E67">
        <v>1.5404992634873022E-4</v>
      </c>
      <c r="F67">
        <v>0</v>
      </c>
    </row>
    <row r="68" spans="3:6">
      <c r="C68" t="s">
        <v>14</v>
      </c>
      <c r="D68">
        <v>143.46934099999999</v>
      </c>
      <c r="E68">
        <v>8.8762885042299961E-5</v>
      </c>
      <c r="F68">
        <v>0</v>
      </c>
    </row>
    <row r="69" spans="3:6">
      <c r="C69" t="s">
        <v>14</v>
      </c>
      <c r="D69">
        <v>11.405357666666667</v>
      </c>
      <c r="E69">
        <v>1.6432940947569389E-4</v>
      </c>
      <c r="F69">
        <v>0</v>
      </c>
    </row>
    <row r="70" spans="3:6">
      <c r="C70" t="s">
        <v>14</v>
      </c>
      <c r="D70">
        <v>228.51635133333335</v>
      </c>
      <c r="E70">
        <v>1.4645948117900467E-4</v>
      </c>
      <c r="F70">
        <v>1</v>
      </c>
    </row>
    <row r="71" spans="3:6">
      <c r="C71" t="s">
        <v>14</v>
      </c>
      <c r="D71">
        <v>978.01558999999997</v>
      </c>
      <c r="E71">
        <v>8.2290845472604552E-5</v>
      </c>
      <c r="F71">
        <v>1</v>
      </c>
    </row>
    <row r="72" spans="3:6">
      <c r="C72" t="s">
        <v>15</v>
      </c>
      <c r="D72">
        <v>4.5613823333333334</v>
      </c>
      <c r="E72">
        <v>8.376851074666225E-5</v>
      </c>
      <c r="F72">
        <v>1</v>
      </c>
    </row>
    <row r="73" spans="3:6">
      <c r="C73" t="s">
        <v>15</v>
      </c>
      <c r="D73">
        <v>21.206301333333332</v>
      </c>
      <c r="E73">
        <v>1.523243631546863E-4</v>
      </c>
      <c r="F73">
        <v>0</v>
      </c>
    </row>
    <row r="74" spans="3:6">
      <c r="C74" t="s">
        <v>15</v>
      </c>
      <c r="D74">
        <v>41.824740666666663</v>
      </c>
      <c r="E74">
        <v>8.4318453936828625E-5</v>
      </c>
      <c r="F74">
        <v>1</v>
      </c>
    </row>
    <row r="75" spans="3:6">
      <c r="C75" t="s">
        <v>15</v>
      </c>
      <c r="D75">
        <v>44.329688333333337</v>
      </c>
      <c r="E75">
        <v>1.4902723219322036E-4</v>
      </c>
      <c r="F75">
        <v>0</v>
      </c>
    </row>
    <row r="76" spans="3:6">
      <c r="C76" t="s">
        <v>15</v>
      </c>
      <c r="D76">
        <v>116.37627433333334</v>
      </c>
      <c r="E76">
        <v>1.5681172901553284E-4</v>
      </c>
      <c r="F76">
        <v>0</v>
      </c>
    </row>
    <row r="77" spans="3:6">
      <c r="C77" t="s">
        <v>15</v>
      </c>
      <c r="D77">
        <v>119.33673533333332</v>
      </c>
      <c r="E77">
        <v>1.5404992634873022E-4</v>
      </c>
      <c r="F77">
        <v>0</v>
      </c>
    </row>
    <row r="78" spans="3:6">
      <c r="C78" t="s">
        <v>15</v>
      </c>
      <c r="D78">
        <v>186.596284</v>
      </c>
      <c r="E78">
        <v>8.8762885042299961E-5</v>
      </c>
      <c r="F78">
        <v>0</v>
      </c>
    </row>
    <row r="79" spans="3:6">
      <c r="C79" t="s">
        <v>15</v>
      </c>
      <c r="D79">
        <v>13.952912333333332</v>
      </c>
      <c r="E79">
        <v>1.6432940947569389E-4</v>
      </c>
      <c r="F79">
        <v>0</v>
      </c>
    </row>
    <row r="80" spans="3:6">
      <c r="C80" t="s">
        <v>15</v>
      </c>
      <c r="D80">
        <v>205.00472199999999</v>
      </c>
      <c r="E80">
        <v>1.4645948117900467E-4</v>
      </c>
      <c r="F80">
        <v>1</v>
      </c>
    </row>
    <row r="81" spans="3:6">
      <c r="C81" t="s">
        <v>15</v>
      </c>
      <c r="D81">
        <v>953.55322299999989</v>
      </c>
      <c r="E81">
        <v>8.2290845472604552E-5</v>
      </c>
      <c r="F81">
        <v>1</v>
      </c>
    </row>
    <row r="82" spans="3:6">
      <c r="C82" t="s">
        <v>16</v>
      </c>
      <c r="D82">
        <v>4.5288754999999998</v>
      </c>
      <c r="E82">
        <v>8.376851074666225E-5</v>
      </c>
      <c r="F82">
        <v>1</v>
      </c>
    </row>
    <row r="83" spans="3:6">
      <c r="C83" t="s">
        <v>16</v>
      </c>
      <c r="D83">
        <v>11.4339365</v>
      </c>
      <c r="E83">
        <v>1.523243631546863E-4</v>
      </c>
      <c r="F83">
        <v>0</v>
      </c>
    </row>
    <row r="84" spans="3:6">
      <c r="C84" t="s">
        <v>16</v>
      </c>
      <c r="D84">
        <v>36.242525000000001</v>
      </c>
      <c r="E84">
        <v>8.4318453936828625E-5</v>
      </c>
      <c r="F84">
        <v>1</v>
      </c>
    </row>
    <row r="85" spans="3:6">
      <c r="C85" t="s">
        <v>16</v>
      </c>
      <c r="D85">
        <v>58.204003499999999</v>
      </c>
      <c r="E85">
        <v>1.4902723219322036E-4</v>
      </c>
      <c r="F85">
        <v>0</v>
      </c>
    </row>
    <row r="86" spans="3:6">
      <c r="C86" t="s">
        <v>16</v>
      </c>
      <c r="D86">
        <v>170.183547</v>
      </c>
      <c r="E86">
        <v>1.5681172901553284E-4</v>
      </c>
      <c r="F86">
        <v>0</v>
      </c>
    </row>
    <row r="87" spans="3:6">
      <c r="C87" t="s">
        <v>16</v>
      </c>
      <c r="D87">
        <v>114.4738905</v>
      </c>
      <c r="E87">
        <v>1.5404992634873022E-4</v>
      </c>
      <c r="F87">
        <v>0</v>
      </c>
    </row>
    <row r="88" spans="3:6">
      <c r="C88" t="s">
        <v>16</v>
      </c>
      <c r="D88">
        <v>185.79471949999999</v>
      </c>
      <c r="E88">
        <v>8.8762885042299961E-5</v>
      </c>
      <c r="F88">
        <v>0</v>
      </c>
    </row>
    <row r="89" spans="3:6">
      <c r="C89" t="s">
        <v>16</v>
      </c>
      <c r="D89">
        <v>13.8795945</v>
      </c>
      <c r="E89">
        <v>1.6432940947569389E-4</v>
      </c>
      <c r="F89">
        <v>0</v>
      </c>
    </row>
    <row r="90" spans="3:6">
      <c r="C90" t="s">
        <v>16</v>
      </c>
      <c r="D90">
        <v>115.732574</v>
      </c>
      <c r="E90">
        <v>1.4645948117900467E-4</v>
      </c>
      <c r="F90">
        <v>1</v>
      </c>
    </row>
    <row r="91" spans="3:6">
      <c r="C91" t="s">
        <v>16</v>
      </c>
      <c r="D91">
        <v>797.18956750000007</v>
      </c>
      <c r="E91">
        <v>8.2290845472604552E-5</v>
      </c>
      <c r="F9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9B37-20D1-4D97-B6A8-B044820E0482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70</v>
      </c>
      <c r="B2">
        <v>12</v>
      </c>
      <c r="C2" t="s">
        <v>8</v>
      </c>
      <c r="D2">
        <v>24.785957666666665</v>
      </c>
      <c r="E2">
        <v>1.299341182047055E-4</v>
      </c>
      <c r="F2">
        <v>0</v>
      </c>
    </row>
    <row r="3" spans="1:6">
      <c r="C3" t="s">
        <v>8</v>
      </c>
      <c r="D3">
        <v>4.477745333333333</v>
      </c>
      <c r="E3">
        <v>1.1063742313050139E-4</v>
      </c>
      <c r="F3">
        <v>0</v>
      </c>
    </row>
    <row r="4" spans="1:6">
      <c r="C4" t="s">
        <v>8</v>
      </c>
      <c r="D4">
        <v>1.5865573333333334</v>
      </c>
      <c r="E4">
        <v>7.7070578152649066E-5</v>
      </c>
      <c r="F4">
        <v>0</v>
      </c>
    </row>
    <row r="5" spans="1:6">
      <c r="C5" t="s">
        <v>8</v>
      </c>
      <c r="D5">
        <v>2.3070599999999999</v>
      </c>
      <c r="E5">
        <v>1.1938781747608422E-4</v>
      </c>
      <c r="F5">
        <v>0</v>
      </c>
    </row>
    <row r="6" spans="1:6">
      <c r="C6" t="s">
        <v>8</v>
      </c>
      <c r="D6">
        <v>19.997766333333331</v>
      </c>
      <c r="E6">
        <v>1.1924526807946076E-4</v>
      </c>
      <c r="F6">
        <v>0</v>
      </c>
    </row>
    <row r="7" spans="1:6">
      <c r="C7" t="s">
        <v>8</v>
      </c>
      <c r="D7">
        <v>41.375473</v>
      </c>
      <c r="E7">
        <v>1.0815990793428637E-4</v>
      </c>
      <c r="F7">
        <v>0</v>
      </c>
    </row>
    <row r="8" spans="1:6">
      <c r="C8" t="s">
        <v>8</v>
      </c>
      <c r="D8">
        <v>61.294671999999998</v>
      </c>
      <c r="E8">
        <v>2.4132433000522948E-4</v>
      </c>
      <c r="F8">
        <v>0</v>
      </c>
    </row>
    <row r="9" spans="1:6">
      <c r="C9" t="s">
        <v>8</v>
      </c>
      <c r="D9">
        <v>4.892319333333333</v>
      </c>
      <c r="E9">
        <v>1.1175108473984179E-4</v>
      </c>
      <c r="F9">
        <v>0</v>
      </c>
    </row>
    <row r="10" spans="1:6">
      <c r="C10" t="s">
        <v>8</v>
      </c>
      <c r="D10">
        <v>1.3361193333333332</v>
      </c>
      <c r="E10">
        <v>1.0739762348390803E-4</v>
      </c>
      <c r="F10">
        <v>0</v>
      </c>
    </row>
    <row r="11" spans="1:6">
      <c r="C11" t="s">
        <v>8</v>
      </c>
      <c r="D11">
        <v>7.4276919999999995</v>
      </c>
      <c r="E11">
        <v>7.2958937250936423E-5</v>
      </c>
      <c r="F11">
        <v>0</v>
      </c>
    </row>
    <row r="12" spans="1:6">
      <c r="C12" t="s">
        <v>9</v>
      </c>
      <c r="D12">
        <v>25.107660333333332</v>
      </c>
      <c r="E12">
        <v>1.299341182047055E-4</v>
      </c>
      <c r="F12">
        <v>0</v>
      </c>
    </row>
    <row r="13" spans="1:6">
      <c r="C13" t="s">
        <v>9</v>
      </c>
      <c r="D13">
        <v>3.333072</v>
      </c>
      <c r="E13">
        <v>1.1063742313050139E-4</v>
      </c>
      <c r="F13">
        <v>0</v>
      </c>
    </row>
    <row r="14" spans="1:6">
      <c r="C14" t="s">
        <v>9</v>
      </c>
      <c r="D14">
        <v>1.016292</v>
      </c>
      <c r="E14">
        <v>7.7070578152649066E-5</v>
      </c>
      <c r="F14">
        <v>0</v>
      </c>
    </row>
    <row r="15" spans="1:6">
      <c r="C15" t="s">
        <v>9</v>
      </c>
      <c r="D15">
        <v>4.6824196666666671</v>
      </c>
      <c r="E15">
        <v>1.1938781747608422E-4</v>
      </c>
      <c r="F15">
        <v>0</v>
      </c>
    </row>
    <row r="16" spans="1:6">
      <c r="C16" t="s">
        <v>9</v>
      </c>
      <c r="D16">
        <v>19.089442666666667</v>
      </c>
      <c r="E16">
        <v>1.1924526807946076E-4</v>
      </c>
      <c r="F16">
        <v>0</v>
      </c>
    </row>
    <row r="17" spans="3:6">
      <c r="C17" t="s">
        <v>9</v>
      </c>
      <c r="D17">
        <v>27.504531333333333</v>
      </c>
      <c r="E17">
        <v>1.0815990793428637E-4</v>
      </c>
      <c r="F17">
        <v>0</v>
      </c>
    </row>
    <row r="18" spans="3:6">
      <c r="C18" t="s">
        <v>9</v>
      </c>
      <c r="D18">
        <v>84.598906666666664</v>
      </c>
      <c r="E18">
        <v>2.4132433000522948E-4</v>
      </c>
      <c r="F18">
        <v>0</v>
      </c>
    </row>
    <row r="19" spans="3:6">
      <c r="C19" t="s">
        <v>9</v>
      </c>
      <c r="D19">
        <v>2.9341493333333335</v>
      </c>
      <c r="E19">
        <v>1.1175108473984179E-4</v>
      </c>
      <c r="F19">
        <v>0</v>
      </c>
    </row>
    <row r="20" spans="3:6">
      <c r="C20" t="s">
        <v>9</v>
      </c>
      <c r="D20">
        <v>1.9607046666666665</v>
      </c>
      <c r="E20">
        <v>1.0739762348390803E-4</v>
      </c>
      <c r="F20">
        <v>0</v>
      </c>
    </row>
    <row r="21" spans="3:6">
      <c r="C21" t="s">
        <v>9</v>
      </c>
      <c r="D21">
        <v>7.4468403333333333</v>
      </c>
      <c r="E21">
        <v>7.2958937250936423E-5</v>
      </c>
      <c r="F21">
        <v>0</v>
      </c>
    </row>
    <row r="22" spans="3:6">
      <c r="C22" t="s">
        <v>10</v>
      </c>
      <c r="D22">
        <v>20.032643333333333</v>
      </c>
      <c r="E22">
        <v>1.299341182047055E-4</v>
      </c>
      <c r="F22">
        <v>0</v>
      </c>
    </row>
    <row r="23" spans="3:6">
      <c r="C23" t="s">
        <v>10</v>
      </c>
      <c r="D23">
        <v>6.3009833333333338</v>
      </c>
      <c r="E23">
        <v>1.1063742313050139E-4</v>
      </c>
      <c r="F23">
        <v>0</v>
      </c>
    </row>
    <row r="24" spans="3:6">
      <c r="C24" t="s">
        <v>10</v>
      </c>
      <c r="D24">
        <v>3.1288493333333331</v>
      </c>
      <c r="E24">
        <v>7.7070578152649066E-5</v>
      </c>
      <c r="F24">
        <v>0</v>
      </c>
    </row>
    <row r="25" spans="3:6">
      <c r="C25" t="s">
        <v>10</v>
      </c>
      <c r="D25">
        <v>4.928952333333334</v>
      </c>
      <c r="E25">
        <v>1.1938781747608422E-4</v>
      </c>
      <c r="F25">
        <v>0</v>
      </c>
    </row>
    <row r="26" spans="3:6">
      <c r="C26" t="s">
        <v>10</v>
      </c>
      <c r="D26">
        <v>24.048258000000001</v>
      </c>
      <c r="E26">
        <v>1.1924526807946076E-4</v>
      </c>
      <c r="F26">
        <v>0</v>
      </c>
    </row>
    <row r="27" spans="3:6">
      <c r="C27" t="s">
        <v>10</v>
      </c>
      <c r="D27">
        <v>20.970603333333333</v>
      </c>
      <c r="E27">
        <v>1.0815990793428637E-4</v>
      </c>
      <c r="F27">
        <v>0</v>
      </c>
    </row>
    <row r="28" spans="3:6">
      <c r="C28" t="s">
        <v>10</v>
      </c>
      <c r="D28">
        <v>68.879666333333333</v>
      </c>
      <c r="E28">
        <v>2.4132433000522948E-4</v>
      </c>
      <c r="F28">
        <v>0</v>
      </c>
    </row>
    <row r="29" spans="3:6">
      <c r="C29" t="s">
        <v>10</v>
      </c>
      <c r="D29">
        <v>4.4896883333333335</v>
      </c>
      <c r="E29">
        <v>1.1175108473984179E-4</v>
      </c>
      <c r="F29">
        <v>0</v>
      </c>
    </row>
    <row r="30" spans="3:6">
      <c r="C30" t="s">
        <v>10</v>
      </c>
      <c r="D30">
        <v>0.90397300000000003</v>
      </c>
      <c r="E30">
        <v>1.0739762348390803E-4</v>
      </c>
      <c r="F30">
        <v>0</v>
      </c>
    </row>
    <row r="31" spans="3:6">
      <c r="C31" t="s">
        <v>10</v>
      </c>
      <c r="D31">
        <v>10.017264333333332</v>
      </c>
      <c r="E31">
        <v>7.2958937250936423E-5</v>
      </c>
      <c r="F31">
        <v>0</v>
      </c>
    </row>
    <row r="32" spans="3:6">
      <c r="C32" t="s">
        <v>11</v>
      </c>
      <c r="D32">
        <v>19.832381333333334</v>
      </c>
      <c r="E32">
        <v>1.299341182047055E-4</v>
      </c>
      <c r="F32">
        <v>0</v>
      </c>
    </row>
    <row r="33" spans="3:6">
      <c r="C33" t="s">
        <v>11</v>
      </c>
      <c r="D33">
        <v>7.4941899999999997</v>
      </c>
      <c r="E33">
        <v>1.1063742313050139E-4</v>
      </c>
      <c r="F33">
        <v>0</v>
      </c>
    </row>
    <row r="34" spans="3:6">
      <c r="C34" t="s">
        <v>11</v>
      </c>
      <c r="D34">
        <v>4.6034836666666665</v>
      </c>
      <c r="E34">
        <v>7.7070578152649066E-5</v>
      </c>
      <c r="F34">
        <v>0</v>
      </c>
    </row>
    <row r="35" spans="3:6">
      <c r="C35" t="s">
        <v>11</v>
      </c>
      <c r="D35">
        <v>1.6245776666666665</v>
      </c>
      <c r="E35">
        <v>1.1938781747608422E-4</v>
      </c>
      <c r="F35">
        <v>0</v>
      </c>
    </row>
    <row r="36" spans="3:6">
      <c r="C36" t="s">
        <v>11</v>
      </c>
      <c r="D36">
        <v>29.341910666666667</v>
      </c>
      <c r="E36">
        <v>1.1924526807946076E-4</v>
      </c>
      <c r="F36">
        <v>0</v>
      </c>
    </row>
    <row r="37" spans="3:6">
      <c r="C37" t="s">
        <v>11</v>
      </c>
      <c r="D37">
        <v>22.754877333333337</v>
      </c>
      <c r="E37">
        <v>1.0815990793428637E-4</v>
      </c>
      <c r="F37">
        <v>0</v>
      </c>
    </row>
    <row r="38" spans="3:6">
      <c r="C38" t="s">
        <v>11</v>
      </c>
      <c r="D38">
        <v>58.245699000000002</v>
      </c>
      <c r="E38">
        <v>2.4132433000522948E-4</v>
      </c>
      <c r="F38">
        <v>0</v>
      </c>
    </row>
    <row r="39" spans="3:6">
      <c r="C39" t="s">
        <v>11</v>
      </c>
      <c r="D39">
        <v>6.6085286666666674</v>
      </c>
      <c r="E39">
        <v>1.1175108473984179E-4</v>
      </c>
      <c r="F39">
        <v>0</v>
      </c>
    </row>
    <row r="40" spans="3:6">
      <c r="C40" t="s">
        <v>11</v>
      </c>
      <c r="D40">
        <v>0.69525000000000003</v>
      </c>
      <c r="E40">
        <v>1.0739762348390803E-4</v>
      </c>
      <c r="F40">
        <v>0</v>
      </c>
    </row>
    <row r="41" spans="3:6">
      <c r="C41" t="s">
        <v>11</v>
      </c>
      <c r="D41">
        <v>6.4090686666666672</v>
      </c>
      <c r="E41">
        <v>7.2958937250936423E-5</v>
      </c>
      <c r="F41">
        <v>0</v>
      </c>
    </row>
    <row r="42" spans="3:6">
      <c r="C42" t="s">
        <v>12</v>
      </c>
      <c r="D42">
        <v>34.361966333333335</v>
      </c>
      <c r="E42">
        <v>1.299341182047055E-4</v>
      </c>
      <c r="F42">
        <v>0</v>
      </c>
    </row>
    <row r="43" spans="3:6">
      <c r="C43" t="s">
        <v>12</v>
      </c>
      <c r="D43">
        <v>2.5261429999999998</v>
      </c>
      <c r="E43">
        <v>1.1063742313050139E-4</v>
      </c>
      <c r="F43">
        <v>0</v>
      </c>
    </row>
    <row r="44" spans="3:6">
      <c r="C44" t="s">
        <v>12</v>
      </c>
      <c r="D44">
        <v>1.5183949999999999</v>
      </c>
      <c r="E44">
        <v>7.7070578152649066E-5</v>
      </c>
      <c r="F44">
        <v>0</v>
      </c>
    </row>
    <row r="45" spans="3:6">
      <c r="C45" t="s">
        <v>12</v>
      </c>
      <c r="D45">
        <v>1.0262543333333334</v>
      </c>
      <c r="E45">
        <v>1.1938781747608422E-4</v>
      </c>
      <c r="F45">
        <v>0</v>
      </c>
    </row>
    <row r="46" spans="3:6">
      <c r="C46" t="s">
        <v>12</v>
      </c>
      <c r="D46">
        <v>19.045628333333333</v>
      </c>
      <c r="E46">
        <v>1.1924526807946076E-4</v>
      </c>
      <c r="F46">
        <v>0</v>
      </c>
    </row>
    <row r="47" spans="3:6">
      <c r="C47" t="s">
        <v>12</v>
      </c>
      <c r="D47">
        <v>29.042558333333332</v>
      </c>
      <c r="E47">
        <v>1.0815990793428637E-4</v>
      </c>
      <c r="F47">
        <v>0</v>
      </c>
    </row>
    <row r="48" spans="3:6">
      <c r="C48" t="s">
        <v>12</v>
      </c>
      <c r="D48">
        <v>67.033285666666657</v>
      </c>
      <c r="E48">
        <v>2.4132433000522948E-4</v>
      </c>
      <c r="F48">
        <v>0</v>
      </c>
    </row>
    <row r="49" spans="3:6">
      <c r="C49" t="s">
        <v>12</v>
      </c>
      <c r="D49">
        <v>14.198172333333332</v>
      </c>
      <c r="E49">
        <v>1.1175108473984179E-4</v>
      </c>
      <c r="F49">
        <v>0</v>
      </c>
    </row>
    <row r="50" spans="3:6">
      <c r="C50" t="s">
        <v>12</v>
      </c>
      <c r="D50">
        <v>0.27777499999999999</v>
      </c>
      <c r="E50">
        <v>1.0739762348390803E-4</v>
      </c>
      <c r="F50">
        <v>0</v>
      </c>
    </row>
    <row r="51" spans="3:6">
      <c r="C51" t="s">
        <v>12</v>
      </c>
      <c r="D51">
        <v>10.712556333333334</v>
      </c>
      <c r="E51">
        <v>7.2958937250936423E-5</v>
      </c>
      <c r="F51">
        <v>0</v>
      </c>
    </row>
    <row r="52" spans="3:6">
      <c r="C52" t="s">
        <v>13</v>
      </c>
      <c r="D52">
        <v>45.673409999999997</v>
      </c>
      <c r="E52">
        <v>1.299341182047055E-4</v>
      </c>
      <c r="F52">
        <v>0</v>
      </c>
    </row>
    <row r="53" spans="3:6">
      <c r="C53" t="s">
        <v>13</v>
      </c>
      <c r="D53">
        <v>2.1346106666666667</v>
      </c>
      <c r="E53">
        <v>1.1063742313050139E-4</v>
      </c>
      <c r="F53">
        <v>0</v>
      </c>
    </row>
    <row r="54" spans="3:6">
      <c r="C54" t="s">
        <v>13</v>
      </c>
      <c r="D54">
        <v>1.5712586666666664</v>
      </c>
      <c r="E54">
        <v>7.7070578152649066E-5</v>
      </c>
      <c r="F54">
        <v>0</v>
      </c>
    </row>
    <row r="55" spans="3:6">
      <c r="C55" t="s">
        <v>13</v>
      </c>
      <c r="D55">
        <v>0.55628650000000002</v>
      </c>
      <c r="E55">
        <v>1.1938781747608422E-4</v>
      </c>
      <c r="F55">
        <v>0</v>
      </c>
    </row>
    <row r="56" spans="3:6">
      <c r="C56" t="s">
        <v>13</v>
      </c>
      <c r="D56">
        <v>15.727767999999999</v>
      </c>
      <c r="E56">
        <v>1.1924526807946076E-4</v>
      </c>
      <c r="F56">
        <v>0</v>
      </c>
    </row>
    <row r="57" spans="3:6">
      <c r="C57" t="s">
        <v>13</v>
      </c>
      <c r="D57">
        <v>30.149762666666664</v>
      </c>
      <c r="E57">
        <v>1.0815990793428637E-4</v>
      </c>
      <c r="F57">
        <v>0</v>
      </c>
    </row>
    <row r="58" spans="3:6">
      <c r="C58" t="s">
        <v>13</v>
      </c>
      <c r="D58">
        <v>51.047688666666666</v>
      </c>
      <c r="E58">
        <v>2.4132433000522948E-4</v>
      </c>
      <c r="F58">
        <v>0</v>
      </c>
    </row>
    <row r="59" spans="3:6">
      <c r="C59" t="s">
        <v>13</v>
      </c>
      <c r="D59">
        <v>25.003336333333333</v>
      </c>
      <c r="E59">
        <v>1.1175108473984179E-4</v>
      </c>
      <c r="F59">
        <v>0</v>
      </c>
    </row>
    <row r="60" spans="3:6">
      <c r="C60" t="s">
        <v>13</v>
      </c>
      <c r="D60">
        <v>1.5929673333333334</v>
      </c>
      <c r="E60">
        <v>1.0739762348390803E-4</v>
      </c>
      <c r="F60">
        <v>0</v>
      </c>
    </row>
    <row r="61" spans="3:6">
      <c r="C61" t="s">
        <v>13</v>
      </c>
      <c r="D61">
        <v>15.828664666666667</v>
      </c>
      <c r="E61">
        <v>7.2958937250936423E-5</v>
      </c>
      <c r="F61">
        <v>0</v>
      </c>
    </row>
    <row r="62" spans="3:6">
      <c r="C62" t="s">
        <v>14</v>
      </c>
      <c r="D62">
        <v>42.703730666666672</v>
      </c>
      <c r="E62">
        <v>1.299341182047055E-4</v>
      </c>
      <c r="F62">
        <v>0</v>
      </c>
    </row>
    <row r="63" spans="3:6">
      <c r="C63" t="s">
        <v>14</v>
      </c>
      <c r="D63">
        <v>1.6939446666666667</v>
      </c>
      <c r="E63">
        <v>1.1063742313050139E-4</v>
      </c>
      <c r="F63">
        <v>0</v>
      </c>
    </row>
    <row r="64" spans="3:6">
      <c r="C64" t="s">
        <v>14</v>
      </c>
      <c r="D64">
        <v>1.5312903333333334</v>
      </c>
      <c r="E64">
        <v>7.7070578152649066E-5</v>
      </c>
      <c r="F64">
        <v>0</v>
      </c>
    </row>
    <row r="65" spans="3:6">
      <c r="C65" t="s">
        <v>14</v>
      </c>
      <c r="D65">
        <v>0.55628650000000002</v>
      </c>
      <c r="E65">
        <v>1.1938781747608422E-4</v>
      </c>
      <c r="F65">
        <v>0</v>
      </c>
    </row>
    <row r="66" spans="3:6">
      <c r="C66" t="s">
        <v>14</v>
      </c>
      <c r="D66">
        <v>12.864939</v>
      </c>
      <c r="E66">
        <v>1.1924526807946076E-4</v>
      </c>
      <c r="F66">
        <v>0</v>
      </c>
    </row>
    <row r="67" spans="3:6">
      <c r="C67" t="s">
        <v>14</v>
      </c>
      <c r="D67">
        <v>34.309170000000002</v>
      </c>
      <c r="E67">
        <v>1.0815990793428637E-4</v>
      </c>
      <c r="F67">
        <v>0</v>
      </c>
    </row>
    <row r="68" spans="3:6">
      <c r="C68" t="s">
        <v>14</v>
      </c>
      <c r="D68">
        <v>79.068002666666658</v>
      </c>
      <c r="E68">
        <v>2.4132433000522948E-4</v>
      </c>
      <c r="F68">
        <v>0</v>
      </c>
    </row>
    <row r="69" spans="3:6">
      <c r="C69" t="s">
        <v>14</v>
      </c>
      <c r="D69">
        <v>23.37303833333333</v>
      </c>
      <c r="E69">
        <v>1.1175108473984179E-4</v>
      </c>
      <c r="F69">
        <v>0</v>
      </c>
    </row>
    <row r="70" spans="3:6">
      <c r="C70" t="s">
        <v>14</v>
      </c>
      <c r="D70">
        <v>2.5545863333333334</v>
      </c>
      <c r="E70">
        <v>1.0739762348390803E-4</v>
      </c>
      <c r="F70">
        <v>0</v>
      </c>
    </row>
    <row r="71" spans="3:6">
      <c r="C71" t="s">
        <v>14</v>
      </c>
      <c r="D71">
        <v>31.902199666666665</v>
      </c>
      <c r="E71">
        <v>7.2958937250936423E-5</v>
      </c>
      <c r="F71">
        <v>0</v>
      </c>
    </row>
    <row r="72" spans="3:6">
      <c r="C72" t="s">
        <v>15</v>
      </c>
      <c r="D72">
        <v>27.856442999999999</v>
      </c>
      <c r="E72">
        <v>1.299341182047055E-4</v>
      </c>
      <c r="F72">
        <v>0</v>
      </c>
    </row>
    <row r="73" spans="3:6">
      <c r="C73" t="s">
        <v>15</v>
      </c>
      <c r="D73">
        <v>0.32008466666666663</v>
      </c>
      <c r="E73">
        <v>1.1063742313050139E-4</v>
      </c>
      <c r="F73">
        <v>0</v>
      </c>
    </row>
    <row r="74" spans="3:6">
      <c r="C74" t="s">
        <v>15</v>
      </c>
      <c r="D74">
        <v>1.5445900000000001</v>
      </c>
      <c r="E74">
        <v>7.7070578152649066E-5</v>
      </c>
      <c r="F74">
        <v>0</v>
      </c>
    </row>
    <row r="75" spans="3:6">
      <c r="C75" t="s">
        <v>15</v>
      </c>
      <c r="D75">
        <v>0.55628650000000002</v>
      </c>
      <c r="E75">
        <v>1.1938781747608422E-4</v>
      </c>
      <c r="F75">
        <v>0</v>
      </c>
    </row>
    <row r="76" spans="3:6">
      <c r="C76" t="s">
        <v>15</v>
      </c>
      <c r="D76">
        <v>11.407342666666665</v>
      </c>
      <c r="E76">
        <v>1.1924526807946076E-4</v>
      </c>
      <c r="F76">
        <v>0</v>
      </c>
    </row>
    <row r="77" spans="3:6">
      <c r="C77" t="s">
        <v>15</v>
      </c>
      <c r="D77">
        <v>35.125933000000003</v>
      </c>
      <c r="E77">
        <v>1.0815990793428637E-4</v>
      </c>
      <c r="F77">
        <v>0</v>
      </c>
    </row>
    <row r="78" spans="3:6">
      <c r="C78" t="s">
        <v>15</v>
      </c>
      <c r="D78">
        <v>67.370654333333334</v>
      </c>
      <c r="E78">
        <v>2.4132433000522948E-4</v>
      </c>
      <c r="F78">
        <v>0</v>
      </c>
    </row>
    <row r="79" spans="3:6">
      <c r="C79" t="s">
        <v>15</v>
      </c>
      <c r="D79">
        <v>26.361195666666671</v>
      </c>
      <c r="E79">
        <v>1.1175108473984179E-4</v>
      </c>
      <c r="F79">
        <v>0</v>
      </c>
    </row>
    <row r="80" spans="3:6">
      <c r="C80" t="s">
        <v>15</v>
      </c>
      <c r="D80">
        <v>1.1910303333333332</v>
      </c>
      <c r="E80">
        <v>1.0739762348390803E-4</v>
      </c>
      <c r="F80">
        <v>0</v>
      </c>
    </row>
    <row r="81" spans="3:6">
      <c r="C81" t="s">
        <v>15</v>
      </c>
      <c r="D81">
        <v>61.594899333333331</v>
      </c>
      <c r="E81">
        <v>7.2958937250936423E-5</v>
      </c>
      <c r="F81">
        <v>0</v>
      </c>
    </row>
    <row r="82" spans="3:6">
      <c r="C82" t="s">
        <v>16</v>
      </c>
      <c r="D82">
        <v>29.986097000000001</v>
      </c>
      <c r="E82">
        <v>1.299341182047055E-4</v>
      </c>
      <c r="F82">
        <v>0</v>
      </c>
    </row>
    <row r="83" spans="3:6">
      <c r="C83" t="s">
        <v>16</v>
      </c>
      <c r="D83">
        <v>1.0070146666666666</v>
      </c>
      <c r="E83">
        <v>1.1063742313050139E-4</v>
      </c>
      <c r="F83">
        <v>0</v>
      </c>
    </row>
    <row r="84" spans="3:6">
      <c r="C84" t="s">
        <v>16</v>
      </c>
      <c r="D84">
        <v>0.97687500000000005</v>
      </c>
      <c r="E84">
        <v>7.7070578152649066E-5</v>
      </c>
      <c r="F84">
        <v>0</v>
      </c>
    </row>
    <row r="85" spans="3:6">
      <c r="C85" t="s">
        <v>16</v>
      </c>
      <c r="D85">
        <v>0.50481500000000001</v>
      </c>
      <c r="E85">
        <v>1.1938781747608422E-4</v>
      </c>
      <c r="F85">
        <v>0</v>
      </c>
    </row>
    <row r="86" spans="3:6">
      <c r="C86" t="s">
        <v>16</v>
      </c>
      <c r="D86">
        <v>12.783263999999999</v>
      </c>
      <c r="E86">
        <v>1.1924526807946076E-4</v>
      </c>
      <c r="F86">
        <v>0</v>
      </c>
    </row>
    <row r="87" spans="3:6">
      <c r="C87" t="s">
        <v>16</v>
      </c>
      <c r="D87">
        <v>32.806511</v>
      </c>
      <c r="E87">
        <v>1.0815990793428637E-4</v>
      </c>
      <c r="F87">
        <v>0</v>
      </c>
    </row>
    <row r="88" spans="3:6">
      <c r="C88" t="s">
        <v>16</v>
      </c>
      <c r="D88">
        <v>57.521765000000002</v>
      </c>
      <c r="E88">
        <v>2.4132433000522948E-4</v>
      </c>
      <c r="F88">
        <v>0</v>
      </c>
    </row>
    <row r="89" spans="3:6">
      <c r="C89" t="s">
        <v>16</v>
      </c>
      <c r="D89">
        <v>22.6477185</v>
      </c>
      <c r="E89">
        <v>1.1175108473984179E-4</v>
      </c>
      <c r="F89">
        <v>0</v>
      </c>
    </row>
    <row r="90" spans="3:6">
      <c r="C90" t="s">
        <v>16</v>
      </c>
      <c r="D90">
        <v>1.8438184999999998</v>
      </c>
      <c r="E90">
        <v>1.0739762348390803E-4</v>
      </c>
      <c r="F90">
        <v>0</v>
      </c>
    </row>
    <row r="91" spans="3:6">
      <c r="C91" t="s">
        <v>16</v>
      </c>
      <c r="D91">
        <v>75.296254000000005</v>
      </c>
      <c r="E91">
        <v>7.2958937250936423E-5</v>
      </c>
      <c r="F9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3116-DA6A-4190-AD59-8B3DB3BE4B82}">
  <dimension ref="A1:F91"/>
  <sheetViews>
    <sheetView workbookViewId="0">
      <selection activeCell="A17" sqref="A17"/>
    </sheetView>
  </sheetViews>
  <sheetFormatPr defaultRowHeight="15"/>
  <sheetData>
    <row r="1" spans="1:6">
      <c r="B1">
        <v>13</v>
      </c>
    </row>
    <row r="2" spans="1:6">
      <c r="A2" t="s">
        <v>28</v>
      </c>
      <c r="B2">
        <v>13</v>
      </c>
      <c r="C2" t="s">
        <v>8</v>
      </c>
      <c r="D2">
        <v>0.329378</v>
      </c>
      <c r="E2">
        <v>6.1692293645446993E-5</v>
      </c>
      <c r="F2">
        <v>1</v>
      </c>
    </row>
    <row r="3" spans="1:6">
      <c r="C3" t="s">
        <v>8</v>
      </c>
      <c r="D3">
        <v>1.048802</v>
      </c>
      <c r="E3">
        <v>1.9427113839973035E-4</v>
      </c>
      <c r="F3">
        <v>0</v>
      </c>
    </row>
    <row r="4" spans="1:6">
      <c r="C4" t="s">
        <v>8</v>
      </c>
      <c r="D4">
        <v>1.7465675000000001</v>
      </c>
      <c r="E4">
        <v>1.320594875167468E-4</v>
      </c>
      <c r="F4">
        <v>1</v>
      </c>
    </row>
    <row r="5" spans="1:6">
      <c r="C5" t="s">
        <v>8</v>
      </c>
      <c r="D5">
        <v>0.42723899999999998</v>
      </c>
      <c r="E5">
        <v>1.7043329939438231E-4</v>
      </c>
      <c r="F5">
        <v>0</v>
      </c>
    </row>
    <row r="6" spans="1:6">
      <c r="C6" t="s">
        <v>8</v>
      </c>
      <c r="D6">
        <v>1.9035070000000001</v>
      </c>
      <c r="E6">
        <v>1.7870842772861408E-4</v>
      </c>
      <c r="F6">
        <v>0</v>
      </c>
    </row>
    <row r="7" spans="1:6">
      <c r="C7" t="s">
        <v>8</v>
      </c>
      <c r="D7">
        <v>33.639181999999998</v>
      </c>
      <c r="E7">
        <v>2.0440292067245292E-4</v>
      </c>
      <c r="F7">
        <v>0</v>
      </c>
    </row>
    <row r="8" spans="1:6">
      <c r="C8" t="s">
        <v>8</v>
      </c>
      <c r="D8">
        <v>0.36077399999999998</v>
      </c>
      <c r="E8">
        <v>6.9281248614375021E-5</v>
      </c>
      <c r="F8">
        <v>0</v>
      </c>
    </row>
    <row r="9" spans="1:6">
      <c r="C9" t="s">
        <v>8</v>
      </c>
      <c r="D9">
        <v>2.9467263333333338</v>
      </c>
      <c r="E9">
        <v>2.0645417027101242E-4</v>
      </c>
      <c r="F9">
        <v>0</v>
      </c>
    </row>
    <row r="10" spans="1:6">
      <c r="C10" t="s">
        <v>8</v>
      </c>
      <c r="D10">
        <v>5.7901073333333342</v>
      </c>
      <c r="E10">
        <v>1.9526417974302063E-4</v>
      </c>
      <c r="F10">
        <v>1</v>
      </c>
    </row>
    <row r="11" spans="1:6">
      <c r="C11" t="s">
        <v>8</v>
      </c>
      <c r="D11">
        <v>19.86626</v>
      </c>
      <c r="E11">
        <v>1.3291417519045273E-4</v>
      </c>
      <c r="F11">
        <v>1</v>
      </c>
    </row>
    <row r="12" spans="1:6">
      <c r="C12" t="s">
        <v>9</v>
      </c>
      <c r="D12">
        <v>0.329378</v>
      </c>
      <c r="E12">
        <v>6.1692293645446993E-5</v>
      </c>
      <c r="F12">
        <v>1</v>
      </c>
    </row>
    <row r="13" spans="1:6">
      <c r="C13" t="s">
        <v>9</v>
      </c>
      <c r="D13">
        <v>8.3990999999999996E-2</v>
      </c>
      <c r="E13">
        <v>1.9427113839973035E-4</v>
      </c>
      <c r="F13">
        <v>0</v>
      </c>
    </row>
    <row r="14" spans="1:6">
      <c r="C14" t="s">
        <v>9</v>
      </c>
      <c r="D14">
        <v>0.37695133333333336</v>
      </c>
      <c r="E14">
        <v>1.320594875167468E-4</v>
      </c>
      <c r="F14">
        <v>1</v>
      </c>
    </row>
    <row r="15" spans="1:6">
      <c r="C15" t="s">
        <v>9</v>
      </c>
      <c r="D15">
        <v>0.22575666666666669</v>
      </c>
      <c r="E15">
        <v>1.7043329939438231E-4</v>
      </c>
      <c r="F15">
        <v>0</v>
      </c>
    </row>
    <row r="16" spans="1:6">
      <c r="C16" t="s">
        <v>9</v>
      </c>
      <c r="D16">
        <v>1.324465</v>
      </c>
      <c r="E16">
        <v>1.7870842772861408E-4</v>
      </c>
      <c r="F16">
        <v>0</v>
      </c>
    </row>
    <row r="17" spans="3:6">
      <c r="C17" t="s">
        <v>9</v>
      </c>
      <c r="D17">
        <v>1.8748620000000003</v>
      </c>
      <c r="E17">
        <v>2.0440292067245292E-4</v>
      </c>
      <c r="F17">
        <v>0</v>
      </c>
    </row>
    <row r="18" spans="3:6">
      <c r="C18" t="s">
        <v>9</v>
      </c>
      <c r="D18">
        <v>0.39335133333333333</v>
      </c>
      <c r="E18">
        <v>6.9281248614375021E-5</v>
      </c>
      <c r="F18">
        <v>0</v>
      </c>
    </row>
    <row r="19" spans="3:6">
      <c r="C19" t="s">
        <v>9</v>
      </c>
      <c r="D19">
        <v>1.9014553333333335</v>
      </c>
      <c r="E19">
        <v>2.0645417027101242E-4</v>
      </c>
      <c r="F19">
        <v>0</v>
      </c>
    </row>
    <row r="20" spans="3:6">
      <c r="C20" t="s">
        <v>9</v>
      </c>
      <c r="D20">
        <v>2.642579</v>
      </c>
      <c r="E20">
        <v>1.9526417974302063E-4</v>
      </c>
      <c r="F20">
        <v>1</v>
      </c>
    </row>
    <row r="21" spans="3:6">
      <c r="C21" t="s">
        <v>9</v>
      </c>
      <c r="D21">
        <v>36.669016333333332</v>
      </c>
      <c r="E21">
        <v>1.3291417519045273E-4</v>
      </c>
      <c r="F21">
        <v>1</v>
      </c>
    </row>
    <row r="22" spans="3:6">
      <c r="C22" t="s">
        <v>10</v>
      </c>
      <c r="D22">
        <v>0.329378</v>
      </c>
      <c r="E22">
        <v>6.1692293645446993E-5</v>
      </c>
      <c r="F22">
        <v>1</v>
      </c>
    </row>
    <row r="23" spans="3:6">
      <c r="C23" t="s">
        <v>10</v>
      </c>
      <c r="D23">
        <v>0.33829999999999999</v>
      </c>
      <c r="E23">
        <v>1.9427113839973035E-4</v>
      </c>
      <c r="F23">
        <v>0</v>
      </c>
    </row>
    <row r="24" spans="3:6">
      <c r="C24" t="s">
        <v>10</v>
      </c>
      <c r="D24">
        <v>1.7220786666666668</v>
      </c>
      <c r="E24">
        <v>1.320594875167468E-4</v>
      </c>
      <c r="F24">
        <v>1</v>
      </c>
    </row>
    <row r="25" spans="3:6">
      <c r="C25" t="s">
        <v>10</v>
      </c>
      <c r="D25">
        <v>0.18386899999999998</v>
      </c>
      <c r="E25">
        <v>1.7043329939438231E-4</v>
      </c>
      <c r="F25">
        <v>0</v>
      </c>
    </row>
    <row r="26" spans="3:6">
      <c r="C26" t="s">
        <v>10</v>
      </c>
      <c r="D26">
        <v>6.2388273333333331</v>
      </c>
      <c r="E26">
        <v>1.7870842772861408E-4</v>
      </c>
      <c r="F26">
        <v>0</v>
      </c>
    </row>
    <row r="27" spans="3:6">
      <c r="C27" t="s">
        <v>10</v>
      </c>
      <c r="D27">
        <v>6.0476099999999997</v>
      </c>
      <c r="E27">
        <v>2.0440292067245292E-4</v>
      </c>
      <c r="F27">
        <v>0</v>
      </c>
    </row>
    <row r="28" spans="3:6">
      <c r="C28" t="s">
        <v>10</v>
      </c>
      <c r="D28">
        <v>1.7461000000000001E-2</v>
      </c>
      <c r="E28">
        <v>6.9281248614375021E-5</v>
      </c>
      <c r="F28">
        <v>0</v>
      </c>
    </row>
    <row r="29" spans="3:6">
      <c r="C29" t="s">
        <v>10</v>
      </c>
      <c r="D29">
        <v>4.2643300000000002</v>
      </c>
      <c r="E29">
        <v>2.0645417027101242E-4</v>
      </c>
      <c r="F29">
        <v>0</v>
      </c>
    </row>
    <row r="30" spans="3:6">
      <c r="C30" t="s">
        <v>10</v>
      </c>
      <c r="D30">
        <v>10.509383333333334</v>
      </c>
      <c r="E30">
        <v>1.9526417974302063E-4</v>
      </c>
      <c r="F30">
        <v>1</v>
      </c>
    </row>
    <row r="31" spans="3:6">
      <c r="C31" t="s">
        <v>10</v>
      </c>
      <c r="D31">
        <v>76.964277999999993</v>
      </c>
      <c r="E31">
        <v>1.3291417519045273E-4</v>
      </c>
      <c r="F31">
        <v>1</v>
      </c>
    </row>
    <row r="32" spans="3:6">
      <c r="C32" t="s">
        <v>11</v>
      </c>
      <c r="D32">
        <v>0.2332535</v>
      </c>
      <c r="E32">
        <v>6.1692293645446993E-5</v>
      </c>
      <c r="F32">
        <v>1</v>
      </c>
    </row>
    <row r="33" spans="3:6">
      <c r="C33" t="s">
        <v>11</v>
      </c>
      <c r="D33">
        <v>0.83689266666666684</v>
      </c>
      <c r="E33">
        <v>1.9427113839973035E-4</v>
      </c>
      <c r="F33">
        <v>0</v>
      </c>
    </row>
    <row r="34" spans="3:6">
      <c r="C34" t="s">
        <v>11</v>
      </c>
      <c r="D34">
        <v>3.0779146666666666</v>
      </c>
      <c r="E34">
        <v>1.320594875167468E-4</v>
      </c>
      <c r="F34">
        <v>1</v>
      </c>
    </row>
    <row r="35" spans="3:6">
      <c r="C35" t="s">
        <v>11</v>
      </c>
      <c r="D35">
        <v>5.9020219999999997</v>
      </c>
      <c r="E35">
        <v>1.7043329939438231E-4</v>
      </c>
      <c r="F35">
        <v>0</v>
      </c>
    </row>
    <row r="36" spans="3:6">
      <c r="C36" t="s">
        <v>11</v>
      </c>
      <c r="D36">
        <v>1.3527086666666666</v>
      </c>
      <c r="E36">
        <v>1.7870842772861408E-4</v>
      </c>
      <c r="F36">
        <v>0</v>
      </c>
    </row>
    <row r="37" spans="3:6">
      <c r="C37" t="s">
        <v>11</v>
      </c>
      <c r="D37">
        <v>9.4763156666666664</v>
      </c>
      <c r="E37">
        <v>2.0440292067245292E-4</v>
      </c>
      <c r="F37">
        <v>0</v>
      </c>
    </row>
    <row r="38" spans="3:6">
      <c r="C38" t="s">
        <v>11</v>
      </c>
      <c r="D38">
        <v>12.818845</v>
      </c>
      <c r="E38">
        <v>6.9281248614375021E-5</v>
      </c>
      <c r="F38">
        <v>0</v>
      </c>
    </row>
    <row r="39" spans="3:6">
      <c r="C39" t="s">
        <v>11</v>
      </c>
      <c r="D39">
        <v>9.5227283333333332</v>
      </c>
      <c r="E39">
        <v>2.0645417027101242E-4</v>
      </c>
      <c r="F39">
        <v>0</v>
      </c>
    </row>
    <row r="40" spans="3:6">
      <c r="C40" t="s">
        <v>11</v>
      </c>
      <c r="D40">
        <v>11.714427333333333</v>
      </c>
      <c r="E40">
        <v>1.9526417974302063E-4</v>
      </c>
      <c r="F40">
        <v>1</v>
      </c>
    </row>
    <row r="41" spans="3:6">
      <c r="C41" t="s">
        <v>11</v>
      </c>
      <c r="D41">
        <v>134.494563</v>
      </c>
      <c r="E41">
        <v>1.3291417519045273E-4</v>
      </c>
      <c r="F41">
        <v>1</v>
      </c>
    </row>
    <row r="42" spans="3:6">
      <c r="C42" t="s">
        <v>12</v>
      </c>
      <c r="D42">
        <v>0.137129</v>
      </c>
      <c r="E42">
        <v>6.1692293645446993E-5</v>
      </c>
      <c r="F42">
        <v>1</v>
      </c>
    </row>
    <row r="43" spans="3:6">
      <c r="C43" t="s">
        <v>12</v>
      </c>
      <c r="D43">
        <v>7.7349500000000002E-2</v>
      </c>
      <c r="E43">
        <v>1.9427113839973035E-4</v>
      </c>
      <c r="F43">
        <v>0</v>
      </c>
    </row>
    <row r="44" spans="3:6">
      <c r="C44" t="s">
        <v>12</v>
      </c>
      <c r="D44">
        <v>1.9598680000000002</v>
      </c>
      <c r="E44">
        <v>1.320594875167468E-4</v>
      </c>
      <c r="F44">
        <v>1</v>
      </c>
    </row>
    <row r="45" spans="3:6">
      <c r="C45" t="s">
        <v>12</v>
      </c>
      <c r="D45">
        <v>19.337934333333333</v>
      </c>
      <c r="E45">
        <v>1.7043329939438231E-4</v>
      </c>
      <c r="F45">
        <v>0</v>
      </c>
    </row>
    <row r="46" spans="3:6">
      <c r="C46" t="s">
        <v>12</v>
      </c>
      <c r="D46">
        <v>86.911192666666651</v>
      </c>
      <c r="E46">
        <v>1.7870842772861408E-4</v>
      </c>
      <c r="F46">
        <v>0</v>
      </c>
    </row>
    <row r="47" spans="3:6">
      <c r="C47" t="s">
        <v>12</v>
      </c>
      <c r="D47">
        <v>188.84127466666666</v>
      </c>
      <c r="E47">
        <v>2.0440292067245292E-4</v>
      </c>
      <c r="F47">
        <v>0</v>
      </c>
    </row>
    <row r="48" spans="3:6">
      <c r="C48" t="s">
        <v>12</v>
      </c>
      <c r="D48">
        <v>36.965096333333328</v>
      </c>
      <c r="E48">
        <v>6.9281248614375021E-5</v>
      </c>
      <c r="F48">
        <v>0</v>
      </c>
    </row>
    <row r="49" spans="3:6">
      <c r="C49" t="s">
        <v>12</v>
      </c>
      <c r="D49">
        <v>7.2851513333333342</v>
      </c>
      <c r="E49">
        <v>2.0645417027101242E-4</v>
      </c>
      <c r="F49">
        <v>0</v>
      </c>
    </row>
    <row r="50" spans="3:6">
      <c r="C50" t="s">
        <v>12</v>
      </c>
      <c r="D50">
        <v>33.835341333333339</v>
      </c>
      <c r="E50">
        <v>1.9526417974302063E-4</v>
      </c>
      <c r="F50">
        <v>1</v>
      </c>
    </row>
    <row r="51" spans="3:6">
      <c r="C51" t="s">
        <v>12</v>
      </c>
      <c r="D51">
        <v>306.6162103333333</v>
      </c>
      <c r="E51">
        <v>1.3291417519045273E-4</v>
      </c>
      <c r="F51">
        <v>1</v>
      </c>
    </row>
    <row r="52" spans="3:6">
      <c r="C52" t="s">
        <v>13</v>
      </c>
      <c r="D52">
        <v>3.5108733333333331</v>
      </c>
      <c r="E52">
        <v>6.1692293645446993E-5</v>
      </c>
      <c r="F52">
        <v>1</v>
      </c>
    </row>
    <row r="53" spans="3:6">
      <c r="C53" t="s">
        <v>13</v>
      </c>
      <c r="D53">
        <v>17.321498333333334</v>
      </c>
      <c r="E53">
        <v>1.9427113839973035E-4</v>
      </c>
      <c r="F53">
        <v>0</v>
      </c>
    </row>
    <row r="54" spans="3:6">
      <c r="C54" t="s">
        <v>13</v>
      </c>
      <c r="D54">
        <v>4.3406169999999999</v>
      </c>
      <c r="E54">
        <v>1.320594875167468E-4</v>
      </c>
      <c r="F54">
        <v>1</v>
      </c>
    </row>
    <row r="55" spans="3:6">
      <c r="C55" t="s">
        <v>13</v>
      </c>
      <c r="D55">
        <v>4.7928059999999997</v>
      </c>
      <c r="E55">
        <v>1.7043329939438231E-4</v>
      </c>
      <c r="F55">
        <v>0</v>
      </c>
    </row>
    <row r="56" spans="3:6">
      <c r="C56" t="s">
        <v>13</v>
      </c>
      <c r="D56">
        <v>1.497681</v>
      </c>
      <c r="E56">
        <v>1.7870842772861408E-4</v>
      </c>
      <c r="F56">
        <v>0</v>
      </c>
    </row>
    <row r="57" spans="3:6">
      <c r="C57" t="s">
        <v>13</v>
      </c>
      <c r="D57">
        <v>52.872456999999997</v>
      </c>
      <c r="E57">
        <v>2.0440292067245292E-4</v>
      </c>
      <c r="F57">
        <v>0</v>
      </c>
    </row>
    <row r="58" spans="3:6">
      <c r="C58" t="s">
        <v>13</v>
      </c>
      <c r="D58">
        <v>60.976540333333332</v>
      </c>
      <c r="E58">
        <v>6.9281248614375021E-5</v>
      </c>
      <c r="F58">
        <v>0</v>
      </c>
    </row>
    <row r="59" spans="3:6">
      <c r="C59" t="s">
        <v>13</v>
      </c>
      <c r="D59">
        <v>8.470931666666667</v>
      </c>
      <c r="E59">
        <v>2.0645417027101242E-4</v>
      </c>
      <c r="F59">
        <v>0</v>
      </c>
    </row>
    <row r="60" spans="3:6">
      <c r="C60" t="s">
        <v>13</v>
      </c>
      <c r="D60">
        <v>20.595103666666663</v>
      </c>
      <c r="E60">
        <v>1.9526417974302063E-4</v>
      </c>
      <c r="F60">
        <v>1</v>
      </c>
    </row>
    <row r="61" spans="3:6">
      <c r="C61" t="s">
        <v>13</v>
      </c>
      <c r="D61">
        <v>226.197123</v>
      </c>
      <c r="E61">
        <v>1.3291417519045273E-4</v>
      </c>
      <c r="F61">
        <v>1</v>
      </c>
    </row>
    <row r="62" spans="3:6">
      <c r="C62" t="s">
        <v>14</v>
      </c>
      <c r="D62">
        <v>1.8459733333333332</v>
      </c>
      <c r="E62">
        <v>6.1692293645446993E-5</v>
      </c>
      <c r="F62">
        <v>1</v>
      </c>
    </row>
    <row r="63" spans="3:6">
      <c r="C63" t="s">
        <v>14</v>
      </c>
      <c r="D63">
        <v>3.5958966666666665</v>
      </c>
      <c r="E63">
        <v>1.9427113839973035E-4</v>
      </c>
      <c r="F63">
        <v>0</v>
      </c>
    </row>
    <row r="64" spans="3:6">
      <c r="C64" t="s">
        <v>14</v>
      </c>
      <c r="D64">
        <v>6.896987666666667</v>
      </c>
      <c r="E64">
        <v>1.320594875167468E-4</v>
      </c>
      <c r="F64">
        <v>1</v>
      </c>
    </row>
    <row r="65" spans="3:6">
      <c r="C65" t="s">
        <v>14</v>
      </c>
      <c r="D65">
        <v>0.4251645</v>
      </c>
      <c r="E65">
        <v>1.7043329939438231E-4</v>
      </c>
      <c r="F65">
        <v>0</v>
      </c>
    </row>
    <row r="66" spans="3:6">
      <c r="C66" t="s">
        <v>14</v>
      </c>
      <c r="D66">
        <v>1.2164446666666666</v>
      </c>
      <c r="E66">
        <v>1.7870842772861408E-4</v>
      </c>
      <c r="F66">
        <v>0</v>
      </c>
    </row>
    <row r="67" spans="3:6">
      <c r="C67" t="s">
        <v>14</v>
      </c>
      <c r="D67">
        <v>38.346796333333337</v>
      </c>
      <c r="E67">
        <v>2.0440292067245292E-4</v>
      </c>
      <c r="F67">
        <v>0</v>
      </c>
    </row>
    <row r="68" spans="3:6">
      <c r="C68" t="s">
        <v>14</v>
      </c>
      <c r="D68">
        <v>20.622474999999998</v>
      </c>
      <c r="E68">
        <v>6.9281248614375021E-5</v>
      </c>
      <c r="F68">
        <v>0</v>
      </c>
    </row>
    <row r="69" spans="3:6">
      <c r="C69" t="s">
        <v>14</v>
      </c>
      <c r="D69">
        <v>7.8117010000000002</v>
      </c>
      <c r="E69">
        <v>2.0645417027101242E-4</v>
      </c>
      <c r="F69">
        <v>0</v>
      </c>
    </row>
    <row r="70" spans="3:6">
      <c r="C70" t="s">
        <v>14</v>
      </c>
      <c r="D70">
        <v>9.6013376666666677</v>
      </c>
      <c r="E70">
        <v>1.9526417974302063E-4</v>
      </c>
      <c r="F70">
        <v>1</v>
      </c>
    </row>
    <row r="71" spans="3:6">
      <c r="C71" t="s">
        <v>14</v>
      </c>
      <c r="D71">
        <v>470.65976933333332</v>
      </c>
      <c r="E71">
        <v>1.3291417519045273E-4</v>
      </c>
      <c r="F71">
        <v>1</v>
      </c>
    </row>
    <row r="72" spans="3:6">
      <c r="C72" t="s">
        <v>15</v>
      </c>
      <c r="D72">
        <v>0.77992233333333338</v>
      </c>
      <c r="E72">
        <v>6.1692293645446993E-5</v>
      </c>
      <c r="F72">
        <v>1</v>
      </c>
    </row>
    <row r="73" spans="3:6">
      <c r="C73" t="s">
        <v>15</v>
      </c>
      <c r="D73">
        <v>1.1361666666666667E-2</v>
      </c>
      <c r="E73">
        <v>1.9427113839973035E-4</v>
      </c>
      <c r="F73">
        <v>0</v>
      </c>
    </row>
    <row r="74" spans="3:6">
      <c r="C74" t="s">
        <v>15</v>
      </c>
      <c r="D74">
        <v>1.963087</v>
      </c>
      <c r="E74">
        <v>1.320594875167468E-4</v>
      </c>
      <c r="F74">
        <v>1</v>
      </c>
    </row>
    <row r="75" spans="3:6">
      <c r="C75" t="s">
        <v>15</v>
      </c>
      <c r="D75">
        <v>9.1052666666666671E-2</v>
      </c>
      <c r="E75">
        <v>1.7043329939438231E-4</v>
      </c>
      <c r="F75">
        <v>0</v>
      </c>
    </row>
    <row r="76" spans="3:6">
      <c r="C76" t="s">
        <v>15</v>
      </c>
      <c r="D76">
        <v>2.1831879999999999</v>
      </c>
      <c r="E76">
        <v>1.7870842772861408E-4</v>
      </c>
      <c r="F76">
        <v>0</v>
      </c>
    </row>
    <row r="77" spans="3:6">
      <c r="C77" t="s">
        <v>15</v>
      </c>
      <c r="D77">
        <v>44.403310333333337</v>
      </c>
      <c r="E77">
        <v>2.0440292067245292E-4</v>
      </c>
      <c r="F77">
        <v>0</v>
      </c>
    </row>
    <row r="78" spans="3:6">
      <c r="C78" t="s">
        <v>15</v>
      </c>
      <c r="D78">
        <v>19.339273333333335</v>
      </c>
      <c r="E78">
        <v>6.9281248614375021E-5</v>
      </c>
      <c r="F78">
        <v>0</v>
      </c>
    </row>
    <row r="79" spans="3:6">
      <c r="C79" t="s">
        <v>15</v>
      </c>
      <c r="D79">
        <v>8.9127666666666674E-2</v>
      </c>
      <c r="E79">
        <v>2.0645417027101242E-4</v>
      </c>
      <c r="F79">
        <v>0</v>
      </c>
    </row>
    <row r="80" spans="3:6">
      <c r="C80" t="s">
        <v>15</v>
      </c>
      <c r="D80">
        <v>6.5857610000000006</v>
      </c>
      <c r="E80">
        <v>1.9526417974302063E-4</v>
      </c>
      <c r="F80">
        <v>1</v>
      </c>
    </row>
    <row r="81" spans="3:6">
      <c r="C81" t="s">
        <v>15</v>
      </c>
      <c r="D81">
        <v>282.61129833333331</v>
      </c>
      <c r="E81">
        <v>1.3291417519045273E-4</v>
      </c>
      <c r="F81">
        <v>1</v>
      </c>
    </row>
    <row r="82" spans="3:6">
      <c r="C82" t="s">
        <v>16</v>
      </c>
      <c r="D82">
        <v>0.1078465</v>
      </c>
      <c r="E82">
        <v>6.1692293645446993E-5</v>
      </c>
      <c r="F82">
        <v>1</v>
      </c>
    </row>
    <row r="83" spans="3:6">
      <c r="C83" t="s">
        <v>16</v>
      </c>
      <c r="D83">
        <v>1.8036291666666666</v>
      </c>
      <c r="E83">
        <v>1.9427113839973035E-4</v>
      </c>
      <c r="F83">
        <v>0</v>
      </c>
    </row>
    <row r="84" spans="3:6">
      <c r="C84" t="s">
        <v>16</v>
      </c>
      <c r="D84">
        <v>2.0006845000000002</v>
      </c>
      <c r="E84">
        <v>1.320594875167468E-4</v>
      </c>
      <c r="F84">
        <v>1</v>
      </c>
    </row>
    <row r="85" spans="3:6">
      <c r="C85" t="s">
        <v>16</v>
      </c>
      <c r="D85">
        <v>0.88176900000000002</v>
      </c>
      <c r="E85">
        <v>1.7043329939438231E-4</v>
      </c>
      <c r="F85">
        <v>0</v>
      </c>
    </row>
    <row r="86" spans="3:6">
      <c r="C86" t="s">
        <v>16</v>
      </c>
      <c r="D86">
        <v>5.5196339999999999</v>
      </c>
      <c r="E86">
        <v>1.7870842772861408E-4</v>
      </c>
      <c r="F86">
        <v>0</v>
      </c>
    </row>
    <row r="87" spans="3:6">
      <c r="C87" t="s">
        <v>16</v>
      </c>
      <c r="D87">
        <v>35.509726499999999</v>
      </c>
      <c r="E87">
        <v>2.0440292067245292E-4</v>
      </c>
      <c r="F87">
        <v>0</v>
      </c>
    </row>
    <row r="88" spans="3:6">
      <c r="C88" t="s">
        <v>16</v>
      </c>
      <c r="D88">
        <v>15.9510635</v>
      </c>
      <c r="E88">
        <v>6.9281248614375021E-5</v>
      </c>
      <c r="F88">
        <v>0</v>
      </c>
    </row>
    <row r="89" spans="3:6">
      <c r="C89" t="s">
        <v>16</v>
      </c>
      <c r="D89">
        <v>3.9309499999999997E-2</v>
      </c>
      <c r="E89">
        <v>2.0645417027101242E-4</v>
      </c>
      <c r="F89">
        <v>0</v>
      </c>
    </row>
    <row r="90" spans="3:6">
      <c r="C90" t="s">
        <v>16</v>
      </c>
      <c r="D90">
        <v>4.1294529999999998</v>
      </c>
      <c r="E90">
        <v>1.9526417974302063E-4</v>
      </c>
      <c r="F90">
        <v>1</v>
      </c>
    </row>
    <row r="91" spans="3:6">
      <c r="C91" t="s">
        <v>16</v>
      </c>
      <c r="D91">
        <v>185.75089150000002</v>
      </c>
      <c r="E91">
        <v>1.3291417519045273E-4</v>
      </c>
      <c r="F9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04A1-AE01-4716-B9A6-0DFD53B33429}">
  <dimension ref="A2:CV100"/>
  <sheetViews>
    <sheetView topLeftCell="BW1" workbookViewId="0">
      <selection activeCell="A2" sqref="A2:CT100"/>
    </sheetView>
  </sheetViews>
  <sheetFormatPr defaultRowHeight="15"/>
  <cols>
    <col min="6" max="6" width="12" bestFit="1" customWidth="1"/>
    <col min="20" max="20" width="12" bestFit="1" customWidth="1"/>
    <col min="28" max="28" width="12" bestFit="1" customWidth="1"/>
    <col min="31" max="31" width="12.7109375" bestFit="1" customWidth="1"/>
    <col min="61" max="62" width="12" bestFit="1" customWidth="1"/>
    <col min="64" max="64" width="12.7109375" bestFit="1" customWidth="1"/>
    <col min="72" max="72" width="12" bestFit="1" customWidth="1"/>
    <col min="75" max="75" width="12.7109375" bestFit="1" customWidth="1"/>
    <col min="86" max="86" width="12" bestFit="1" customWidth="1"/>
  </cols>
  <sheetData>
    <row r="2" spans="1:98">
      <c r="A2" t="s">
        <v>29</v>
      </c>
      <c r="B2" t="s">
        <v>8</v>
      </c>
      <c r="C2">
        <v>2.3387000000000002E-2</v>
      </c>
      <c r="D2">
        <v>1.0185006570347739E-4</v>
      </c>
      <c r="E2">
        <v>0</v>
      </c>
      <c r="F2">
        <f>C2*D2</f>
        <v>2.3819674866072259E-6</v>
      </c>
      <c r="G2">
        <f>E2*C2</f>
        <v>0</v>
      </c>
      <c r="H2">
        <f>LOG(C2)</f>
        <v>-1.6310254843476117</v>
      </c>
      <c r="I2">
        <f>H2*D2</f>
        <v>-1.6612005274485028E-4</v>
      </c>
      <c r="J2">
        <f>H2*E2</f>
        <v>0</v>
      </c>
      <c r="L2" t="s">
        <v>30</v>
      </c>
      <c r="M2" t="s">
        <v>8</v>
      </c>
      <c r="N2">
        <v>1.3605193333333334</v>
      </c>
      <c r="O2">
        <v>8.8528401239043513E-5</v>
      </c>
      <c r="P2">
        <v>1</v>
      </c>
      <c r="Q2">
        <f>N2*O2</f>
        <v>1.2044460143480933E-4</v>
      </c>
      <c r="R2">
        <f>N2*P2</f>
        <v>1.3605193333333334</v>
      </c>
      <c r="S2">
        <f>LOG(N2)</f>
        <v>0.13370471759708924</v>
      </c>
      <c r="T2">
        <f>S2*O2</f>
        <v>1.1836664886988118E-5</v>
      </c>
      <c r="U2">
        <f>S2*P2</f>
        <v>0.13370471759708924</v>
      </c>
      <c r="W2" t="s">
        <v>31</v>
      </c>
      <c r="X2" t="s">
        <v>8</v>
      </c>
      <c r="Y2">
        <v>9.3546000000000004E-2</v>
      </c>
      <c r="Z2">
        <v>6.0158445313266075E-5</v>
      </c>
      <c r="AA2">
        <v>0</v>
      </c>
      <c r="AB2">
        <f>Y2*Z2</f>
        <v>5.6275819252747882E-6</v>
      </c>
      <c r="AC2">
        <f>AA2*Y2</f>
        <v>0</v>
      </c>
      <c r="AD2">
        <f>LOG(Y2)</f>
        <v>-1.0289747780738343</v>
      </c>
      <c r="AE2">
        <f>AD2*Z2</f>
        <v>-6.1901522915484855E-5</v>
      </c>
      <c r="AF2">
        <f>AD2*AC2</f>
        <v>0</v>
      </c>
      <c r="AH2" t="s">
        <v>32</v>
      </c>
      <c r="AI2" t="s">
        <v>8</v>
      </c>
      <c r="AJ2">
        <v>12.987768333333335</v>
      </c>
      <c r="AK2">
        <v>9.5280381578872147E-5</v>
      </c>
      <c r="AL2">
        <v>0</v>
      </c>
      <c r="AM2">
        <f>AJ2*AK2</f>
        <v>1.2374795226579925E-3</v>
      </c>
      <c r="AN2">
        <f>AJ2*AL2</f>
        <v>0</v>
      </c>
      <c r="AO2">
        <f>LOG(AJ2)</f>
        <v>1.1135345333838771</v>
      </c>
      <c r="AP2">
        <f>AO2*AK2</f>
        <v>1.0609799524206716E-4</v>
      </c>
      <c r="AQ2">
        <f>AO2*AL2</f>
        <v>0</v>
      </c>
      <c r="AS2" t="s">
        <v>34</v>
      </c>
      <c r="AT2" t="s">
        <v>8</v>
      </c>
      <c r="AU2">
        <v>10.356783333333333</v>
      </c>
      <c r="AV2">
        <v>1.0313065478271505E-4</v>
      </c>
      <c r="AW2">
        <v>0</v>
      </c>
      <c r="AX2">
        <f>AU2*AV2</f>
        <v>1.0681018466093767E-3</v>
      </c>
      <c r="AY2">
        <f>AU2*AW2</f>
        <v>0</v>
      </c>
      <c r="AZ2">
        <f>LOG(AU2)</f>
        <v>1.0152248907854737</v>
      </c>
      <c r="BA2">
        <f>AZ2*AV2</f>
        <v>1.0470080773841628E-4</v>
      </c>
      <c r="BB2">
        <f>AZ2*AW2</f>
        <v>0</v>
      </c>
      <c r="BD2" t="s">
        <v>35</v>
      </c>
      <c r="BE2" t="s">
        <v>8</v>
      </c>
      <c r="BF2">
        <v>0.173456</v>
      </c>
      <c r="BG2">
        <v>6.2728960706579014E-5</v>
      </c>
      <c r="BH2">
        <v>0</v>
      </c>
      <c r="BI2">
        <f>BF2*BG2</f>
        <v>1.0880714608320369E-5</v>
      </c>
      <c r="BJ2">
        <f>BF2*BH2</f>
        <v>0</v>
      </c>
      <c r="BK2">
        <f>LOG(BF2)</f>
        <v>-0.76081067292297078</v>
      </c>
      <c r="BL2">
        <f>BK2*BG2</f>
        <v>-4.7724862806930969E-5</v>
      </c>
      <c r="BM2">
        <f>BK2*BH2</f>
        <v>0</v>
      </c>
      <c r="BO2" t="s">
        <v>36</v>
      </c>
      <c r="BP2" t="s">
        <v>8</v>
      </c>
      <c r="BQ2">
        <v>0.56205366666666667</v>
      </c>
      <c r="BR2">
        <v>6.5767147468359432E-5</v>
      </c>
      <c r="BS2">
        <v>1</v>
      </c>
      <c r="BT2">
        <f>BQ2*BR2</f>
        <v>3.6964666380798802E-5</v>
      </c>
      <c r="BU2">
        <f>BQ2*BS2</f>
        <v>0.56205366666666667</v>
      </c>
      <c r="BV2">
        <f>LOG(BQ2)</f>
        <v>-0.25022221463656102</v>
      </c>
      <c r="BW2">
        <f>BV2*BR2</f>
        <v>-1.6456401289862196E-5</v>
      </c>
      <c r="BX2">
        <f>BV2*BS2</f>
        <v>-0.25022221463656102</v>
      </c>
      <c r="BZ2" t="s">
        <v>37</v>
      </c>
      <c r="CA2" t="s">
        <v>8</v>
      </c>
      <c r="CB2">
        <v>5.0600006666666664</v>
      </c>
      <c r="CC2">
        <v>9.0777958022456655E-5</v>
      </c>
      <c r="CD2">
        <v>1</v>
      </c>
      <c r="CE2">
        <f>CB2*CC2</f>
        <v>4.5933652811226932E-4</v>
      </c>
      <c r="CF2">
        <f>CB2*CC2</f>
        <v>4.5933652811226932E-4</v>
      </c>
      <c r="CG2">
        <f>LOG(CB2)</f>
        <v>0.70415057405909465</v>
      </c>
      <c r="CH2">
        <f>CG2*CC2</f>
        <v>6.3921351253425245E-5</v>
      </c>
      <c r="CI2">
        <f>CG2*CD2</f>
        <v>0.70415057405909465</v>
      </c>
      <c r="CK2" t="s">
        <v>107</v>
      </c>
      <c r="CL2" t="s">
        <v>8</v>
      </c>
      <c r="CM2">
        <v>488.5827486666667</v>
      </c>
      <c r="CN2">
        <v>3.4736538983254556E-4</v>
      </c>
      <c r="CO2">
        <v>1</v>
      </c>
      <c r="CP2">
        <f>CM2*CN2</f>
        <v>0.1697167369560533</v>
      </c>
      <c r="CQ2">
        <f>CM2*CO2</f>
        <v>488.5827486666667</v>
      </c>
      <c r="CR2">
        <f>LOG(CM2)</f>
        <v>2.6889381284353289</v>
      </c>
      <c r="CS2">
        <f>CR2*CN2</f>
        <v>9.3404404121953351E-4</v>
      </c>
      <c r="CT2">
        <f>CR2*CO2</f>
        <v>2.6889381284353289</v>
      </c>
    </row>
    <row r="3" spans="1:98">
      <c r="B3" t="s">
        <v>8</v>
      </c>
      <c r="C3">
        <v>14.238502333333331</v>
      </c>
      <c r="D3">
        <v>1.1327171880431733E-4</v>
      </c>
      <c r="E3">
        <v>1</v>
      </c>
      <c r="F3">
        <f t="shared" ref="F3:F72" si="0">C3*D3</f>
        <v>1.6128196324959492E-3</v>
      </c>
      <c r="G3">
        <f t="shared" ref="G3:G72" si="1">E3*C3</f>
        <v>14.238502333333331</v>
      </c>
      <c r="H3">
        <f t="shared" ref="H3:H72" si="2">LOG(C3)</f>
        <v>1.1534643107492022</v>
      </c>
      <c r="I3">
        <f t="shared" ref="I3:I72" si="3">H3*D3</f>
        <v>1.3065488505799934E-4</v>
      </c>
      <c r="J3">
        <f t="shared" ref="J3:J72" si="4">H3*E3</f>
        <v>1.1534643107492022</v>
      </c>
      <c r="M3" t="s">
        <v>8</v>
      </c>
      <c r="N3">
        <v>0.49574500000000005</v>
      </c>
      <c r="O3">
        <v>1.2885686309048496E-4</v>
      </c>
      <c r="P3">
        <v>0</v>
      </c>
      <c r="Q3">
        <f t="shared" ref="Q3:Q72" si="5">N3*O3</f>
        <v>6.3880145592792479E-5</v>
      </c>
      <c r="R3">
        <f t="shared" ref="R3:R72" si="6">N3*P3</f>
        <v>0</v>
      </c>
      <c r="S3">
        <f t="shared" ref="S3:S72" si="7">LOG(N3)</f>
        <v>-0.30474165732106617</v>
      </c>
      <c r="T3">
        <f t="shared" ref="T3:T72" si="8">S3*O3</f>
        <v>-3.9268054015388107E-5</v>
      </c>
      <c r="U3">
        <f t="shared" ref="U3:U72" si="9">S3*P3</f>
        <v>0</v>
      </c>
      <c r="X3" t="s">
        <v>8</v>
      </c>
      <c r="Y3">
        <v>9.3594500000000007</v>
      </c>
      <c r="Z3">
        <v>2.2765565443146529E-4</v>
      </c>
      <c r="AA3">
        <v>1</v>
      </c>
      <c r="AB3">
        <f t="shared" ref="AB3:AB72" si="10">Y3*Z3</f>
        <v>2.1307317148685778E-3</v>
      </c>
      <c r="AC3">
        <f t="shared" ref="AC3:AC72" si="11">AA3*Y3</f>
        <v>9.3594500000000007</v>
      </c>
      <c r="AD3">
        <f t="shared" ref="AD3:AD72" si="12">LOG(Y3)</f>
        <v>0.97125032854759585</v>
      </c>
      <c r="AE3">
        <f t="shared" ref="AE3:AE72" si="13">AD3*Z3</f>
        <v>2.2111062916227862E-4</v>
      </c>
      <c r="AF3">
        <f t="shared" ref="AF3:AF72" si="14">AD3*AC3</f>
        <v>9.0903688875247965</v>
      </c>
      <c r="AI3" t="s">
        <v>8</v>
      </c>
      <c r="AJ3">
        <v>4.5985716666666665</v>
      </c>
      <c r="AK3">
        <v>1.1127106945517901E-4</v>
      </c>
      <c r="AL3">
        <v>0</v>
      </c>
      <c r="AM3">
        <f t="shared" ref="AM3:AM72" si="15">AJ3*AK3</f>
        <v>5.1168798731628497E-4</v>
      </c>
      <c r="AN3">
        <f t="shared" ref="AN3:AN72" si="16">AJ3*AL3</f>
        <v>0</v>
      </c>
      <c r="AO3">
        <f t="shared" ref="AO3:AO72" si="17">LOG(AJ3)</f>
        <v>0.66262295915734981</v>
      </c>
      <c r="AP3">
        <f t="shared" ref="AP3:AP72" si="18">AO3*AK3</f>
        <v>7.373076531099371E-5</v>
      </c>
      <c r="AQ3">
        <f t="shared" ref="AQ3:AQ72" si="19">AO3*AL3</f>
        <v>0</v>
      </c>
      <c r="AT3" t="s">
        <v>8</v>
      </c>
      <c r="AU3">
        <v>0.13580566666666669</v>
      </c>
      <c r="AV3">
        <v>1.4177863279745263E-4</v>
      </c>
      <c r="AW3">
        <v>0</v>
      </c>
      <c r="AX3">
        <f t="shared" ref="AX3:AX72" si="20">AU3*AV3</f>
        <v>1.9254341746146588E-5</v>
      </c>
      <c r="AY3">
        <f t="shared" ref="AY3:AY72" si="21">AU3*AW3</f>
        <v>0</v>
      </c>
      <c r="AZ3">
        <f t="shared" ref="AZ3:AZ72" si="22">LOG(AU3)</f>
        <v>-0.86708210817982367</v>
      </c>
      <c r="BA3">
        <f t="shared" ref="BA3:BA72" si="23">AZ3*AV3</f>
        <v>-1.2293371582086833E-4</v>
      </c>
      <c r="BB3">
        <f t="shared" ref="BB3:BB72" si="24">AZ3*AW3</f>
        <v>0</v>
      </c>
      <c r="BE3" t="s">
        <v>8</v>
      </c>
      <c r="BF3">
        <v>8.512886</v>
      </c>
      <c r="BG3">
        <v>2.4058627989374749E-4</v>
      </c>
      <c r="BH3">
        <v>1</v>
      </c>
      <c r="BI3">
        <f t="shared" ref="BI3:BI72" si="25">BF3*BG3</f>
        <v>2.0480835738995646E-3</v>
      </c>
      <c r="BJ3">
        <f t="shared" ref="BJ3:BJ72" si="26">BF3*BH3</f>
        <v>8.512886</v>
      </c>
      <c r="BK3">
        <f t="shared" ref="BK3:BK72" si="27">LOG(BF3)</f>
        <v>0.9300768175927191</v>
      </c>
      <c r="BL3">
        <f t="shared" ref="BL3:BL72" si="28">BK3*BG3</f>
        <v>2.2376372156004786E-4</v>
      </c>
      <c r="BM3">
        <f t="shared" ref="BM3:BM72" si="29">BK3*BH3</f>
        <v>0.9300768175927191</v>
      </c>
      <c r="BP3" t="s">
        <v>8</v>
      </c>
      <c r="BQ3">
        <v>0.73339466666666675</v>
      </c>
      <c r="BR3">
        <v>2.1536769079746781E-4</v>
      </c>
      <c r="BS3">
        <v>0</v>
      </c>
      <c r="BT3">
        <f t="shared" ref="BT3:BT72" si="30">BQ3*BR3</f>
        <v>1.5794951580317865E-4</v>
      </c>
      <c r="BU3">
        <f t="shared" ref="BU3:BU72" si="31">BQ3*BS3</f>
        <v>0</v>
      </c>
      <c r="BV3">
        <f t="shared" ref="BV3:BV72" si="32">LOG(BQ3)</f>
        <v>-0.13466225260511167</v>
      </c>
      <c r="BW3">
        <f t="shared" ref="BW3:BW72" si="33">BV3*BR3</f>
        <v>-2.9001898381148193E-5</v>
      </c>
      <c r="BX3">
        <f t="shared" ref="BX3:BX72" si="34">BV3*BS3</f>
        <v>0</v>
      </c>
      <c r="CA3" t="s">
        <v>8</v>
      </c>
      <c r="CB3">
        <v>0.12907533333333332</v>
      </c>
      <c r="CC3">
        <v>1.738491879156734E-4</v>
      </c>
      <c r="CD3">
        <v>0</v>
      </c>
      <c r="CE3">
        <f t="shared" ref="CE3:CE72" si="35">CB3*CC3</f>
        <v>2.2439641879944846E-5</v>
      </c>
      <c r="CF3">
        <f t="shared" ref="CF3:CF72" si="36">CB3*CC3</f>
        <v>2.2439641879944846E-5</v>
      </c>
      <c r="CG3">
        <f t="shared" ref="CG3:CG72" si="37">LOG(CB3)</f>
        <v>-0.88915674472629169</v>
      </c>
      <c r="CH3">
        <f t="shared" ref="CH3:CH72" si="38">CG3*CC3</f>
        <v>-1.5457917800040954E-4</v>
      </c>
      <c r="CI3">
        <f t="shared" ref="CI3:CI72" si="39">CG3*CD3</f>
        <v>0</v>
      </c>
      <c r="CL3" t="s">
        <v>8</v>
      </c>
      <c r="CM3">
        <v>7.3679000000000008E-2</v>
      </c>
      <c r="CN3">
        <v>6.9864748832734706E-5</v>
      </c>
      <c r="CO3">
        <v>0</v>
      </c>
      <c r="CP3">
        <f t="shared" ref="CP3:CP72" si="40">CM3*CN3</f>
        <v>5.1475648292470607E-6</v>
      </c>
      <c r="CQ3">
        <f t="shared" ref="CQ3:CQ72" si="41">CM3*CO3</f>
        <v>0</v>
      </c>
      <c r="CR3">
        <f t="shared" ref="CR3:CR72" si="42">LOG(CM3)</f>
        <v>-1.1326562771845665</v>
      </c>
      <c r="CS3">
        <f t="shared" ref="CS3:CS72" si="43">CR3*CN3</f>
        <v>-7.9132746319320079E-5</v>
      </c>
      <c r="CT3">
        <f t="shared" ref="CT3:CT72" si="44">CR3*CO3</f>
        <v>0</v>
      </c>
    </row>
    <row r="4" spans="1:98">
      <c r="B4" t="s">
        <v>8</v>
      </c>
      <c r="C4">
        <v>0.69201099999999993</v>
      </c>
      <c r="D4">
        <v>7.1054570620782465E-5</v>
      </c>
      <c r="E4">
        <v>1</v>
      </c>
      <c r="F4">
        <f t="shared" si="0"/>
        <v>4.917054446985829E-5</v>
      </c>
      <c r="G4">
        <f t="shared" si="1"/>
        <v>0.69201099999999993</v>
      </c>
      <c r="H4">
        <f t="shared" si="2"/>
        <v>-0.15988700207310935</v>
      </c>
      <c r="I4">
        <f t="shared" si="3"/>
        <v>-1.1360702280148941E-5</v>
      </c>
      <c r="J4">
        <f t="shared" si="4"/>
        <v>-0.15988700207310935</v>
      </c>
      <c r="M4" t="s">
        <v>8</v>
      </c>
      <c r="N4">
        <v>13.104713666666667</v>
      </c>
      <c r="O4">
        <v>7.9124753625298394E-5</v>
      </c>
      <c r="P4">
        <v>1</v>
      </c>
      <c r="Q4">
        <f t="shared" si="5"/>
        <v>1.0369072402050808E-3</v>
      </c>
      <c r="R4">
        <f t="shared" si="6"/>
        <v>13.104713666666667</v>
      </c>
      <c r="S4">
        <f t="shared" si="7"/>
        <v>1.1174275362062991</v>
      </c>
      <c r="T4">
        <f t="shared" si="8"/>
        <v>8.8416178496447618E-5</v>
      </c>
      <c r="U4">
        <f t="shared" si="9"/>
        <v>1.1174275362062991</v>
      </c>
      <c r="X4" t="s">
        <v>8</v>
      </c>
      <c r="Y4">
        <v>21.877215666666668</v>
      </c>
      <c r="Z4">
        <v>1.3731201298861794E-4</v>
      </c>
      <c r="AA4">
        <v>1</v>
      </c>
      <c r="AB4">
        <f t="shared" si="10"/>
        <v>3.0040045217761295E-3</v>
      </c>
      <c r="AC4">
        <f t="shared" si="11"/>
        <v>21.877215666666668</v>
      </c>
      <c r="AD4">
        <f t="shared" si="12"/>
        <v>1.3399920481207859</v>
      </c>
      <c r="AE4">
        <f t="shared" si="13"/>
        <v>1.839970055162061E-4</v>
      </c>
      <c r="AF4">
        <f t="shared" si="14"/>
        <v>29.315295028356811</v>
      </c>
      <c r="AI4" t="s">
        <v>8</v>
      </c>
      <c r="AJ4">
        <v>22.470393333333334</v>
      </c>
      <c r="AK4">
        <v>7.4463767792186513E-5</v>
      </c>
      <c r="AL4">
        <v>0</v>
      </c>
      <c r="AM4">
        <f t="shared" si="15"/>
        <v>1.6732301513724293E-3</v>
      </c>
      <c r="AN4">
        <f t="shared" si="16"/>
        <v>0</v>
      </c>
      <c r="AO4">
        <f t="shared" si="17"/>
        <v>1.3516106745998644</v>
      </c>
      <c r="AP4">
        <f t="shared" si="18"/>
        <v>1.0064602341884486E-4</v>
      </c>
      <c r="AQ4">
        <f t="shared" si="19"/>
        <v>0</v>
      </c>
      <c r="AT4" t="s">
        <v>8</v>
      </c>
      <c r="AU4">
        <v>10.123842333333334</v>
      </c>
      <c r="AV4">
        <v>8.5676588015558877E-5</v>
      </c>
      <c r="AW4">
        <v>0</v>
      </c>
      <c r="AX4">
        <f t="shared" si="20"/>
        <v>8.673762687274743E-4</v>
      </c>
      <c r="AY4">
        <f t="shared" si="21"/>
        <v>0</v>
      </c>
      <c r="AZ4">
        <f t="shared" si="22"/>
        <v>1.0053453729247281</v>
      </c>
      <c r="BA4">
        <f t="shared" si="23"/>
        <v>8.6134561329420336E-5</v>
      </c>
      <c r="BB4">
        <f t="shared" si="24"/>
        <v>0</v>
      </c>
      <c r="BE4" t="s">
        <v>8</v>
      </c>
      <c r="BF4">
        <v>4.6755819999999995</v>
      </c>
      <c r="BG4">
        <v>1.2499290665254748E-4</v>
      </c>
      <c r="BH4">
        <v>1</v>
      </c>
      <c r="BI4">
        <f t="shared" si="25"/>
        <v>5.8441458447233122E-4</v>
      </c>
      <c r="BJ4">
        <f t="shared" si="26"/>
        <v>4.6755819999999995</v>
      </c>
      <c r="BK4">
        <f t="shared" si="27"/>
        <v>0.66983567802276434</v>
      </c>
      <c r="BL4">
        <f t="shared" si="28"/>
        <v>8.3724708375645238E-5</v>
      </c>
      <c r="BM4">
        <f t="shared" si="29"/>
        <v>0.66983567802276434</v>
      </c>
      <c r="BP4" t="s">
        <v>8</v>
      </c>
      <c r="BQ4">
        <v>1.9569953333333334</v>
      </c>
      <c r="BR4">
        <v>1.1446878585019288E-4</v>
      </c>
      <c r="BS4">
        <v>1</v>
      </c>
      <c r="BT4">
        <f t="shared" si="30"/>
        <v>2.2401487972116018E-4</v>
      </c>
      <c r="BU4">
        <f t="shared" si="31"/>
        <v>1.9569953333333334</v>
      </c>
      <c r="BV4">
        <f t="shared" si="32"/>
        <v>0.29158979003715363</v>
      </c>
      <c r="BW4">
        <f t="shared" si="33"/>
        <v>3.3377929231865644E-5</v>
      </c>
      <c r="BX4">
        <f t="shared" si="34"/>
        <v>0.29158979003715363</v>
      </c>
      <c r="CA4" t="s">
        <v>8</v>
      </c>
      <c r="CB4">
        <v>45.978432999999995</v>
      </c>
      <c r="CC4">
        <v>9.3561736243851835E-5</v>
      </c>
      <c r="CD4">
        <v>1</v>
      </c>
      <c r="CE4">
        <f t="shared" si="35"/>
        <v>4.3018220212516127E-3</v>
      </c>
      <c r="CF4">
        <f t="shared" si="36"/>
        <v>4.3018220212516127E-3</v>
      </c>
      <c r="CG4">
        <f t="shared" si="37"/>
        <v>1.6625541659099934</v>
      </c>
      <c r="CH4">
        <f t="shared" si="38"/>
        <v>1.555514543619879E-4</v>
      </c>
      <c r="CI4">
        <f t="shared" si="39"/>
        <v>1.6625541659099934</v>
      </c>
      <c r="CL4" t="s">
        <v>8</v>
      </c>
      <c r="CM4">
        <v>0.1735743333333333</v>
      </c>
      <c r="CN4">
        <v>6.9810220914444084E-5</v>
      </c>
      <c r="CO4">
        <v>1</v>
      </c>
      <c r="CP4">
        <f t="shared" si="40"/>
        <v>1.2117262555077354E-5</v>
      </c>
      <c r="CQ4">
        <f t="shared" si="41"/>
        <v>0.1735743333333333</v>
      </c>
      <c r="CR4">
        <f t="shared" si="42"/>
        <v>-0.76051449411237482</v>
      </c>
      <c r="CS4">
        <f t="shared" si="43"/>
        <v>-5.3091684842621567E-5</v>
      </c>
      <c r="CT4">
        <f t="shared" si="44"/>
        <v>-0.76051449411237482</v>
      </c>
    </row>
    <row r="5" spans="1:98">
      <c r="B5" t="s">
        <v>8</v>
      </c>
      <c r="C5">
        <v>1.002229</v>
      </c>
      <c r="D5">
        <v>1.1206180612030035E-4</v>
      </c>
      <c r="E5">
        <v>0</v>
      </c>
      <c r="F5">
        <f t="shared" si="0"/>
        <v>1.123115918861425E-4</v>
      </c>
      <c r="G5">
        <f t="shared" si="1"/>
        <v>0</v>
      </c>
      <c r="H5">
        <f t="shared" si="2"/>
        <v>9.6696511745248662E-4</v>
      </c>
      <c r="I5">
        <f t="shared" si="3"/>
        <v>1.0835985751705401E-7</v>
      </c>
      <c r="J5">
        <f t="shared" si="4"/>
        <v>0</v>
      </c>
      <c r="M5" t="s">
        <v>8</v>
      </c>
      <c r="N5">
        <v>27.902518333333333</v>
      </c>
      <c r="O5">
        <v>1.2498261179413414E-4</v>
      </c>
      <c r="P5">
        <v>0</v>
      </c>
      <c r="Q5">
        <f t="shared" si="5"/>
        <v>3.4873296169337107E-3</v>
      </c>
      <c r="R5">
        <f t="shared" si="6"/>
        <v>0</v>
      </c>
      <c r="S5">
        <f t="shared" si="7"/>
        <v>1.4456434021593707</v>
      </c>
      <c r="T5">
        <f t="shared" si="8"/>
        <v>1.8068028812483596E-4</v>
      </c>
      <c r="U5">
        <f t="shared" si="9"/>
        <v>0</v>
      </c>
      <c r="X5" t="s">
        <v>8</v>
      </c>
      <c r="Y5">
        <v>4.3490356666666665</v>
      </c>
      <c r="Z5">
        <v>1.9587249640671905E-4</v>
      </c>
      <c r="AA5">
        <v>0</v>
      </c>
      <c r="AB5">
        <f t="shared" si="10"/>
        <v>8.5185647299185956E-4</v>
      </c>
      <c r="AC5">
        <f t="shared" si="11"/>
        <v>0</v>
      </c>
      <c r="AD5">
        <f t="shared" si="12"/>
        <v>0.63839296935147172</v>
      </c>
      <c r="AE5">
        <f t="shared" si="13"/>
        <v>1.2504362459537084E-4</v>
      </c>
      <c r="AF5">
        <f t="shared" si="14"/>
        <v>0</v>
      </c>
      <c r="AI5" t="s">
        <v>8</v>
      </c>
      <c r="AJ5">
        <v>61.904908666666664</v>
      </c>
      <c r="AK5">
        <v>1.0773058519792532E-4</v>
      </c>
      <c r="AL5">
        <v>0</v>
      </c>
      <c r="AM5">
        <f t="shared" si="15"/>
        <v>6.6690520372841185E-3</v>
      </c>
      <c r="AN5">
        <f t="shared" si="16"/>
        <v>0</v>
      </c>
      <c r="AO5">
        <f t="shared" si="17"/>
        <v>1.7917250871836918</v>
      </c>
      <c r="AP5">
        <f t="shared" si="18"/>
        <v>1.9302359215610286E-4</v>
      </c>
      <c r="AQ5">
        <f t="shared" si="19"/>
        <v>0</v>
      </c>
      <c r="AT5" t="s">
        <v>8</v>
      </c>
      <c r="AU5">
        <v>31.823913666666666</v>
      </c>
      <c r="AV5">
        <v>1.5530045902156672E-4</v>
      </c>
      <c r="AW5">
        <v>0</v>
      </c>
      <c r="AX5">
        <f t="shared" si="20"/>
        <v>4.9422684002960434E-3</v>
      </c>
      <c r="AY5">
        <f t="shared" si="21"/>
        <v>0</v>
      </c>
      <c r="AZ5">
        <f t="shared" si="22"/>
        <v>1.502753587608505</v>
      </c>
      <c r="BA5">
        <f t="shared" si="23"/>
        <v>2.3337832195190702E-4</v>
      </c>
      <c r="BB5">
        <f t="shared" si="24"/>
        <v>0</v>
      </c>
      <c r="BE5" t="s">
        <v>8</v>
      </c>
      <c r="BF5">
        <v>4.1269873333333331</v>
      </c>
      <c r="BG5">
        <v>2.0937843707790615E-4</v>
      </c>
      <c r="BH5">
        <v>0</v>
      </c>
      <c r="BI5">
        <f t="shared" si="25"/>
        <v>8.6410215769364899E-4</v>
      </c>
      <c r="BJ5">
        <f t="shared" si="26"/>
        <v>0</v>
      </c>
      <c r="BK5">
        <f t="shared" si="27"/>
        <v>0.61563313593051039</v>
      </c>
      <c r="BL5">
        <f t="shared" si="28"/>
        <v>1.289003038145004E-4</v>
      </c>
      <c r="BM5">
        <f t="shared" si="29"/>
        <v>0</v>
      </c>
      <c r="BP5" t="s">
        <v>8</v>
      </c>
      <c r="BQ5">
        <v>0.88616566666666674</v>
      </c>
      <c r="BR5">
        <v>1.9246577333036422E-4</v>
      </c>
      <c r="BS5">
        <v>0</v>
      </c>
      <c r="BT5">
        <f t="shared" si="30"/>
        <v>1.7055656033381777E-4</v>
      </c>
      <c r="BU5">
        <f t="shared" si="31"/>
        <v>0</v>
      </c>
      <c r="BV5">
        <f t="shared" si="32"/>
        <v>-5.2485080151910328E-2</v>
      </c>
      <c r="BW5">
        <f t="shared" si="33"/>
        <v>-1.0101581539743571E-5</v>
      </c>
      <c r="BX5">
        <f t="shared" si="34"/>
        <v>0</v>
      </c>
      <c r="CA5" t="s">
        <v>8</v>
      </c>
      <c r="CB5">
        <v>1.9595986666666667</v>
      </c>
      <c r="CC5">
        <v>1.9329076168737424E-4</v>
      </c>
      <c r="CD5">
        <v>0</v>
      </c>
      <c r="CE5">
        <f t="shared" si="35"/>
        <v>3.7877231888156296E-4</v>
      </c>
      <c r="CF5">
        <f t="shared" si="36"/>
        <v>3.7877231888156296E-4</v>
      </c>
      <c r="CG5">
        <f t="shared" si="37"/>
        <v>0.29216713528546356</v>
      </c>
      <c r="CH5">
        <f t="shared" si="38"/>
        <v>5.6473208119345365E-5</v>
      </c>
      <c r="CI5">
        <f t="shared" si="39"/>
        <v>0</v>
      </c>
      <c r="CL5" t="s">
        <v>8</v>
      </c>
      <c r="CM5">
        <v>4.8795999999999999E-2</v>
      </c>
      <c r="CN5">
        <v>7.3788703097133241E-5</v>
      </c>
      <c r="CO5">
        <v>0</v>
      </c>
      <c r="CP5">
        <f t="shared" si="40"/>
        <v>3.6005935563277135E-6</v>
      </c>
      <c r="CQ5">
        <f t="shared" si="41"/>
        <v>0</v>
      </c>
      <c r="CR5">
        <f t="shared" si="42"/>
        <v>-1.3116157773646524</v>
      </c>
      <c r="CS5">
        <f t="shared" si="43"/>
        <v>-9.678242717347595E-5</v>
      </c>
      <c r="CT5">
        <f t="shared" si="44"/>
        <v>0</v>
      </c>
    </row>
    <row r="6" spans="1:98">
      <c r="B6" t="s">
        <v>8</v>
      </c>
      <c r="C6">
        <v>275.83231866666665</v>
      </c>
      <c r="D6">
        <v>1.1625411568633059E-4</v>
      </c>
      <c r="E6">
        <v>0</v>
      </c>
      <c r="F6">
        <f t="shared" si="0"/>
        <v>3.2066642284303469E-2</v>
      </c>
      <c r="G6">
        <f t="shared" si="1"/>
        <v>0</v>
      </c>
      <c r="H6">
        <f t="shared" si="2"/>
        <v>2.4406451501512545</v>
      </c>
      <c r="I6">
        <f t="shared" si="3"/>
        <v>2.8373504363496562E-4</v>
      </c>
      <c r="J6">
        <f t="shared" si="4"/>
        <v>0</v>
      </c>
      <c r="M6" t="s">
        <v>8</v>
      </c>
      <c r="N6">
        <v>3.8834143333333331</v>
      </c>
      <c r="O6">
        <v>1.306054214310436E-4</v>
      </c>
      <c r="P6">
        <v>0</v>
      </c>
      <c r="Q6">
        <f t="shared" si="5"/>
        <v>5.0719496559635524E-4</v>
      </c>
      <c r="R6">
        <f t="shared" si="6"/>
        <v>0</v>
      </c>
      <c r="S6">
        <f t="shared" si="7"/>
        <v>0.58921372922250315</v>
      </c>
      <c r="T6">
        <f t="shared" si="8"/>
        <v>7.6954507418061828E-5</v>
      </c>
      <c r="U6">
        <f t="shared" si="9"/>
        <v>0</v>
      </c>
      <c r="X6" t="s">
        <v>8</v>
      </c>
      <c r="Y6">
        <v>108.78416166666666</v>
      </c>
      <c r="Z6">
        <v>2.0704178082432855E-4</v>
      </c>
      <c r="AA6">
        <v>0</v>
      </c>
      <c r="AB6">
        <f t="shared" si="10"/>
        <v>2.2522866556948323E-2</v>
      </c>
      <c r="AC6">
        <f t="shared" si="11"/>
        <v>0</v>
      </c>
      <c r="AD6">
        <f t="shared" si="12"/>
        <v>2.0365656692456215</v>
      </c>
      <c r="AE6">
        <f t="shared" si="13"/>
        <v>4.2165418292630397E-4</v>
      </c>
      <c r="AF6">
        <f t="shared" si="14"/>
        <v>0</v>
      </c>
      <c r="AI6" t="s">
        <v>8</v>
      </c>
      <c r="AJ6">
        <v>72.965067000000005</v>
      </c>
      <c r="AK6">
        <v>1.1193645591270748E-4</v>
      </c>
      <c r="AL6">
        <v>0</v>
      </c>
      <c r="AM6">
        <f t="shared" si="15"/>
        <v>8.1674510054132489E-3</v>
      </c>
      <c r="AN6">
        <f t="shared" si="16"/>
        <v>0</v>
      </c>
      <c r="AO6">
        <f t="shared" si="17"/>
        <v>1.8631149855962592</v>
      </c>
      <c r="AP6">
        <f t="shared" si="18"/>
        <v>2.085504884455003E-4</v>
      </c>
      <c r="AQ6">
        <f t="shared" si="19"/>
        <v>0</v>
      </c>
      <c r="AT6" t="s">
        <v>8</v>
      </c>
      <c r="AU6">
        <v>5.2825556666666662</v>
      </c>
      <c r="AV6">
        <v>1.5606871643156995E-4</v>
      </c>
      <c r="AW6">
        <v>0</v>
      </c>
      <c r="AX6">
        <f t="shared" si="20"/>
        <v>8.2444168237498288E-4</v>
      </c>
      <c r="AY6">
        <f t="shared" si="21"/>
        <v>0</v>
      </c>
      <c r="AZ6">
        <f t="shared" si="22"/>
        <v>0.72284408226931618</v>
      </c>
      <c r="BA6">
        <f t="shared" si="23"/>
        <v>1.1281334809992832E-4</v>
      </c>
      <c r="BB6">
        <f t="shared" si="24"/>
        <v>0</v>
      </c>
      <c r="BE6" t="s">
        <v>8</v>
      </c>
      <c r="BF6">
        <v>134.82827899999998</v>
      </c>
      <c r="BG6">
        <v>2.2440594137170376E-4</v>
      </c>
      <c r="BH6">
        <v>0</v>
      </c>
      <c r="BI6">
        <f t="shared" si="25"/>
        <v>3.0256266872521715E-2</v>
      </c>
      <c r="BJ6">
        <f t="shared" si="26"/>
        <v>0</v>
      </c>
      <c r="BK6">
        <f t="shared" si="27"/>
        <v>2.1297809910539489</v>
      </c>
      <c r="BL6">
        <f t="shared" si="28"/>
        <v>4.779355082130216E-4</v>
      </c>
      <c r="BM6">
        <f t="shared" si="29"/>
        <v>0</v>
      </c>
      <c r="BP6" t="s">
        <v>8</v>
      </c>
      <c r="BQ6">
        <v>5.9266233333333345</v>
      </c>
      <c r="BR6">
        <v>2.0583810380292073E-4</v>
      </c>
      <c r="BS6">
        <v>0</v>
      </c>
      <c r="BT6">
        <f t="shared" si="30"/>
        <v>1.219924908887479E-3</v>
      </c>
      <c r="BU6">
        <f t="shared" si="31"/>
        <v>0</v>
      </c>
      <c r="BV6">
        <f t="shared" si="32"/>
        <v>0.77280732652144768</v>
      </c>
      <c r="BW6">
        <f t="shared" si="33"/>
        <v>1.590731946961794E-4</v>
      </c>
      <c r="BX6">
        <f t="shared" si="34"/>
        <v>0</v>
      </c>
      <c r="CA6" t="s">
        <v>8</v>
      </c>
      <c r="CB6">
        <v>22.752679333333333</v>
      </c>
      <c r="CC6">
        <v>1.9554035033791329E-4</v>
      </c>
      <c r="CD6">
        <v>0</v>
      </c>
      <c r="CE6">
        <f t="shared" si="35"/>
        <v>4.4490668879661995E-3</v>
      </c>
      <c r="CF6">
        <f t="shared" si="36"/>
        <v>4.4490668879661995E-3</v>
      </c>
      <c r="CG6">
        <f t="shared" si="37"/>
        <v>1.35703254609932</v>
      </c>
      <c r="CH6">
        <f t="shared" si="38"/>
        <v>2.6535461948421152E-4</v>
      </c>
      <c r="CI6">
        <f t="shared" si="39"/>
        <v>0</v>
      </c>
      <c r="CL6" t="s">
        <v>8</v>
      </c>
      <c r="CM6">
        <v>0.77918200000000004</v>
      </c>
      <c r="CN6">
        <v>7.3012152872845688E-5</v>
      </c>
      <c r="CO6">
        <v>0</v>
      </c>
      <c r="CP6">
        <f t="shared" si="40"/>
        <v>5.6889755299769652E-5</v>
      </c>
      <c r="CQ6">
        <f t="shared" si="41"/>
        <v>0</v>
      </c>
      <c r="CR6">
        <f t="shared" si="42"/>
        <v>-0.10836108871538527</v>
      </c>
      <c r="CS6">
        <f t="shared" si="43"/>
        <v>-7.9116763747557025E-6</v>
      </c>
      <c r="CT6">
        <f t="shared" si="44"/>
        <v>0</v>
      </c>
    </row>
    <row r="7" spans="1:98">
      <c r="B7" t="s">
        <v>8</v>
      </c>
      <c r="C7">
        <v>44.836532333333338</v>
      </c>
      <c r="D7">
        <v>1.1411184695501665E-4</v>
      </c>
      <c r="E7">
        <v>1</v>
      </c>
      <c r="F7">
        <f t="shared" si="0"/>
        <v>5.1163795156149898E-3</v>
      </c>
      <c r="G7">
        <f t="shared" si="1"/>
        <v>44.836532333333338</v>
      </c>
      <c r="H7">
        <f t="shared" si="2"/>
        <v>1.6516320167968508</v>
      </c>
      <c r="I7">
        <f t="shared" si="3"/>
        <v>1.8847077992672774E-4</v>
      </c>
      <c r="J7">
        <f t="shared" si="4"/>
        <v>1.6516320167968508</v>
      </c>
      <c r="M7" t="s">
        <v>8</v>
      </c>
      <c r="N7">
        <v>42.928118333333337</v>
      </c>
      <c r="O7">
        <v>1.3070772876107241E-4</v>
      </c>
      <c r="P7">
        <v>0</v>
      </c>
      <c r="Q7">
        <f t="shared" si="5"/>
        <v>5.611036847336554E-3</v>
      </c>
      <c r="R7">
        <f t="shared" si="6"/>
        <v>0</v>
      </c>
      <c r="S7">
        <f t="shared" si="7"/>
        <v>1.6327418524822352</v>
      </c>
      <c r="T7">
        <f t="shared" si="8"/>
        <v>2.1341197919109891E-4</v>
      </c>
      <c r="U7">
        <f t="shared" si="9"/>
        <v>0</v>
      </c>
      <c r="X7" t="s">
        <v>8</v>
      </c>
      <c r="Y7">
        <v>81.485381000000004</v>
      </c>
      <c r="Z7">
        <v>2.4156013059706898E-4</v>
      </c>
      <c r="AA7">
        <v>1</v>
      </c>
      <c r="AB7">
        <f t="shared" si="10"/>
        <v>1.9683619276111924E-2</v>
      </c>
      <c r="AC7">
        <f t="shared" si="11"/>
        <v>81.485381000000004</v>
      </c>
      <c r="AD7">
        <f t="shared" si="12"/>
        <v>1.91107970051276</v>
      </c>
      <c r="AE7">
        <f t="shared" si="13"/>
        <v>4.6164066203726976E-4</v>
      </c>
      <c r="AF7">
        <f t="shared" si="14"/>
        <v>155.72505751764814</v>
      </c>
      <c r="AI7" t="s">
        <v>8</v>
      </c>
      <c r="AJ7">
        <v>80.307471666666672</v>
      </c>
      <c r="AK7">
        <v>1.1292219491387141E-4</v>
      </c>
      <c r="AL7">
        <v>0</v>
      </c>
      <c r="AM7">
        <f t="shared" si="15"/>
        <v>9.0684959685835391E-3</v>
      </c>
      <c r="AN7">
        <f t="shared" si="16"/>
        <v>0</v>
      </c>
      <c r="AO7">
        <f t="shared" si="17"/>
        <v>1.9047559531572513</v>
      </c>
      <c r="AP7">
        <f t="shared" si="18"/>
        <v>2.1508922300578006E-4</v>
      </c>
      <c r="AQ7">
        <f t="shared" si="19"/>
        <v>0</v>
      </c>
      <c r="AT7" t="s">
        <v>8</v>
      </c>
      <c r="AU7">
        <v>35.471663666666664</v>
      </c>
      <c r="AV7">
        <v>1.3804497394815252E-4</v>
      </c>
      <c r="AW7">
        <v>0</v>
      </c>
      <c r="AX7">
        <f t="shared" si="20"/>
        <v>4.8966848867626278E-3</v>
      </c>
      <c r="AY7">
        <f t="shared" si="21"/>
        <v>0</v>
      </c>
      <c r="AZ7">
        <f t="shared" si="22"/>
        <v>1.5498815579196226</v>
      </c>
      <c r="BA7">
        <f t="shared" si="23"/>
        <v>2.1395335928573635E-4</v>
      </c>
      <c r="BB7">
        <f t="shared" si="24"/>
        <v>0</v>
      </c>
      <c r="BE7" t="s">
        <v>8</v>
      </c>
      <c r="BF7">
        <v>26.704194999999999</v>
      </c>
      <c r="BG7">
        <v>2.5428224006379435E-4</v>
      </c>
      <c r="BH7">
        <v>1</v>
      </c>
      <c r="BI7">
        <f t="shared" si="25"/>
        <v>6.7904025237003765E-3</v>
      </c>
      <c r="BJ7">
        <f t="shared" si="26"/>
        <v>26.704194999999999</v>
      </c>
      <c r="BK7">
        <f t="shared" si="27"/>
        <v>1.4265794906621174</v>
      </c>
      <c r="BL7">
        <f t="shared" si="28"/>
        <v>3.6275382851463E-4</v>
      </c>
      <c r="BM7">
        <f t="shared" si="29"/>
        <v>1.4265794906621174</v>
      </c>
      <c r="BP7" t="s">
        <v>8</v>
      </c>
      <c r="BQ7">
        <v>20.223459333333334</v>
      </c>
      <c r="BR7">
        <v>2.2521837736915655E-4</v>
      </c>
      <c r="BS7">
        <v>0</v>
      </c>
      <c r="BT7">
        <f t="shared" si="30"/>
        <v>4.5546946958444582E-3</v>
      </c>
      <c r="BU7">
        <f t="shared" si="31"/>
        <v>0</v>
      </c>
      <c r="BV7">
        <f t="shared" si="32"/>
        <v>1.305855446055979</v>
      </c>
      <c r="BW7">
        <f t="shared" si="33"/>
        <v>2.9410264463940373E-4</v>
      </c>
      <c r="BX7">
        <f t="shared" si="34"/>
        <v>0</v>
      </c>
      <c r="CA7" t="s">
        <v>8</v>
      </c>
      <c r="CB7">
        <v>109.48531633333333</v>
      </c>
      <c r="CC7">
        <v>1.6856055689711029E-4</v>
      </c>
      <c r="CD7">
        <v>0</v>
      </c>
      <c r="CE7">
        <f t="shared" si="35"/>
        <v>1.8454905893202953E-2</v>
      </c>
      <c r="CF7">
        <f t="shared" si="36"/>
        <v>1.8454905893202953E-2</v>
      </c>
      <c r="CG7">
        <f t="shared" si="37"/>
        <v>2.0393558775047431</v>
      </c>
      <c r="CH7">
        <f t="shared" si="38"/>
        <v>3.4375496242359453E-4</v>
      </c>
      <c r="CI7">
        <f t="shared" si="39"/>
        <v>0</v>
      </c>
      <c r="CL7" t="s">
        <v>8</v>
      </c>
      <c r="CM7">
        <v>8.8007439999999999</v>
      </c>
      <c r="CN7">
        <v>6.8653781724912539E-5</v>
      </c>
      <c r="CO7">
        <v>0</v>
      </c>
      <c r="CP7">
        <f t="shared" si="40"/>
        <v>6.0420435759283371E-4</v>
      </c>
      <c r="CQ7">
        <f t="shared" si="41"/>
        <v>0</v>
      </c>
      <c r="CR7">
        <f t="shared" si="42"/>
        <v>0.94451938822248105</v>
      </c>
      <c r="CS7">
        <f t="shared" si="43"/>
        <v>6.4844827913974144E-5</v>
      </c>
      <c r="CT7">
        <f t="shared" si="44"/>
        <v>0</v>
      </c>
    </row>
    <row r="8" spans="1:98">
      <c r="B8" t="s">
        <v>8</v>
      </c>
      <c r="C8">
        <v>35.724777333333328</v>
      </c>
      <c r="D8">
        <v>8.7541834053948527E-5</v>
      </c>
      <c r="E8">
        <v>0</v>
      </c>
      <c r="F8">
        <f t="shared" si="0"/>
        <v>3.127412528928928E-3</v>
      </c>
      <c r="G8">
        <f t="shared" si="1"/>
        <v>0</v>
      </c>
      <c r="H8">
        <f t="shared" si="2"/>
        <v>1.5529695305853031</v>
      </c>
      <c r="I8">
        <f t="shared" si="3"/>
        <v>1.3594980093733694E-4</v>
      </c>
      <c r="J8">
        <f t="shared" si="4"/>
        <v>0</v>
      </c>
      <c r="M8" t="s">
        <v>8</v>
      </c>
      <c r="N8">
        <v>43.077480333333334</v>
      </c>
      <c r="O8">
        <v>8.099815648195848E-5</v>
      </c>
      <c r="P8">
        <v>0</v>
      </c>
      <c r="Q8">
        <f t="shared" si="5"/>
        <v>3.4891964928878225E-3</v>
      </c>
      <c r="R8">
        <f t="shared" si="6"/>
        <v>0</v>
      </c>
      <c r="S8">
        <f t="shared" si="7"/>
        <v>1.6342502928308671</v>
      </c>
      <c r="T8">
        <f t="shared" si="8"/>
        <v>1.3237126094940105E-4</v>
      </c>
      <c r="U8">
        <f t="shared" si="9"/>
        <v>0</v>
      </c>
      <c r="X8" t="s">
        <v>8</v>
      </c>
      <c r="Y8">
        <v>24.202451666666665</v>
      </c>
      <c r="Z8">
        <v>7.3138390267913245E-5</v>
      </c>
      <c r="AA8">
        <v>0</v>
      </c>
      <c r="AB8">
        <f t="shared" si="10"/>
        <v>1.7701283554369738E-3</v>
      </c>
      <c r="AC8">
        <f t="shared" si="11"/>
        <v>0</v>
      </c>
      <c r="AD8">
        <f t="shared" si="12"/>
        <v>1.383859361491776</v>
      </c>
      <c r="AE8">
        <f t="shared" si="13"/>
        <v>1.0121324605669075E-4</v>
      </c>
      <c r="AF8">
        <f t="shared" si="14"/>
        <v>0</v>
      </c>
      <c r="AI8" t="s">
        <v>8</v>
      </c>
      <c r="AJ8">
        <v>30.463275666666672</v>
      </c>
      <c r="AK8">
        <v>7.6083466606205683E-5</v>
      </c>
      <c r="AL8">
        <v>0</v>
      </c>
      <c r="AM8">
        <f t="shared" si="15"/>
        <v>2.317751616900472E-3</v>
      </c>
      <c r="AN8">
        <f t="shared" si="16"/>
        <v>0</v>
      </c>
      <c r="AO8">
        <f t="shared" si="17"/>
        <v>1.4837766004928012</v>
      </c>
      <c r="AP8">
        <f t="shared" si="18"/>
        <v>1.1289086743466343E-4</v>
      </c>
      <c r="AQ8">
        <f t="shared" si="19"/>
        <v>0</v>
      </c>
      <c r="AT8" t="s">
        <v>8</v>
      </c>
      <c r="AU8">
        <v>68.609417000000008</v>
      </c>
      <c r="AV8">
        <v>1.9357310201089547E-4</v>
      </c>
      <c r="AW8">
        <v>0</v>
      </c>
      <c r="AX8">
        <f t="shared" si="20"/>
        <v>1.3280937675849067E-2</v>
      </c>
      <c r="AY8">
        <f t="shared" si="21"/>
        <v>0</v>
      </c>
      <c r="AZ8">
        <f t="shared" si="22"/>
        <v>1.8363837289786673</v>
      </c>
      <c r="BA8">
        <f t="shared" si="23"/>
        <v>3.5547449490073616E-4</v>
      </c>
      <c r="BB8">
        <f t="shared" si="24"/>
        <v>0</v>
      </c>
      <c r="BE8" t="s">
        <v>8</v>
      </c>
      <c r="BF8">
        <v>10.860396999999999</v>
      </c>
      <c r="BG8">
        <v>7.7069390196157019E-5</v>
      </c>
      <c r="BH8">
        <v>0</v>
      </c>
      <c r="BI8">
        <f t="shared" si="25"/>
        <v>8.3700417407817302E-4</v>
      </c>
      <c r="BJ8">
        <f t="shared" si="26"/>
        <v>0</v>
      </c>
      <c r="BK8">
        <f t="shared" si="27"/>
        <v>1.0358457011053124</v>
      </c>
      <c r="BL8">
        <f t="shared" si="28"/>
        <v>7.9831996521497159E-5</v>
      </c>
      <c r="BM8">
        <f t="shared" si="29"/>
        <v>0</v>
      </c>
      <c r="BP8" t="s">
        <v>8</v>
      </c>
      <c r="BQ8">
        <v>0.74398366666666671</v>
      </c>
      <c r="BR8">
        <v>7.6976960795633866E-5</v>
      </c>
      <c r="BS8">
        <v>0</v>
      </c>
      <c r="BT8">
        <f t="shared" si="30"/>
        <v>5.7269601541591939E-5</v>
      </c>
      <c r="BU8">
        <f t="shared" si="31"/>
        <v>0</v>
      </c>
      <c r="BV8">
        <f t="shared" si="32"/>
        <v>-0.12843659880143563</v>
      </c>
      <c r="BW8">
        <f t="shared" si="33"/>
        <v>-9.8866590306626665E-6</v>
      </c>
      <c r="BX8">
        <f t="shared" si="34"/>
        <v>0</v>
      </c>
      <c r="CA8" t="s">
        <v>8</v>
      </c>
      <c r="CB8">
        <v>326.2531406666667</v>
      </c>
      <c r="CC8">
        <v>1.6721988578881803E-4</v>
      </c>
      <c r="CD8">
        <v>0</v>
      </c>
      <c r="CE8">
        <f t="shared" si="35"/>
        <v>5.4556012920523186E-2</v>
      </c>
      <c r="CF8">
        <f t="shared" si="36"/>
        <v>5.4556012920523186E-2</v>
      </c>
      <c r="CG8">
        <f t="shared" si="37"/>
        <v>2.5135547010900545</v>
      </c>
      <c r="CH8">
        <f t="shared" si="38"/>
        <v>4.2031633004022557E-4</v>
      </c>
      <c r="CI8">
        <f t="shared" si="39"/>
        <v>0</v>
      </c>
      <c r="CL8" t="s">
        <v>8</v>
      </c>
      <c r="CM8">
        <v>55.875368999999999</v>
      </c>
      <c r="CN8">
        <v>1.966098562487036E-4</v>
      </c>
      <c r="CO8">
        <v>0</v>
      </c>
      <c r="CP8">
        <f t="shared" si="40"/>
        <v>1.098564826693327E-2</v>
      </c>
      <c r="CQ8">
        <f t="shared" si="41"/>
        <v>0</v>
      </c>
      <c r="CR8">
        <f t="shared" si="42"/>
        <v>1.7472204042229398</v>
      </c>
      <c r="CS8">
        <f t="shared" si="43"/>
        <v>3.4352075250907398E-4</v>
      </c>
      <c r="CT8">
        <f t="shared" si="44"/>
        <v>0</v>
      </c>
    </row>
    <row r="9" spans="1:98">
      <c r="B9" t="s">
        <v>8</v>
      </c>
      <c r="C9">
        <v>16.536671333333334</v>
      </c>
      <c r="D9">
        <v>1.1972423199299661E-4</v>
      </c>
      <c r="E9">
        <v>1</v>
      </c>
      <c r="F9">
        <f t="shared" si="0"/>
        <v>1.9798402751039367E-3</v>
      </c>
      <c r="G9">
        <f t="shared" si="1"/>
        <v>16.536671333333334</v>
      </c>
      <c r="H9">
        <f t="shared" si="2"/>
        <v>1.2184480948749163</v>
      </c>
      <c r="I9">
        <f t="shared" si="3"/>
        <v>1.4587776238222922E-4</v>
      </c>
      <c r="J9">
        <f t="shared" si="4"/>
        <v>1.2184480948749163</v>
      </c>
      <c r="M9" t="s">
        <v>8</v>
      </c>
      <c r="N9">
        <v>0.17270566666666665</v>
      </c>
      <c r="O9">
        <v>1.3748811415253151E-4</v>
      </c>
      <c r="P9">
        <v>0</v>
      </c>
      <c r="Q9">
        <f t="shared" si="5"/>
        <v>2.3744976413455719E-5</v>
      </c>
      <c r="R9">
        <f t="shared" si="6"/>
        <v>0</v>
      </c>
      <c r="S9">
        <f t="shared" si="7"/>
        <v>-0.76269341250961387</v>
      </c>
      <c r="T9">
        <f t="shared" si="8"/>
        <v>-1.048612789625056E-4</v>
      </c>
      <c r="U9">
        <f t="shared" si="9"/>
        <v>0</v>
      </c>
      <c r="X9" t="s">
        <v>8</v>
      </c>
      <c r="Y9">
        <v>11.495082333333334</v>
      </c>
      <c r="Z9">
        <v>2.4515157599367901E-4</v>
      </c>
      <c r="AA9">
        <v>1</v>
      </c>
      <c r="AB9">
        <f t="shared" si="10"/>
        <v>2.818037550193764E-3</v>
      </c>
      <c r="AC9">
        <f t="shared" si="11"/>
        <v>11.495082333333334</v>
      </c>
      <c r="AD9">
        <f t="shared" si="12"/>
        <v>1.0605120862433395</v>
      </c>
      <c r="AE9">
        <f t="shared" si="13"/>
        <v>2.599862093028991E-4</v>
      </c>
      <c r="AF9">
        <f t="shared" si="14"/>
        <v>12.19067374686229</v>
      </c>
      <c r="AI9" t="s">
        <v>8</v>
      </c>
      <c r="AJ9">
        <v>38.650690333333337</v>
      </c>
      <c r="AK9">
        <v>1.176417580243149E-4</v>
      </c>
      <c r="AL9">
        <v>0</v>
      </c>
      <c r="AM9">
        <f t="shared" si="15"/>
        <v>4.5469351596667271E-3</v>
      </c>
      <c r="AN9">
        <f t="shared" si="16"/>
        <v>0</v>
      </c>
      <c r="AO9">
        <f t="shared" si="17"/>
        <v>1.5871572551826727</v>
      </c>
      <c r="AP9">
        <f t="shared" si="18"/>
        <v>1.867159697607358E-4</v>
      </c>
      <c r="AQ9">
        <f t="shared" si="19"/>
        <v>0</v>
      </c>
      <c r="AT9" t="s">
        <v>8</v>
      </c>
      <c r="AU9">
        <v>22.880905333333335</v>
      </c>
      <c r="AV9">
        <v>1.4447505710376632E-4</v>
      </c>
      <c r="AW9">
        <v>0</v>
      </c>
      <c r="AX9">
        <f t="shared" si="20"/>
        <v>3.3057201046192051E-3</v>
      </c>
      <c r="AY9">
        <f t="shared" si="21"/>
        <v>0</v>
      </c>
      <c r="AZ9">
        <f t="shared" si="22"/>
        <v>1.3594732042771189</v>
      </c>
      <c r="BA9">
        <f t="shared" si="23"/>
        <v>1.9640996881897693E-4</v>
      </c>
      <c r="BB9">
        <f t="shared" si="24"/>
        <v>0</v>
      </c>
      <c r="BE9" t="s">
        <v>8</v>
      </c>
      <c r="BF9">
        <v>11.045098333333334</v>
      </c>
      <c r="BG9">
        <v>2.6648233195490905E-4</v>
      </c>
      <c r="BH9">
        <v>1</v>
      </c>
      <c r="BI9">
        <f t="shared" si="25"/>
        <v>2.9433235605379462E-3</v>
      </c>
      <c r="BJ9">
        <f t="shared" si="26"/>
        <v>11.045098333333334</v>
      </c>
      <c r="BK9">
        <f t="shared" si="27"/>
        <v>1.0431695867021529</v>
      </c>
      <c r="BL9">
        <f t="shared" si="28"/>
        <v>2.7798626408882837E-4</v>
      </c>
      <c r="BM9">
        <f t="shared" si="29"/>
        <v>1.0431695867021529</v>
      </c>
      <c r="BP9" t="s">
        <v>8</v>
      </c>
      <c r="BQ9">
        <v>0.21015033333333333</v>
      </c>
      <c r="BR9">
        <v>2.378775235237083E-4</v>
      </c>
      <c r="BS9">
        <v>0</v>
      </c>
      <c r="BT9">
        <f t="shared" si="30"/>
        <v>4.9990040861015141E-5</v>
      </c>
      <c r="BU9">
        <f t="shared" si="31"/>
        <v>0</v>
      </c>
      <c r="BV9">
        <f t="shared" si="32"/>
        <v>-0.67746991679481594</v>
      </c>
      <c r="BW9">
        <f t="shared" si="33"/>
        <v>-1.6115486606896353E-4</v>
      </c>
      <c r="BX9">
        <f t="shared" si="34"/>
        <v>0</v>
      </c>
      <c r="CA9" t="s">
        <v>8</v>
      </c>
      <c r="CB9">
        <v>19.663209999999996</v>
      </c>
      <c r="CC9">
        <v>1.786596098502904E-4</v>
      </c>
      <c r="CD9">
        <v>0</v>
      </c>
      <c r="CE9">
        <f t="shared" si="35"/>
        <v>3.513021427004328E-3</v>
      </c>
      <c r="CF9">
        <f t="shared" si="36"/>
        <v>3.513021427004328E-3</v>
      </c>
      <c r="CG9">
        <f t="shared" si="37"/>
        <v>1.2936544174375806</v>
      </c>
      <c r="CH9">
        <f t="shared" si="38"/>
        <v>2.3112379350050284E-4</v>
      </c>
      <c r="CI9">
        <f t="shared" si="39"/>
        <v>0</v>
      </c>
      <c r="CL9" t="s">
        <v>8</v>
      </c>
      <c r="CM9">
        <v>0.296151</v>
      </c>
      <c r="CN9">
        <v>6.9464560223342459E-5</v>
      </c>
      <c r="CO9">
        <v>0</v>
      </c>
      <c r="CP9">
        <f t="shared" si="40"/>
        <v>2.0571998974703093E-5</v>
      </c>
      <c r="CQ9">
        <f t="shared" si="41"/>
        <v>0</v>
      </c>
      <c r="CR9">
        <f t="shared" si="42"/>
        <v>-0.52848679655756858</v>
      </c>
      <c r="CS9">
        <f t="shared" si="43"/>
        <v>-3.6711102906714557E-5</v>
      </c>
      <c r="CT9">
        <f t="shared" si="44"/>
        <v>0</v>
      </c>
    </row>
    <row r="10" spans="1:98">
      <c r="B10" t="s">
        <v>8</v>
      </c>
      <c r="C10">
        <v>1.4102710000000001</v>
      </c>
      <c r="D10">
        <v>1.0991676772597487E-4</v>
      </c>
      <c r="E10">
        <v>0</v>
      </c>
      <c r="F10">
        <f t="shared" si="0"/>
        <v>1.5501242993767831E-4</v>
      </c>
      <c r="G10">
        <f t="shared" si="1"/>
        <v>0</v>
      </c>
      <c r="H10">
        <f t="shared" si="2"/>
        <v>0.14930257541832576</v>
      </c>
      <c r="I10">
        <f t="shared" si="3"/>
        <v>1.6410856503145958E-5</v>
      </c>
      <c r="J10">
        <f t="shared" si="4"/>
        <v>0</v>
      </c>
      <c r="M10" t="s">
        <v>8</v>
      </c>
      <c r="N10">
        <v>80.647851000000003</v>
      </c>
      <c r="O10">
        <v>1.2510544825469769E-4</v>
      </c>
      <c r="P10">
        <v>1</v>
      </c>
      <c r="Q10">
        <f t="shared" si="5"/>
        <v>1.008948555013307E-2</v>
      </c>
      <c r="R10">
        <f t="shared" si="6"/>
        <v>80.647851000000003</v>
      </c>
      <c r="S10">
        <f t="shared" si="7"/>
        <v>1.9065927993594978</v>
      </c>
      <c r="T10">
        <f t="shared" si="8"/>
        <v>2.3852514680304887E-4</v>
      </c>
      <c r="U10">
        <f t="shared" si="9"/>
        <v>1.9065927993594978</v>
      </c>
      <c r="X10" t="s">
        <v>8</v>
      </c>
      <c r="Y10">
        <v>7.9642480000000004</v>
      </c>
      <c r="Z10">
        <v>2.2835252331821789E-4</v>
      </c>
      <c r="AA10">
        <v>0</v>
      </c>
      <c r="AB10">
        <f t="shared" si="10"/>
        <v>1.8186561271320704E-3</v>
      </c>
      <c r="AC10">
        <f t="shared" si="11"/>
        <v>0</v>
      </c>
      <c r="AD10">
        <f t="shared" si="12"/>
        <v>0.90114477513168689</v>
      </c>
      <c r="AE10">
        <f t="shared" si="13"/>
        <v>2.0577868327634874E-4</v>
      </c>
      <c r="AF10">
        <f t="shared" si="14"/>
        <v>0</v>
      </c>
      <c r="AI10" t="s">
        <v>8</v>
      </c>
      <c r="AJ10">
        <v>78.579544999999996</v>
      </c>
      <c r="AK10">
        <v>1.0871738383357282E-4</v>
      </c>
      <c r="AL10">
        <v>0</v>
      </c>
      <c r="AM10">
        <f t="shared" si="15"/>
        <v>8.542962555232507E-3</v>
      </c>
      <c r="AN10">
        <f t="shared" si="16"/>
        <v>0</v>
      </c>
      <c r="AO10">
        <f t="shared" si="17"/>
        <v>1.8953095097829729</v>
      </c>
      <c r="AP10">
        <f t="shared" si="18"/>
        <v>2.060530914584962E-4</v>
      </c>
      <c r="AQ10">
        <f t="shared" si="19"/>
        <v>0</v>
      </c>
      <c r="AT10" t="s">
        <v>8</v>
      </c>
      <c r="AU10">
        <v>36.981699999999996</v>
      </c>
      <c r="AV10">
        <v>1.3619231880769618E-4</v>
      </c>
      <c r="AW10">
        <v>0</v>
      </c>
      <c r="AX10">
        <f t="shared" si="20"/>
        <v>5.0366234764505774E-3</v>
      </c>
      <c r="AY10">
        <f t="shared" si="21"/>
        <v>0</v>
      </c>
      <c r="AZ10">
        <f t="shared" si="22"/>
        <v>1.5679868712268756</v>
      </c>
      <c r="BA10">
        <f t="shared" si="23"/>
        <v>2.1354776785241272E-4</v>
      </c>
      <c r="BB10">
        <f t="shared" si="24"/>
        <v>0</v>
      </c>
      <c r="BE10" t="s">
        <v>8</v>
      </c>
      <c r="BF10">
        <v>1.5679006666666666</v>
      </c>
      <c r="BG10">
        <v>2.3637906976799156E-4</v>
      </c>
      <c r="BH10">
        <v>0</v>
      </c>
      <c r="BI10">
        <f t="shared" si="25"/>
        <v>3.7061890107528049E-4</v>
      </c>
      <c r="BJ10">
        <f t="shared" si="26"/>
        <v>0</v>
      </c>
      <c r="BK10">
        <f t="shared" si="27"/>
        <v>0.19531854477376548</v>
      </c>
      <c r="BL10">
        <f t="shared" si="28"/>
        <v>4.6169215922060496E-5</v>
      </c>
      <c r="BM10">
        <f t="shared" si="29"/>
        <v>0</v>
      </c>
      <c r="BP10" t="s">
        <v>8</v>
      </c>
      <c r="BQ10">
        <v>19.827136666666664</v>
      </c>
      <c r="BR10">
        <v>2.1018811205464555E-4</v>
      </c>
      <c r="BS10">
        <v>1</v>
      </c>
      <c r="BT10">
        <f t="shared" si="30"/>
        <v>4.1674284234161042E-3</v>
      </c>
      <c r="BU10">
        <f t="shared" si="31"/>
        <v>19.827136666666664</v>
      </c>
      <c r="BV10">
        <f t="shared" si="32"/>
        <v>1.2972600001531445</v>
      </c>
      <c r="BW10">
        <f t="shared" si="33"/>
        <v>2.7266863027619864E-4</v>
      </c>
      <c r="BX10">
        <f t="shared" si="34"/>
        <v>1.2972600001531445</v>
      </c>
      <c r="CA10" t="s">
        <v>8</v>
      </c>
      <c r="CB10">
        <v>72.962410333333324</v>
      </c>
      <c r="CC10">
        <v>1.65291551155421E-4</v>
      </c>
      <c r="CD10">
        <v>1</v>
      </c>
      <c r="CE10">
        <f t="shared" si="35"/>
        <v>1.2060069980034983E-2</v>
      </c>
      <c r="CF10">
        <f t="shared" si="36"/>
        <v>1.2060069980034983E-2</v>
      </c>
      <c r="CG10">
        <f t="shared" si="37"/>
        <v>1.8630991725952426</v>
      </c>
      <c r="CH10">
        <f t="shared" si="38"/>
        <v>3.079545521946491E-4</v>
      </c>
      <c r="CI10">
        <f t="shared" si="39"/>
        <v>1.8630991725952426</v>
      </c>
      <c r="CL10" t="s">
        <v>8</v>
      </c>
      <c r="CM10">
        <v>1.4421890185185184</v>
      </c>
      <c r="CN10">
        <v>6.899639907793212E-5</v>
      </c>
      <c r="CO10">
        <v>1</v>
      </c>
      <c r="CP10">
        <f t="shared" si="40"/>
        <v>9.9505849067514936E-5</v>
      </c>
      <c r="CQ10">
        <f t="shared" si="41"/>
        <v>1.4421890185185184</v>
      </c>
      <c r="CR10">
        <f t="shared" si="42"/>
        <v>0.15902218432227869</v>
      </c>
      <c r="CS10">
        <f t="shared" si="43"/>
        <v>1.0971958091744422E-5</v>
      </c>
      <c r="CT10">
        <f t="shared" si="44"/>
        <v>0.15902218432227869</v>
      </c>
    </row>
    <row r="11" spans="1:98">
      <c r="B11" t="s">
        <v>8</v>
      </c>
      <c r="C11">
        <v>56.764664333333336</v>
      </c>
      <c r="D11">
        <v>7.0011586917634872E-5</v>
      </c>
      <c r="E11">
        <v>0</v>
      </c>
      <c r="F11">
        <f t="shared" si="0"/>
        <v>3.9741842308235352E-3</v>
      </c>
      <c r="G11">
        <f t="shared" si="1"/>
        <v>0</v>
      </c>
      <c r="H11">
        <f t="shared" si="2"/>
        <v>1.7540780740828437</v>
      </c>
      <c r="I11">
        <f t="shared" si="3"/>
        <v>1.2280578954396859E-4</v>
      </c>
      <c r="J11">
        <f t="shared" si="4"/>
        <v>0</v>
      </c>
      <c r="M11" t="s">
        <v>8</v>
      </c>
      <c r="N11">
        <v>46.513421666666666</v>
      </c>
      <c r="O11">
        <v>7.824224110816051E-5</v>
      </c>
      <c r="P11">
        <v>1</v>
      </c>
      <c r="Q11">
        <f t="shared" si="5"/>
        <v>3.6393143528088705E-3</v>
      </c>
      <c r="R11">
        <f t="shared" si="6"/>
        <v>46.513421666666666</v>
      </c>
      <c r="S11">
        <f t="shared" si="7"/>
        <v>1.6675782886900414</v>
      </c>
      <c r="T11">
        <f t="shared" si="8"/>
        <v>1.304750625304199E-4</v>
      </c>
      <c r="U11">
        <f t="shared" si="9"/>
        <v>1.6675782886900414</v>
      </c>
      <c r="X11" t="s">
        <v>8</v>
      </c>
      <c r="Y11">
        <v>41.874551999999994</v>
      </c>
      <c r="Z11">
        <v>1.3650883833299227E-4</v>
      </c>
      <c r="AA11">
        <v>0</v>
      </c>
      <c r="AB11">
        <f t="shared" si="10"/>
        <v>5.7162464492344772E-3</v>
      </c>
      <c r="AC11">
        <f t="shared" si="11"/>
        <v>0</v>
      </c>
      <c r="AD11">
        <f t="shared" si="12"/>
        <v>1.6219501737172914</v>
      </c>
      <c r="AE11">
        <f t="shared" si="13"/>
        <v>2.2141053404814247E-4</v>
      </c>
      <c r="AF11">
        <f t="shared" si="14"/>
        <v>0</v>
      </c>
      <c r="AI11" t="s">
        <v>8</v>
      </c>
      <c r="AJ11">
        <v>109.59066733333333</v>
      </c>
      <c r="AK11">
        <v>7.4486786044155768E-5</v>
      </c>
      <c r="AL11">
        <v>0</v>
      </c>
      <c r="AM11">
        <f t="shared" si="15"/>
        <v>8.1630565900942496E-3</v>
      </c>
      <c r="AN11">
        <f t="shared" si="16"/>
        <v>0</v>
      </c>
      <c r="AO11">
        <f t="shared" si="17"/>
        <v>2.0397735715004437</v>
      </c>
      <c r="AP11">
        <f t="shared" si="18"/>
        <v>1.5193617759887701E-4</v>
      </c>
      <c r="AQ11">
        <f t="shared" si="19"/>
        <v>0</v>
      </c>
      <c r="AT11" t="s">
        <v>8</v>
      </c>
      <c r="AU11">
        <v>31.153544333333333</v>
      </c>
      <c r="AV11">
        <v>8.0643340311670371E-5</v>
      </c>
      <c r="AW11">
        <v>0</v>
      </c>
      <c r="AX11">
        <f t="shared" si="20"/>
        <v>2.5123258775877101E-3</v>
      </c>
      <c r="AY11">
        <f t="shared" si="21"/>
        <v>0</v>
      </c>
      <c r="AZ11">
        <f t="shared" si="22"/>
        <v>1.4935074634139143</v>
      </c>
      <c r="BA11">
        <f t="shared" si="23"/>
        <v>1.2044143063010787E-4</v>
      </c>
      <c r="BB11">
        <f t="shared" si="24"/>
        <v>0</v>
      </c>
      <c r="BE11" t="s">
        <v>8</v>
      </c>
      <c r="BF11">
        <v>22.880859000000001</v>
      </c>
      <c r="BG11">
        <v>1.2286083921324832E-4</v>
      </c>
      <c r="BH11">
        <v>0</v>
      </c>
      <c r="BI11">
        <f t="shared" si="25"/>
        <v>2.8111615386600059E-3</v>
      </c>
      <c r="BJ11">
        <f t="shared" si="26"/>
        <v>0</v>
      </c>
      <c r="BK11">
        <f t="shared" si="27"/>
        <v>1.3594723248393923</v>
      </c>
      <c r="BL11">
        <f t="shared" si="28"/>
        <v>1.6702591071695346E-4</v>
      </c>
      <c r="BM11">
        <f t="shared" si="29"/>
        <v>0</v>
      </c>
      <c r="BP11" t="s">
        <v>8</v>
      </c>
      <c r="BQ11">
        <v>12.263660999999999</v>
      </c>
      <c r="BR11">
        <v>1.1268199832960207E-4</v>
      </c>
      <c r="BS11">
        <v>1</v>
      </c>
      <c r="BT11">
        <f t="shared" si="30"/>
        <v>1.3818938283168059E-3</v>
      </c>
      <c r="BU11">
        <f t="shared" si="31"/>
        <v>12.263660999999999</v>
      </c>
      <c r="BV11">
        <f t="shared" si="32"/>
        <v>1.0886201369650237</v>
      </c>
      <c r="BW11">
        <f t="shared" si="33"/>
        <v>1.2266789245506397E-4</v>
      </c>
      <c r="BX11">
        <f t="shared" si="34"/>
        <v>1.0886201369650237</v>
      </c>
      <c r="CA11" t="s">
        <v>8</v>
      </c>
      <c r="CB11">
        <v>25.394940666666667</v>
      </c>
      <c r="CC11">
        <v>8.7775043097546154E-5</v>
      </c>
      <c r="CD11">
        <v>1</v>
      </c>
      <c r="CE11">
        <f t="shared" si="35"/>
        <v>2.229042011476294E-3</v>
      </c>
      <c r="CF11">
        <f t="shared" si="36"/>
        <v>2.229042011476294E-3</v>
      </c>
      <c r="CG11">
        <f t="shared" si="37"/>
        <v>1.4047472024700167</v>
      </c>
      <c r="CH11">
        <f t="shared" si="38"/>
        <v>1.2330174623796311E-4</v>
      </c>
      <c r="CI11">
        <f t="shared" si="39"/>
        <v>1.4047472024700167</v>
      </c>
      <c r="CL11" t="s">
        <v>8</v>
      </c>
      <c r="CM11">
        <v>1.7030556666666667</v>
      </c>
      <c r="CN11">
        <v>6.8632955074240265E-5</v>
      </c>
      <c r="CO11">
        <v>1</v>
      </c>
      <c r="CP11">
        <f t="shared" si="40"/>
        <v>1.1688574305926365E-4</v>
      </c>
      <c r="CQ11">
        <f t="shared" si="41"/>
        <v>1.7030556666666667</v>
      </c>
      <c r="CR11">
        <f t="shared" si="42"/>
        <v>0.23122884369427862</v>
      </c>
      <c r="CS11">
        <f t="shared" si="43"/>
        <v>1.5869918841137948E-5</v>
      </c>
      <c r="CT11">
        <f t="shared" si="44"/>
        <v>0.23122884369427862</v>
      </c>
    </row>
    <row r="12" spans="1:98">
      <c r="C12">
        <f>SUM(C2:C11)</f>
        <v>447.0613643333333</v>
      </c>
      <c r="D12">
        <f t="shared" ref="D12:BO12" si="45">SUM(D2:D11)</f>
        <v>1.0157985445807796E-3</v>
      </c>
      <c r="E12">
        <f t="shared" si="45"/>
        <v>4</v>
      </c>
      <c r="F12">
        <f t="shared" si="45"/>
        <v>4.8196155001051094E-2</v>
      </c>
      <c r="G12">
        <f t="shared" si="45"/>
        <v>76.303717000000006</v>
      </c>
      <c r="H12">
        <f t="shared" si="45"/>
        <v>8.1305942313554276</v>
      </c>
      <c r="I12">
        <f t="shared" si="45"/>
        <v>8.4653252281889136E-4</v>
      </c>
      <c r="J12">
        <f t="shared" si="45"/>
        <v>3.86365742034786</v>
      </c>
      <c r="K12">
        <f t="shared" si="45"/>
        <v>0</v>
      </c>
      <c r="L12">
        <f t="shared" si="45"/>
        <v>0</v>
      </c>
      <c r="M12">
        <f t="shared" si="45"/>
        <v>0</v>
      </c>
      <c r="N12">
        <f t="shared" si="45"/>
        <v>260.0864876666667</v>
      </c>
      <c r="O12">
        <f t="shared" si="45"/>
        <v>1.1046397399384251E-3</v>
      </c>
      <c r="P12">
        <f t="shared" si="45"/>
        <v>4</v>
      </c>
      <c r="Q12">
        <f t="shared" si="45"/>
        <v>2.8068534789342521E-2</v>
      </c>
      <c r="R12">
        <f t="shared" si="45"/>
        <v>141.62650566666667</v>
      </c>
      <c r="S12">
        <f t="shared" si="45"/>
        <v>9.0597175487172237</v>
      </c>
      <c r="T12">
        <f t="shared" si="45"/>
        <v>9.285417554224085E-4</v>
      </c>
      <c r="U12">
        <f t="shared" si="45"/>
        <v>4.8253033418529272</v>
      </c>
      <c r="V12">
        <f t="shared" si="45"/>
        <v>0</v>
      </c>
      <c r="W12">
        <f t="shared" si="45"/>
        <v>0</v>
      </c>
      <c r="X12">
        <f t="shared" si="45"/>
        <v>0</v>
      </c>
      <c r="Y12">
        <f t="shared" si="45"/>
        <v>311.48512400000004</v>
      </c>
      <c r="Z12">
        <f t="shared" si="45"/>
        <v>1.7527518484742684E-3</v>
      </c>
      <c r="AA12">
        <f t="shared" si="45"/>
        <v>4</v>
      </c>
      <c r="AB12">
        <f t="shared" si="45"/>
        <v>6.0321774606619374E-2</v>
      </c>
      <c r="AC12">
        <f t="shared" si="45"/>
        <v>124.217129</v>
      </c>
      <c r="AD12">
        <f t="shared" si="45"/>
        <v>10.835772334288494</v>
      </c>
      <c r="AE12">
        <f t="shared" si="45"/>
        <v>2.1399332540060255E-3</v>
      </c>
      <c r="AF12">
        <f t="shared" si="45"/>
        <v>206.32139518039205</v>
      </c>
      <c r="AG12">
        <f t="shared" si="45"/>
        <v>0</v>
      </c>
      <c r="AH12">
        <f t="shared" si="45"/>
        <v>0</v>
      </c>
      <c r="AI12">
        <f t="shared" si="45"/>
        <v>0</v>
      </c>
      <c r="AJ12">
        <f t="shared" si="45"/>
        <v>512.51835900000003</v>
      </c>
      <c r="AK12">
        <f t="shared" si="45"/>
        <v>9.9053384935899116E-4</v>
      </c>
      <c r="AL12">
        <f t="shared" si="45"/>
        <v>0</v>
      </c>
      <c r="AM12">
        <f t="shared" si="45"/>
        <v>5.0898102594521571E-2</v>
      </c>
      <c r="AN12">
        <f t="shared" si="45"/>
        <v>0</v>
      </c>
      <c r="AO12">
        <f t="shared" si="45"/>
        <v>15.693381130037183</v>
      </c>
      <c r="AP12">
        <f t="shared" si="45"/>
        <v>1.5547341938320616E-3</v>
      </c>
      <c r="AQ12">
        <f t="shared" si="45"/>
        <v>0</v>
      </c>
      <c r="AR12">
        <f t="shared" si="45"/>
        <v>0</v>
      </c>
      <c r="AS12">
        <f t="shared" si="45"/>
        <v>0</v>
      </c>
      <c r="AT12">
        <f t="shared" si="45"/>
        <v>0</v>
      </c>
      <c r="AU12">
        <f t="shared" si="45"/>
        <v>252.820131</v>
      </c>
      <c r="AV12">
        <f t="shared" si="45"/>
        <v>1.3348838432310441E-3</v>
      </c>
      <c r="AW12">
        <f t="shared" si="45"/>
        <v>0</v>
      </c>
      <c r="AX12">
        <f t="shared" si="45"/>
        <v>3.675373456102321E-2</v>
      </c>
      <c r="AY12">
        <f t="shared" si="45"/>
        <v>0</v>
      </c>
      <c r="AZ12">
        <f t="shared" si="45"/>
        <v>11.186318651224397</v>
      </c>
      <c r="BA12">
        <f t="shared" si="45"/>
        <v>1.5139203447867738E-3</v>
      </c>
      <c r="BB12">
        <f t="shared" si="45"/>
        <v>0</v>
      </c>
      <c r="BC12">
        <f t="shared" si="45"/>
        <v>0</v>
      </c>
      <c r="BD12">
        <f t="shared" si="45"/>
        <v>0</v>
      </c>
      <c r="BE12">
        <f t="shared" si="45"/>
        <v>0</v>
      </c>
      <c r="BF12">
        <f t="shared" si="45"/>
        <v>225.37564033333331</v>
      </c>
      <c r="BG12">
        <f t="shared" si="45"/>
        <v>1.8191663968985844E-3</v>
      </c>
      <c r="BH12">
        <f t="shared" si="45"/>
        <v>4</v>
      </c>
      <c r="BI12">
        <f t="shared" si="45"/>
        <v>4.7516258601247356E-2</v>
      </c>
      <c r="BJ12">
        <f t="shared" si="45"/>
        <v>50.937761333333334</v>
      </c>
      <c r="BK12">
        <f t="shared" si="45"/>
        <v>8.644901597759711</v>
      </c>
      <c r="BL12">
        <f t="shared" si="45"/>
        <v>1.8003665949202535E-3</v>
      </c>
      <c r="BM12">
        <f t="shared" si="45"/>
        <v>4.0696615729797543</v>
      </c>
      <c r="BN12">
        <f t="shared" si="45"/>
        <v>0</v>
      </c>
      <c r="BO12">
        <f t="shared" si="45"/>
        <v>0</v>
      </c>
      <c r="BP12">
        <f t="shared" ref="BP12:CT12" si="46">SUM(BP2:BP11)</f>
        <v>0</v>
      </c>
      <c r="BQ12">
        <f t="shared" si="46"/>
        <v>63.333623666666668</v>
      </c>
      <c r="BR12">
        <f t="shared" si="46"/>
        <v>1.6568504733220513E-3</v>
      </c>
      <c r="BS12">
        <f t="shared" si="46"/>
        <v>4</v>
      </c>
      <c r="BT12">
        <f t="shared" si="46"/>
        <v>1.202068712110641E-2</v>
      </c>
      <c r="BU12">
        <f t="shared" si="46"/>
        <v>34.609846666666662</v>
      </c>
      <c r="BV12">
        <f t="shared" si="46"/>
        <v>3.5128566367429137</v>
      </c>
      <c r="BW12">
        <f t="shared" si="46"/>
        <v>6.5528888498833117E-4</v>
      </c>
      <c r="BX12">
        <f t="shared" si="46"/>
        <v>2.4272477125187608</v>
      </c>
      <c r="BY12">
        <f t="shared" si="46"/>
        <v>0</v>
      </c>
      <c r="BZ12">
        <f t="shared" si="46"/>
        <v>0</v>
      </c>
      <c r="CA12">
        <f t="shared" si="46"/>
        <v>0</v>
      </c>
      <c r="CB12">
        <f t="shared" si="46"/>
        <v>629.63880500000005</v>
      </c>
      <c r="CC12">
        <f t="shared" si="46"/>
        <v>1.5145266409964553E-3</v>
      </c>
      <c r="CD12">
        <f t="shared" si="46"/>
        <v>4</v>
      </c>
      <c r="CE12">
        <f t="shared" si="46"/>
        <v>0.10042448963033333</v>
      </c>
      <c r="CF12">
        <f t="shared" si="46"/>
        <v>0.10042448963033333</v>
      </c>
      <c r="CG12">
        <f t="shared" si="46"/>
        <v>12.241159047725217</v>
      </c>
      <c r="CH12">
        <f t="shared" si="46"/>
        <v>1.8131728396154957E-3</v>
      </c>
      <c r="CI12">
        <f t="shared" si="46"/>
        <v>5.6345511150343466</v>
      </c>
      <c r="CJ12">
        <f t="shared" si="46"/>
        <v>0</v>
      </c>
      <c r="CK12">
        <f t="shared" si="46"/>
        <v>0</v>
      </c>
      <c r="CL12">
        <f t="shared" si="46"/>
        <v>0</v>
      </c>
      <c r="CM12">
        <f t="shared" si="46"/>
        <v>557.77548868518522</v>
      </c>
      <c r="CN12">
        <f t="shared" si="46"/>
        <v>1.1061987678988342E-3</v>
      </c>
      <c r="CO12">
        <f t="shared" si="46"/>
        <v>4</v>
      </c>
      <c r="CP12">
        <f t="shared" si="46"/>
        <v>0.18162130834792131</v>
      </c>
      <c r="CQ12">
        <f t="shared" si="46"/>
        <v>491.90156768518517</v>
      </c>
      <c r="CR12">
        <f t="shared" si="46"/>
        <v>1.9292945149627596</v>
      </c>
      <c r="CS12">
        <f t="shared" si="46"/>
        <v>1.0956218609585761E-3</v>
      </c>
      <c r="CT12">
        <f t="shared" si="46"/>
        <v>2.3186746623395114</v>
      </c>
    </row>
    <row r="13" spans="1:98">
      <c r="B13" t="s">
        <v>9</v>
      </c>
      <c r="C13">
        <v>2.3387000000000002E-2</v>
      </c>
      <c r="D13">
        <v>1.0185006570347739E-4</v>
      </c>
      <c r="E13">
        <v>0</v>
      </c>
      <c r="F13">
        <f t="shared" si="0"/>
        <v>2.3819674866072259E-6</v>
      </c>
      <c r="G13">
        <f t="shared" si="1"/>
        <v>0</v>
      </c>
      <c r="H13">
        <f t="shared" si="2"/>
        <v>-1.6310254843476117</v>
      </c>
      <c r="I13">
        <f t="shared" si="3"/>
        <v>-1.6612005274485028E-4</v>
      </c>
      <c r="J13">
        <f t="shared" si="4"/>
        <v>0</v>
      </c>
      <c r="M13" t="s">
        <v>9</v>
      </c>
      <c r="N13">
        <v>1.097704</v>
      </c>
      <c r="O13">
        <v>8.8528401239043513E-5</v>
      </c>
      <c r="P13">
        <v>1</v>
      </c>
      <c r="Q13">
        <f t="shared" si="5"/>
        <v>9.7177980153703028E-5</v>
      </c>
      <c r="R13">
        <f t="shared" si="6"/>
        <v>1.097704</v>
      </c>
      <c r="S13">
        <f t="shared" si="7"/>
        <v>4.0485246765040547E-2</v>
      </c>
      <c r="T13">
        <f t="shared" si="8"/>
        <v>3.584094169877198E-6</v>
      </c>
      <c r="U13">
        <f t="shared" si="9"/>
        <v>4.0485246765040547E-2</v>
      </c>
      <c r="X13" t="s">
        <v>9</v>
      </c>
      <c r="Y13">
        <v>9.3546000000000004E-2</v>
      </c>
      <c r="Z13">
        <v>6.0158445313266075E-5</v>
      </c>
      <c r="AA13">
        <v>0</v>
      </c>
      <c r="AB13">
        <f t="shared" si="10"/>
        <v>5.6275819252747882E-6</v>
      </c>
      <c r="AC13">
        <f t="shared" si="11"/>
        <v>0</v>
      </c>
      <c r="AD13">
        <f t="shared" si="12"/>
        <v>-1.0289747780738343</v>
      </c>
      <c r="AE13">
        <f t="shared" si="13"/>
        <v>-6.1901522915484855E-5</v>
      </c>
      <c r="AF13">
        <f t="shared" si="14"/>
        <v>0</v>
      </c>
      <c r="AI13" t="s">
        <v>9</v>
      </c>
      <c r="AJ13">
        <v>19.442497333333332</v>
      </c>
      <c r="AK13">
        <v>9.5280381578872147E-5</v>
      </c>
      <c r="AL13">
        <v>0</v>
      </c>
      <c r="AM13">
        <f t="shared" si="15"/>
        <v>1.8524885647662041E-3</v>
      </c>
      <c r="AN13">
        <f t="shared" si="16"/>
        <v>0</v>
      </c>
      <c r="AO13">
        <f t="shared" si="17"/>
        <v>1.2887520480608152</v>
      </c>
      <c r="AP13">
        <f t="shared" si="18"/>
        <v>1.2279278689978745E-4</v>
      </c>
      <c r="AQ13">
        <f t="shared" si="19"/>
        <v>0</v>
      </c>
      <c r="AT13" t="s">
        <v>9</v>
      </c>
      <c r="AU13">
        <v>10.206809666666667</v>
      </c>
      <c r="AV13">
        <v>1.0313065478271505E-4</v>
      </c>
      <c r="AW13">
        <v>0</v>
      </c>
      <c r="AX13">
        <f t="shared" si="20"/>
        <v>1.0526349641658789E-3</v>
      </c>
      <c r="AY13">
        <f t="shared" si="21"/>
        <v>0</v>
      </c>
      <c r="AZ13">
        <f t="shared" si="22"/>
        <v>1.0088900162613776</v>
      </c>
      <c r="BA13">
        <f t="shared" si="23"/>
        <v>1.0404748798077992E-4</v>
      </c>
      <c r="BB13">
        <f t="shared" si="24"/>
        <v>0</v>
      </c>
      <c r="BE13" t="s">
        <v>9</v>
      </c>
      <c r="BF13">
        <v>0.19136633333333333</v>
      </c>
      <c r="BG13">
        <v>6.2728960706579014E-5</v>
      </c>
      <c r="BH13">
        <v>0</v>
      </c>
      <c r="BI13">
        <f t="shared" si="25"/>
        <v>1.2004211204228769E-5</v>
      </c>
      <c r="BJ13">
        <f t="shared" si="26"/>
        <v>0</v>
      </c>
      <c r="BK13">
        <f t="shared" si="27"/>
        <v>-0.71813446433150696</v>
      </c>
      <c r="BL13">
        <f t="shared" si="28"/>
        <v>-4.5047828595091267E-5</v>
      </c>
      <c r="BM13">
        <f t="shared" si="29"/>
        <v>0</v>
      </c>
      <c r="BP13" t="s">
        <v>9</v>
      </c>
      <c r="BQ13">
        <v>0.17887866666666666</v>
      </c>
      <c r="BR13">
        <v>6.5767147468359432E-5</v>
      </c>
      <c r="BS13">
        <v>1</v>
      </c>
      <c r="BT13">
        <f t="shared" si="30"/>
        <v>1.1764339649610177E-5</v>
      </c>
      <c r="BU13">
        <f t="shared" si="31"/>
        <v>0.17887866666666666</v>
      </c>
      <c r="BV13">
        <f t="shared" si="32"/>
        <v>-0.74744145094409176</v>
      </c>
      <c r="BW13">
        <f t="shared" si="33"/>
        <v>-4.9157092128204625E-5</v>
      </c>
      <c r="BX13">
        <f t="shared" si="34"/>
        <v>-0.74744145094409176</v>
      </c>
      <c r="CA13" t="s">
        <v>9</v>
      </c>
      <c r="CB13">
        <v>4.8647279999999995</v>
      </c>
      <c r="CC13">
        <v>9.0777958022456655E-5</v>
      </c>
      <c r="CD13">
        <v>1</v>
      </c>
      <c r="CE13">
        <f t="shared" si="35"/>
        <v>4.4161007417466949E-4</v>
      </c>
      <c r="CF13">
        <f t="shared" si="36"/>
        <v>4.4161007417466949E-4</v>
      </c>
      <c r="CG13">
        <f t="shared" si="37"/>
        <v>0.68705856271301491</v>
      </c>
      <c r="CH13">
        <f t="shared" si="38"/>
        <v>6.2369773364931474E-5</v>
      </c>
      <c r="CI13">
        <f t="shared" si="39"/>
        <v>0.68705856271301491</v>
      </c>
      <c r="CL13" t="s">
        <v>9</v>
      </c>
      <c r="CM13">
        <v>401.50977466666671</v>
      </c>
      <c r="CN13">
        <v>3.4736538983254556E-4</v>
      </c>
      <c r="CO13">
        <v>1</v>
      </c>
      <c r="CP13">
        <f t="shared" si="40"/>
        <v>0.13947059939866421</v>
      </c>
      <c r="CQ13">
        <f t="shared" si="41"/>
        <v>401.50977466666671</v>
      </c>
      <c r="CR13">
        <f t="shared" si="42"/>
        <v>2.6036961225465118</v>
      </c>
      <c r="CS13">
        <f t="shared" si="43"/>
        <v>9.0443391861385637E-4</v>
      </c>
      <c r="CT13">
        <f t="shared" si="44"/>
        <v>2.6036961225465118</v>
      </c>
    </row>
    <row r="14" spans="1:98">
      <c r="B14" t="s">
        <v>9</v>
      </c>
      <c r="C14">
        <v>3.4904916666666668</v>
      </c>
      <c r="D14">
        <v>1.1327171880431733E-4</v>
      </c>
      <c r="E14">
        <v>1</v>
      </c>
      <c r="F14">
        <f t="shared" si="0"/>
        <v>3.9537399055547962E-4</v>
      </c>
      <c r="G14">
        <f t="shared" si="1"/>
        <v>3.4904916666666668</v>
      </c>
      <c r="H14">
        <f t="shared" si="2"/>
        <v>0.54288660549238887</v>
      </c>
      <c r="I14">
        <f t="shared" si="3"/>
        <v>6.1493698919964224E-5</v>
      </c>
      <c r="J14">
        <f t="shared" si="4"/>
        <v>0.54288660549238887</v>
      </c>
      <c r="M14" t="s">
        <v>9</v>
      </c>
      <c r="N14">
        <v>0.57763733333333334</v>
      </c>
      <c r="O14">
        <v>1.2885686309048496E-4</v>
      </c>
      <c r="P14">
        <v>0</v>
      </c>
      <c r="Q14">
        <f t="shared" si="5"/>
        <v>7.4432534777286156E-5</v>
      </c>
      <c r="R14">
        <f t="shared" si="6"/>
        <v>0</v>
      </c>
      <c r="S14">
        <f t="shared" si="7"/>
        <v>-0.23834474560342228</v>
      </c>
      <c r="T14">
        <f t="shared" si="8"/>
        <v>-3.071235625255665E-5</v>
      </c>
      <c r="U14">
        <f t="shared" si="9"/>
        <v>0</v>
      </c>
      <c r="X14" t="s">
        <v>9</v>
      </c>
      <c r="Y14">
        <v>11.312657333333334</v>
      </c>
      <c r="Z14">
        <v>2.2765565443146529E-4</v>
      </c>
      <c r="AA14">
        <v>1</v>
      </c>
      <c r="AB14">
        <f t="shared" si="10"/>
        <v>2.5753904085789149E-3</v>
      </c>
      <c r="AC14">
        <f t="shared" si="11"/>
        <v>11.312657333333334</v>
      </c>
      <c r="AD14">
        <f t="shared" si="12"/>
        <v>1.0535646323037202</v>
      </c>
      <c r="AE14">
        <f t="shared" si="13"/>
        <v>2.3984994585294953E-4</v>
      </c>
      <c r="AF14">
        <f t="shared" si="14"/>
        <v>11.918615663771318</v>
      </c>
      <c r="AI14" t="s">
        <v>9</v>
      </c>
      <c r="AJ14">
        <v>8.4629043333333343</v>
      </c>
      <c r="AK14">
        <v>1.1127106945517901E-4</v>
      </c>
      <c r="AL14">
        <v>0</v>
      </c>
      <c r="AM14">
        <f t="shared" si="15"/>
        <v>9.4167641586686884E-4</v>
      </c>
      <c r="AN14">
        <f t="shared" si="16"/>
        <v>0</v>
      </c>
      <c r="AO14">
        <f t="shared" si="17"/>
        <v>0.92751943153551963</v>
      </c>
      <c r="AP14">
        <f t="shared" si="18"/>
        <v>1.0320607908741695E-4</v>
      </c>
      <c r="AQ14">
        <f t="shared" si="19"/>
        <v>0</v>
      </c>
      <c r="AT14" t="s">
        <v>9</v>
      </c>
      <c r="AU14">
        <v>2.8640449999999995</v>
      </c>
      <c r="AV14">
        <v>1.4177863279745263E-4</v>
      </c>
      <c r="AW14">
        <v>0</v>
      </c>
      <c r="AX14">
        <f t="shared" si="20"/>
        <v>4.0606038437038017E-4</v>
      </c>
      <c r="AY14">
        <f t="shared" si="21"/>
        <v>0</v>
      </c>
      <c r="AZ14">
        <f t="shared" si="22"/>
        <v>0.45697983734327341</v>
      </c>
      <c r="BA14">
        <f t="shared" si="23"/>
        <v>6.4789976554531595E-5</v>
      </c>
      <c r="BB14">
        <f t="shared" si="24"/>
        <v>0</v>
      </c>
      <c r="BE14" t="s">
        <v>9</v>
      </c>
      <c r="BF14">
        <v>20.087100333333336</v>
      </c>
      <c r="BG14">
        <v>2.4058627989374749E-4</v>
      </c>
      <c r="BH14">
        <v>1</v>
      </c>
      <c r="BI14">
        <f t="shared" si="25"/>
        <v>4.832680743049122E-3</v>
      </c>
      <c r="BJ14">
        <f t="shared" si="26"/>
        <v>20.087100333333336</v>
      </c>
      <c r="BK14">
        <f t="shared" si="27"/>
        <v>1.3029172488377514</v>
      </c>
      <c r="BL14">
        <f t="shared" si="28"/>
        <v>3.1346401390727069E-4</v>
      </c>
      <c r="BM14">
        <f t="shared" si="29"/>
        <v>1.3029172488377514</v>
      </c>
      <c r="BP14" t="s">
        <v>9</v>
      </c>
      <c r="BQ14">
        <v>0.66030966666666668</v>
      </c>
      <c r="BR14">
        <v>2.1536769079746781E-4</v>
      </c>
      <c r="BS14">
        <v>0</v>
      </c>
      <c r="BT14">
        <f t="shared" si="30"/>
        <v>1.4220936812124572E-4</v>
      </c>
      <c r="BU14">
        <f t="shared" si="31"/>
        <v>0</v>
      </c>
      <c r="BV14">
        <f t="shared" si="32"/>
        <v>-0.18025234478474855</v>
      </c>
      <c r="BW14">
        <f t="shared" si="33"/>
        <v>-3.8820531257120284E-5</v>
      </c>
      <c r="BX14">
        <f t="shared" si="34"/>
        <v>0</v>
      </c>
      <c r="CA14" t="s">
        <v>9</v>
      </c>
      <c r="CB14">
        <v>0.13403766666666664</v>
      </c>
      <c r="CC14">
        <v>1.738491879156734E-4</v>
      </c>
      <c r="CD14">
        <v>0</v>
      </c>
      <c r="CE14">
        <f t="shared" si="35"/>
        <v>2.330233950011172E-5</v>
      </c>
      <c r="CF14">
        <f t="shared" si="36"/>
        <v>2.330233950011172E-5</v>
      </c>
      <c r="CG14">
        <f t="shared" si="37"/>
        <v>-0.87277314098755188</v>
      </c>
      <c r="CH14">
        <f t="shared" si="38"/>
        <v>-1.5173090179529741E-4</v>
      </c>
      <c r="CI14">
        <f t="shared" si="39"/>
        <v>0</v>
      </c>
      <c r="CL14" t="s">
        <v>9</v>
      </c>
      <c r="CM14">
        <v>1.8348333333333335E-2</v>
      </c>
      <c r="CN14">
        <v>6.9864748832734706E-5</v>
      </c>
      <c r="CO14">
        <v>0</v>
      </c>
      <c r="CP14">
        <f t="shared" si="40"/>
        <v>1.2819016998326273E-6</v>
      </c>
      <c r="CQ14">
        <f t="shared" si="41"/>
        <v>0</v>
      </c>
      <c r="CR14">
        <f t="shared" si="42"/>
        <v>-1.7364033786603774</v>
      </c>
      <c r="CS14">
        <f t="shared" si="43"/>
        <v>-1.2131338592241921E-4</v>
      </c>
      <c r="CT14">
        <f t="shared" si="44"/>
        <v>0</v>
      </c>
    </row>
    <row r="15" spans="1:98">
      <c r="B15" t="s">
        <v>9</v>
      </c>
      <c r="C15">
        <v>0.46215766666666669</v>
      </c>
      <c r="D15">
        <v>7.1054570620782465E-5</v>
      </c>
      <c r="E15">
        <v>1</v>
      </c>
      <c r="F15">
        <f t="shared" si="0"/>
        <v>3.2838414564102712E-5</v>
      </c>
      <c r="G15">
        <f t="shared" si="1"/>
        <v>0.46215766666666669</v>
      </c>
      <c r="H15">
        <f t="shared" si="2"/>
        <v>-0.33520983811929478</v>
      </c>
      <c r="I15">
        <f t="shared" si="3"/>
        <v>-2.381819111542849E-5</v>
      </c>
      <c r="J15">
        <f t="shared" si="4"/>
        <v>-0.33520983811929478</v>
      </c>
      <c r="M15" t="s">
        <v>9</v>
      </c>
      <c r="N15">
        <v>15.003478999999999</v>
      </c>
      <c r="O15">
        <v>7.9124753625298394E-5</v>
      </c>
      <c r="P15">
        <v>1</v>
      </c>
      <c r="Q15">
        <f t="shared" si="5"/>
        <v>1.1871465793973383E-3</v>
      </c>
      <c r="R15">
        <f t="shared" si="6"/>
        <v>15.003478999999999</v>
      </c>
      <c r="S15">
        <f t="shared" si="7"/>
        <v>1.1761919747433061</v>
      </c>
      <c r="T15">
        <f t="shared" si="8"/>
        <v>9.3065900217617278E-5</v>
      </c>
      <c r="U15">
        <f t="shared" si="9"/>
        <v>1.1761919747433061</v>
      </c>
      <c r="X15" t="s">
        <v>9</v>
      </c>
      <c r="Y15">
        <v>25.673651666666668</v>
      </c>
      <c r="Z15">
        <v>1.3731201298861794E-4</v>
      </c>
      <c r="AA15">
        <v>1</v>
      </c>
      <c r="AB15">
        <f t="shared" si="10"/>
        <v>3.5253007911185863E-3</v>
      </c>
      <c r="AC15">
        <f t="shared" si="11"/>
        <v>25.673651666666668</v>
      </c>
      <c r="AD15">
        <f t="shared" si="12"/>
        <v>1.4094876445145819</v>
      </c>
      <c r="AE15">
        <f t="shared" si="13"/>
        <v>1.9353958575088278E-4</v>
      </c>
      <c r="AF15">
        <f t="shared" si="14"/>
        <v>36.186694813737873</v>
      </c>
      <c r="AI15" t="s">
        <v>9</v>
      </c>
      <c r="AJ15">
        <v>21.53450033333333</v>
      </c>
      <c r="AK15">
        <v>7.4463767792186513E-5</v>
      </c>
      <c r="AL15">
        <v>0</v>
      </c>
      <c r="AM15">
        <f t="shared" si="15"/>
        <v>1.6035400323420961E-3</v>
      </c>
      <c r="AN15">
        <f t="shared" si="16"/>
        <v>0</v>
      </c>
      <c r="AO15">
        <f t="shared" si="17"/>
        <v>1.333134799247276</v>
      </c>
      <c r="AP15">
        <f t="shared" si="18"/>
        <v>9.9270240126832335E-5</v>
      </c>
      <c r="AQ15">
        <f t="shared" si="19"/>
        <v>0</v>
      </c>
      <c r="AT15" t="s">
        <v>9</v>
      </c>
      <c r="AU15">
        <v>8.4296506666666673</v>
      </c>
      <c r="AV15">
        <v>8.5676588015558877E-5</v>
      </c>
      <c r="AW15">
        <v>0</v>
      </c>
      <c r="AX15">
        <f t="shared" si="20"/>
        <v>7.2222370728308131E-4</v>
      </c>
      <c r="AY15">
        <f t="shared" si="21"/>
        <v>0</v>
      </c>
      <c r="AZ15">
        <f t="shared" si="22"/>
        <v>0.92580957739075065</v>
      </c>
      <c r="BA15">
        <f t="shared" si="23"/>
        <v>7.9320205742966019E-5</v>
      </c>
      <c r="BB15">
        <f t="shared" si="24"/>
        <v>0</v>
      </c>
      <c r="BE15" t="s">
        <v>9</v>
      </c>
      <c r="BF15">
        <v>5.1370529999999999</v>
      </c>
      <c r="BG15">
        <v>1.2499290665254748E-4</v>
      </c>
      <c r="BH15">
        <v>1</v>
      </c>
      <c r="BI15">
        <f t="shared" si="25"/>
        <v>6.4209518609818902E-4</v>
      </c>
      <c r="BJ15">
        <f t="shared" si="26"/>
        <v>5.1370529999999999</v>
      </c>
      <c r="BK15">
        <f t="shared" si="27"/>
        <v>0.71071404645020864</v>
      </c>
      <c r="BL15">
        <f t="shared" si="28"/>
        <v>8.8834214464605224E-5</v>
      </c>
      <c r="BM15">
        <f t="shared" si="29"/>
        <v>0.71071404645020864</v>
      </c>
      <c r="BP15" t="s">
        <v>9</v>
      </c>
      <c r="BQ15">
        <v>4.5526689999999999</v>
      </c>
      <c r="BR15">
        <v>1.1446878585019288E-4</v>
      </c>
      <c r="BS15">
        <v>1</v>
      </c>
      <c r="BT15">
        <f t="shared" si="30"/>
        <v>5.2113849280781179E-4</v>
      </c>
      <c r="BU15">
        <f t="shared" si="31"/>
        <v>4.5526689999999999</v>
      </c>
      <c r="BV15">
        <f t="shared" si="32"/>
        <v>0.65826607624733313</v>
      </c>
      <c r="BW15">
        <f t="shared" si="33"/>
        <v>7.5350918514402709E-5</v>
      </c>
      <c r="BX15">
        <f t="shared" si="34"/>
        <v>0.65826607624733313</v>
      </c>
      <c r="CA15" t="s">
        <v>9</v>
      </c>
      <c r="CB15">
        <v>25.013711999999998</v>
      </c>
      <c r="CC15">
        <v>9.3561736243851835E-5</v>
      </c>
      <c r="CD15">
        <v>1</v>
      </c>
      <c r="CE15">
        <f t="shared" si="35"/>
        <v>2.3403263246236715E-3</v>
      </c>
      <c r="CF15">
        <f t="shared" si="36"/>
        <v>2.3403263246236715E-3</v>
      </c>
      <c r="CG15">
        <f t="shared" si="37"/>
        <v>1.3981781452088762</v>
      </c>
      <c r="CH15">
        <f t="shared" si="38"/>
        <v>1.3081597484395084E-4</v>
      </c>
      <c r="CI15">
        <f t="shared" si="39"/>
        <v>1.3981781452088762</v>
      </c>
      <c r="CL15" t="s">
        <v>9</v>
      </c>
      <c r="CM15">
        <v>5.6322999999999998E-2</v>
      </c>
      <c r="CN15">
        <v>6.9810220914444084E-5</v>
      </c>
      <c r="CO15">
        <v>1</v>
      </c>
      <c r="CP15">
        <f t="shared" si="40"/>
        <v>3.9319210725642338E-6</v>
      </c>
      <c r="CQ15">
        <f t="shared" si="41"/>
        <v>5.6322999999999998E-2</v>
      </c>
      <c r="CR15">
        <f t="shared" si="42"/>
        <v>-1.2493142208981429</v>
      </c>
      <c r="CS15">
        <f t="shared" si="43"/>
        <v>-8.7214901752455959E-5</v>
      </c>
      <c r="CT15">
        <f t="shared" si="44"/>
        <v>-1.2493142208981429</v>
      </c>
    </row>
    <row r="16" spans="1:98">
      <c r="B16" t="s">
        <v>9</v>
      </c>
      <c r="C16">
        <v>0.25043500000000002</v>
      </c>
      <c r="D16">
        <v>1.1206180612030035E-4</v>
      </c>
      <c r="E16">
        <v>0</v>
      </c>
      <c r="F16">
        <f t="shared" si="0"/>
        <v>2.8064198415737421E-5</v>
      </c>
      <c r="G16">
        <f t="shared" si="1"/>
        <v>0</v>
      </c>
      <c r="H16">
        <f t="shared" si="2"/>
        <v>-0.60130497560280671</v>
      </c>
      <c r="I16">
        <f t="shared" si="3"/>
        <v>-6.7383321595173657E-5</v>
      </c>
      <c r="J16">
        <f t="shared" si="4"/>
        <v>0</v>
      </c>
      <c r="M16" t="s">
        <v>9</v>
      </c>
      <c r="N16">
        <v>42.830390000000001</v>
      </c>
      <c r="O16">
        <v>1.2498261179413414E-4</v>
      </c>
      <c r="P16">
        <v>0</v>
      </c>
      <c r="Q16">
        <f t="shared" si="5"/>
        <v>5.3530540063613649E-3</v>
      </c>
      <c r="R16">
        <f t="shared" si="6"/>
        <v>0</v>
      </c>
      <c r="S16">
        <f t="shared" si="7"/>
        <v>1.6317520289629202</v>
      </c>
      <c r="T16">
        <f t="shared" si="8"/>
        <v>2.0394063038016338E-4</v>
      </c>
      <c r="U16">
        <f t="shared" si="9"/>
        <v>0</v>
      </c>
      <c r="X16" t="s">
        <v>9</v>
      </c>
      <c r="Y16">
        <v>0.32603766666666667</v>
      </c>
      <c r="Z16">
        <v>1.9587249640671905E-4</v>
      </c>
      <c r="AA16">
        <v>0</v>
      </c>
      <c r="AB16">
        <f t="shared" si="10"/>
        <v>6.386181169262173E-5</v>
      </c>
      <c r="AC16">
        <f t="shared" si="11"/>
        <v>0</v>
      </c>
      <c r="AD16">
        <f t="shared" si="12"/>
        <v>-0.48673222361146024</v>
      </c>
      <c r="AE16">
        <f t="shared" si="13"/>
        <v>-9.5337455720370117E-5</v>
      </c>
      <c r="AF16">
        <f t="shared" si="14"/>
        <v>0</v>
      </c>
      <c r="AI16" t="s">
        <v>9</v>
      </c>
      <c r="AJ16">
        <v>84.337346666666676</v>
      </c>
      <c r="AK16">
        <v>1.0773058519792532E-4</v>
      </c>
      <c r="AL16">
        <v>0</v>
      </c>
      <c r="AM16">
        <f t="shared" si="15"/>
        <v>9.0857117104402967E-3</v>
      </c>
      <c r="AN16">
        <f t="shared" si="16"/>
        <v>0</v>
      </c>
      <c r="AO16">
        <f t="shared" si="17"/>
        <v>1.9260199335753139</v>
      </c>
      <c r="AP16">
        <f t="shared" si="18"/>
        <v>2.074912545469378E-4</v>
      </c>
      <c r="AQ16">
        <f t="shared" si="19"/>
        <v>0</v>
      </c>
      <c r="AT16" t="s">
        <v>9</v>
      </c>
      <c r="AU16">
        <v>43.16014366666667</v>
      </c>
      <c r="AV16">
        <v>1.5530045902156672E-4</v>
      </c>
      <c r="AW16">
        <v>0</v>
      </c>
      <c r="AX16">
        <f t="shared" si="20"/>
        <v>6.7027901228700996E-3</v>
      </c>
      <c r="AY16">
        <f t="shared" si="21"/>
        <v>0</v>
      </c>
      <c r="AZ16">
        <f t="shared" si="22"/>
        <v>1.635082881644254</v>
      </c>
      <c r="BA16">
        <f t="shared" si="23"/>
        <v>2.539291220576587E-4</v>
      </c>
      <c r="BB16">
        <f t="shared" si="24"/>
        <v>0</v>
      </c>
      <c r="BE16" t="s">
        <v>9</v>
      </c>
      <c r="BF16">
        <v>9.2508759999999999</v>
      </c>
      <c r="BG16">
        <v>2.0937843707790615E-4</v>
      </c>
      <c r="BH16">
        <v>0</v>
      </c>
      <c r="BI16">
        <f t="shared" si="25"/>
        <v>1.9369339584815121E-3</v>
      </c>
      <c r="BJ16">
        <f t="shared" si="26"/>
        <v>0</v>
      </c>
      <c r="BK16">
        <f t="shared" si="27"/>
        <v>0.96618285965285344</v>
      </c>
      <c r="BL16">
        <f t="shared" si="28"/>
        <v>2.0229785708557641E-4</v>
      </c>
      <c r="BM16">
        <f t="shared" si="29"/>
        <v>0</v>
      </c>
      <c r="BP16" t="s">
        <v>9</v>
      </c>
      <c r="BQ16">
        <v>3.9565016666666666</v>
      </c>
      <c r="BR16">
        <v>1.9246577333036422E-4</v>
      </c>
      <c r="BS16">
        <v>0</v>
      </c>
      <c r="BT16">
        <f t="shared" si="30"/>
        <v>7.6149115295787487E-4</v>
      </c>
      <c r="BU16">
        <f t="shared" si="31"/>
        <v>0</v>
      </c>
      <c r="BV16">
        <f t="shared" si="32"/>
        <v>0.59731135300905669</v>
      </c>
      <c r="BW16">
        <f t="shared" si="33"/>
        <v>1.1496199147589426E-4</v>
      </c>
      <c r="BX16">
        <f t="shared" si="34"/>
        <v>0</v>
      </c>
      <c r="CA16" t="s">
        <v>9</v>
      </c>
      <c r="CB16">
        <v>-0.70038599999999995</v>
      </c>
      <c r="CC16">
        <v>1.9329076168737424E-4</v>
      </c>
      <c r="CD16">
        <v>0</v>
      </c>
      <c r="CE16">
        <f t="shared" si="35"/>
        <v>-1.3537814341517328E-4</v>
      </c>
      <c r="CF16">
        <f t="shared" si="36"/>
        <v>-1.3537814341517328E-4</v>
      </c>
      <c r="CG16">
        <f>AVERAGE(CG15,CG17)</f>
        <v>1.5118811184198104</v>
      </c>
      <c r="CH16">
        <f t="shared" si="38"/>
        <v>2.9223265296012441E-4</v>
      </c>
      <c r="CI16">
        <f>CG16*CD16</f>
        <v>0</v>
      </c>
      <c r="CL16" t="s">
        <v>9</v>
      </c>
      <c r="CM16">
        <v>4.8795999999999999E-2</v>
      </c>
      <c r="CN16">
        <v>7.3788703097133241E-5</v>
      </c>
      <c r="CO16">
        <v>0</v>
      </c>
      <c r="CP16">
        <f t="shared" si="40"/>
        <v>3.6005935563277135E-6</v>
      </c>
      <c r="CQ16">
        <f t="shared" si="41"/>
        <v>0</v>
      </c>
      <c r="CR16">
        <f t="shared" si="42"/>
        <v>-1.3116157773646524</v>
      </c>
      <c r="CS16">
        <f t="shared" si="43"/>
        <v>-9.678242717347595E-5</v>
      </c>
      <c r="CT16">
        <f t="shared" si="44"/>
        <v>0</v>
      </c>
    </row>
    <row r="17" spans="2:98">
      <c r="B17" t="s">
        <v>9</v>
      </c>
      <c r="C17">
        <v>126.96030366666666</v>
      </c>
      <c r="D17">
        <v>1.1625411568633059E-4</v>
      </c>
      <c r="E17">
        <v>0</v>
      </c>
      <c r="F17">
        <f t="shared" si="0"/>
        <v>1.4759657830036329E-2</v>
      </c>
      <c r="G17">
        <f t="shared" si="1"/>
        <v>0</v>
      </c>
      <c r="H17">
        <f t="shared" si="2"/>
        <v>2.1036679525038804</v>
      </c>
      <c r="I17">
        <f t="shared" si="3"/>
        <v>2.445600575160123E-4</v>
      </c>
      <c r="J17">
        <f t="shared" si="4"/>
        <v>0</v>
      </c>
      <c r="M17" t="s">
        <v>9</v>
      </c>
      <c r="N17">
        <v>2.5966603333333333</v>
      </c>
      <c r="O17">
        <v>1.306054214310436E-4</v>
      </c>
      <c r="P17">
        <v>0</v>
      </c>
      <c r="Q17">
        <f t="shared" si="5"/>
        <v>3.3913791714827414E-4</v>
      </c>
      <c r="R17">
        <f t="shared" si="6"/>
        <v>0</v>
      </c>
      <c r="S17">
        <f t="shared" si="7"/>
        <v>0.41441514369677634</v>
      </c>
      <c r="T17">
        <f t="shared" si="8"/>
        <v>5.4124864489923967E-5</v>
      </c>
      <c r="U17">
        <f t="shared" si="9"/>
        <v>0</v>
      </c>
      <c r="X17" t="s">
        <v>9</v>
      </c>
      <c r="Y17">
        <v>145.25459833333335</v>
      </c>
      <c r="Z17">
        <v>2.0704178082432855E-4</v>
      </c>
      <c r="AA17">
        <v>0</v>
      </c>
      <c r="AB17">
        <f t="shared" si="10"/>
        <v>3.0073770711855883E-2</v>
      </c>
      <c r="AC17">
        <f t="shared" si="11"/>
        <v>0</v>
      </c>
      <c r="AD17">
        <f t="shared" si="12"/>
        <v>2.1621298897658603</v>
      </c>
      <c r="AE17">
        <f t="shared" si="13"/>
        <v>4.4765122275063291E-4</v>
      </c>
      <c r="AF17">
        <f t="shared" si="14"/>
        <v>0</v>
      </c>
      <c r="AI17" t="s">
        <v>9</v>
      </c>
      <c r="AJ17">
        <v>52.821690333333343</v>
      </c>
      <c r="AK17">
        <v>1.1193645591270748E-4</v>
      </c>
      <c r="AL17">
        <v>0</v>
      </c>
      <c r="AM17">
        <f t="shared" si="15"/>
        <v>5.912672811231855E-3</v>
      </c>
      <c r="AN17">
        <f t="shared" si="16"/>
        <v>0</v>
      </c>
      <c r="AO17">
        <f t="shared" si="17"/>
        <v>1.7228122948393492</v>
      </c>
      <c r="AP17">
        <f t="shared" si="18"/>
        <v>1.9284550248715521E-4</v>
      </c>
      <c r="AQ17">
        <f t="shared" si="19"/>
        <v>0</v>
      </c>
      <c r="AT17" t="s">
        <v>9</v>
      </c>
      <c r="AU17">
        <v>4.4542253333333335</v>
      </c>
      <c r="AV17">
        <v>1.5606871643156995E-4</v>
      </c>
      <c r="AW17">
        <v>0</v>
      </c>
      <c r="AX17">
        <f t="shared" si="20"/>
        <v>6.9516523047031512E-4</v>
      </c>
      <c r="AY17">
        <f t="shared" si="21"/>
        <v>0</v>
      </c>
      <c r="AZ17">
        <f t="shared" si="22"/>
        <v>0.64877218363378153</v>
      </c>
      <c r="BA17">
        <f t="shared" si="23"/>
        <v>1.0125304195623108E-4</v>
      </c>
      <c r="BB17">
        <f t="shared" si="24"/>
        <v>0</v>
      </c>
      <c r="BE17" t="s">
        <v>9</v>
      </c>
      <c r="BF17">
        <v>86.722386999999983</v>
      </c>
      <c r="BG17">
        <v>2.2440594137170376E-4</v>
      </c>
      <c r="BH17">
        <v>0</v>
      </c>
      <c r="BI17">
        <f t="shared" si="25"/>
        <v>1.9461018892736201E-2</v>
      </c>
      <c r="BJ17">
        <f t="shared" si="26"/>
        <v>0</v>
      </c>
      <c r="BK17">
        <f t="shared" si="27"/>
        <v>1.9381312231456647</v>
      </c>
      <c r="BL17">
        <f t="shared" si="28"/>
        <v>4.3492816163189451E-4</v>
      </c>
      <c r="BM17">
        <f t="shared" si="29"/>
        <v>0</v>
      </c>
      <c r="BP17" t="s">
        <v>9</v>
      </c>
      <c r="BQ17">
        <v>13.439113333333333</v>
      </c>
      <c r="BR17">
        <v>2.0583810380292073E-4</v>
      </c>
      <c r="BS17">
        <v>0</v>
      </c>
      <c r="BT17">
        <f t="shared" si="30"/>
        <v>2.7662816053258825E-3</v>
      </c>
      <c r="BU17">
        <f t="shared" si="31"/>
        <v>0</v>
      </c>
      <c r="BV17">
        <f t="shared" si="32"/>
        <v>1.1283706164005975</v>
      </c>
      <c r="BW17">
        <f t="shared" si="33"/>
        <v>2.3226166806683185E-4</v>
      </c>
      <c r="BX17">
        <f t="shared" si="34"/>
        <v>0</v>
      </c>
      <c r="CA17" t="s">
        <v>9</v>
      </c>
      <c r="CB17">
        <v>42.226403333333337</v>
      </c>
      <c r="CC17">
        <v>1.9554035033791329E-4</v>
      </c>
      <c r="CD17">
        <v>0</v>
      </c>
      <c r="CE17">
        <f t="shared" si="35"/>
        <v>8.2569657013100307E-3</v>
      </c>
      <c r="CF17">
        <f t="shared" si="36"/>
        <v>8.2569657013100307E-3</v>
      </c>
      <c r="CG17">
        <f t="shared" si="37"/>
        <v>1.6255840916307447</v>
      </c>
      <c r="CH17">
        <f t="shared" si="38"/>
        <v>3.1786728278121435E-4</v>
      </c>
      <c r="CI17">
        <f t="shared" si="39"/>
        <v>0</v>
      </c>
      <c r="CL17" t="s">
        <v>9</v>
      </c>
      <c r="CM17">
        <v>0.66469266666666671</v>
      </c>
      <c r="CN17">
        <v>7.3012152872845688E-5</v>
      </c>
      <c r="CO17">
        <v>0</v>
      </c>
      <c r="CP17">
        <f t="shared" si="40"/>
        <v>4.8530642592126128E-5</v>
      </c>
      <c r="CQ17">
        <f t="shared" si="41"/>
        <v>0</v>
      </c>
      <c r="CR17">
        <f t="shared" si="42"/>
        <v>-0.17737911262614375</v>
      </c>
      <c r="CS17">
        <f t="shared" si="43"/>
        <v>-1.2950830887509721E-5</v>
      </c>
      <c r="CT17">
        <f t="shared" si="44"/>
        <v>0</v>
      </c>
    </row>
    <row r="18" spans="2:98">
      <c r="B18" t="s">
        <v>9</v>
      </c>
      <c r="C18">
        <v>24.180015333333333</v>
      </c>
      <c r="D18">
        <v>1.1411184695501665E-4</v>
      </c>
      <c r="E18">
        <v>1</v>
      </c>
      <c r="F18">
        <f t="shared" si="0"/>
        <v>2.7592262090872892E-3</v>
      </c>
      <c r="G18">
        <f t="shared" si="1"/>
        <v>24.180015333333333</v>
      </c>
      <c r="H18">
        <f t="shared" si="2"/>
        <v>1.3834565719250815</v>
      </c>
      <c r="I18">
        <f t="shared" si="3"/>
        <v>1.5786878460442689E-4</v>
      </c>
      <c r="J18">
        <f t="shared" si="4"/>
        <v>1.3834565719250815</v>
      </c>
      <c r="M18" t="s">
        <v>9</v>
      </c>
      <c r="N18">
        <v>42.196308999999999</v>
      </c>
      <c r="O18">
        <v>1.3070772876107241E-4</v>
      </c>
      <c r="P18">
        <v>0</v>
      </c>
      <c r="Q18">
        <f t="shared" si="5"/>
        <v>5.5153837114903983E-3</v>
      </c>
      <c r="R18">
        <f t="shared" si="6"/>
        <v>0</v>
      </c>
      <c r="S18">
        <f t="shared" si="7"/>
        <v>1.625274463970235</v>
      </c>
      <c r="T18">
        <f t="shared" si="8"/>
        <v>2.1243593379891883E-4</v>
      </c>
      <c r="U18">
        <f t="shared" si="9"/>
        <v>0</v>
      </c>
      <c r="X18" t="s">
        <v>9</v>
      </c>
      <c r="Y18">
        <v>55.996218999999996</v>
      </c>
      <c r="Z18">
        <v>2.4156013059706898E-4</v>
      </c>
      <c r="AA18">
        <v>1</v>
      </c>
      <c r="AB18">
        <f t="shared" si="10"/>
        <v>1.3526453974582074E-2</v>
      </c>
      <c r="AC18">
        <f t="shared" si="11"/>
        <v>55.996218999999996</v>
      </c>
      <c r="AD18">
        <f t="shared" si="12"/>
        <v>1.748158703383468</v>
      </c>
      <c r="AE18">
        <f t="shared" si="13"/>
        <v>4.2228544469371333E-4</v>
      </c>
      <c r="AF18">
        <f t="shared" si="14"/>
        <v>97.890277601416713</v>
      </c>
      <c r="AI18" t="s">
        <v>9</v>
      </c>
      <c r="AJ18">
        <v>80.175997333333328</v>
      </c>
      <c r="AK18">
        <v>1.1292219491387141E-4</v>
      </c>
      <c r="AL18">
        <v>0</v>
      </c>
      <c r="AM18">
        <f t="shared" si="15"/>
        <v>9.0536495982887003E-3</v>
      </c>
      <c r="AN18">
        <f t="shared" si="16"/>
        <v>0</v>
      </c>
      <c r="AO18">
        <f t="shared" si="17"/>
        <v>1.9040443709536969</v>
      </c>
      <c r="AP18">
        <f t="shared" si="18"/>
        <v>2.1500886958149303E-4</v>
      </c>
      <c r="AQ18">
        <f t="shared" si="19"/>
        <v>0</v>
      </c>
      <c r="AT18" t="s">
        <v>9</v>
      </c>
      <c r="AU18">
        <v>47.662346333333339</v>
      </c>
      <c r="AV18">
        <v>1.3804497394815252E-4</v>
      </c>
      <c r="AW18">
        <v>0</v>
      </c>
      <c r="AX18">
        <f t="shared" si="20"/>
        <v>6.5795473578928237E-3</v>
      </c>
      <c r="AY18">
        <f t="shared" si="21"/>
        <v>0</v>
      </c>
      <c r="AZ18">
        <f t="shared" si="22"/>
        <v>1.6781754180888508</v>
      </c>
      <c r="BA18">
        <f t="shared" si="23"/>
        <v>2.3166368187050538E-4</v>
      </c>
      <c r="BB18">
        <f t="shared" si="24"/>
        <v>0</v>
      </c>
      <c r="BE18" t="s">
        <v>9</v>
      </c>
      <c r="BF18">
        <v>25.684180333333334</v>
      </c>
      <c r="BG18">
        <v>2.5428224006379435E-4</v>
      </c>
      <c r="BH18">
        <v>1</v>
      </c>
      <c r="BI18">
        <f t="shared" si="25"/>
        <v>6.5310309093624527E-3</v>
      </c>
      <c r="BJ18">
        <f t="shared" si="26"/>
        <v>25.684180333333334</v>
      </c>
      <c r="BK18">
        <f t="shared" si="27"/>
        <v>1.409665710516246</v>
      </c>
      <c r="BL18">
        <f t="shared" si="28"/>
        <v>3.584529546111913E-4</v>
      </c>
      <c r="BM18">
        <f t="shared" si="29"/>
        <v>1.409665710516246</v>
      </c>
      <c r="BP18" t="s">
        <v>9</v>
      </c>
      <c r="BQ18">
        <v>22.225035333333334</v>
      </c>
      <c r="BR18">
        <v>2.2521837736915655E-4</v>
      </c>
      <c r="BS18">
        <v>0</v>
      </c>
      <c r="BT18">
        <f t="shared" si="30"/>
        <v>5.0054863947455053E-3</v>
      </c>
      <c r="BU18">
        <f t="shared" si="31"/>
        <v>0</v>
      </c>
      <c r="BV18">
        <f t="shared" si="32"/>
        <v>1.3468424600836235</v>
      </c>
      <c r="BW18">
        <f t="shared" si="33"/>
        <v>3.0333367343191671E-4</v>
      </c>
      <c r="BX18">
        <f t="shared" si="34"/>
        <v>0</v>
      </c>
      <c r="CA18" t="s">
        <v>9</v>
      </c>
      <c r="CB18">
        <v>106.28848433333333</v>
      </c>
      <c r="CC18">
        <v>1.6856055689711029E-4</v>
      </c>
      <c r="CD18">
        <v>0</v>
      </c>
      <c r="CE18">
        <f t="shared" si="35"/>
        <v>1.7916046110976448E-2</v>
      </c>
      <c r="CF18">
        <f t="shared" si="36"/>
        <v>1.7916046110976448E-2</v>
      </c>
      <c r="CG18">
        <f t="shared" si="37"/>
        <v>2.0264862140867752</v>
      </c>
      <c r="CH18">
        <f t="shared" si="38"/>
        <v>3.4158564479078353E-4</v>
      </c>
      <c r="CI18">
        <f t="shared" si="39"/>
        <v>0</v>
      </c>
      <c r="CL18" t="s">
        <v>9</v>
      </c>
      <c r="CM18">
        <v>7.4115283333333339</v>
      </c>
      <c r="CN18">
        <v>6.8653781724912539E-5</v>
      </c>
      <c r="CO18">
        <v>0</v>
      </c>
      <c r="CP18">
        <f t="shared" si="40"/>
        <v>5.0882944844467151E-4</v>
      </c>
      <c r="CQ18">
        <f t="shared" si="41"/>
        <v>0</v>
      </c>
      <c r="CR18">
        <f t="shared" si="42"/>
        <v>0.86990777320102475</v>
      </c>
      <c r="CS18">
        <f t="shared" si="43"/>
        <v>5.9722458382147874E-5</v>
      </c>
      <c r="CT18">
        <f t="shared" si="44"/>
        <v>0</v>
      </c>
    </row>
    <row r="19" spans="2:98">
      <c r="B19" t="s">
        <v>9</v>
      </c>
      <c r="C19">
        <v>27.017299999999995</v>
      </c>
      <c r="D19">
        <v>8.7541834053948527E-5</v>
      </c>
      <c r="E19">
        <v>0</v>
      </c>
      <c r="F19">
        <f t="shared" si="0"/>
        <v>2.365143993185743E-3</v>
      </c>
      <c r="G19">
        <f t="shared" si="1"/>
        <v>0</v>
      </c>
      <c r="H19">
        <f t="shared" si="2"/>
        <v>1.4316419452155675</v>
      </c>
      <c r="I19">
        <f t="shared" si="3"/>
        <v>1.2532856159273327E-4</v>
      </c>
      <c r="J19">
        <f t="shared" si="4"/>
        <v>0</v>
      </c>
      <c r="M19" t="s">
        <v>9</v>
      </c>
      <c r="N19">
        <v>29.890964333333333</v>
      </c>
      <c r="O19">
        <v>8.099815648195848E-5</v>
      </c>
      <c r="P19">
        <v>0</v>
      </c>
      <c r="Q19">
        <f t="shared" si="5"/>
        <v>2.4211130064679732E-3</v>
      </c>
      <c r="R19">
        <f t="shared" si="6"/>
        <v>0</v>
      </c>
      <c r="S19">
        <f t="shared" si="7"/>
        <v>1.4755399263437181</v>
      </c>
      <c r="T19">
        <f t="shared" si="8"/>
        <v>1.1951601384936598E-4</v>
      </c>
      <c r="U19">
        <f t="shared" si="9"/>
        <v>0</v>
      </c>
      <c r="X19" t="s">
        <v>9</v>
      </c>
      <c r="Y19">
        <v>22.387552333333332</v>
      </c>
      <c r="Z19">
        <v>7.3138390267913245E-5</v>
      </c>
      <c r="AA19">
        <v>0</v>
      </c>
      <c r="AB19">
        <f t="shared" si="10"/>
        <v>1.637389539698665E-3</v>
      </c>
      <c r="AC19">
        <f t="shared" si="11"/>
        <v>0</v>
      </c>
      <c r="AD19">
        <f t="shared" si="12"/>
        <v>1.3500066140687605</v>
      </c>
      <c r="AE19">
        <f t="shared" si="13"/>
        <v>9.8737310604025152E-5</v>
      </c>
      <c r="AF19">
        <f t="shared" si="14"/>
        <v>0</v>
      </c>
      <c r="AI19" t="s">
        <v>9</v>
      </c>
      <c r="AJ19">
        <v>31.049253666666669</v>
      </c>
      <c r="AK19">
        <v>7.6083466606205683E-5</v>
      </c>
      <c r="AL19">
        <v>0</v>
      </c>
      <c r="AM19">
        <f t="shared" si="15"/>
        <v>2.3623348544954429E-3</v>
      </c>
      <c r="AN19">
        <f t="shared" si="16"/>
        <v>0</v>
      </c>
      <c r="AO19">
        <f t="shared" si="17"/>
        <v>1.4920511654677087</v>
      </c>
      <c r="AP19">
        <f t="shared" si="18"/>
        <v>1.1352042502261268E-4</v>
      </c>
      <c r="AQ19">
        <f t="shared" si="19"/>
        <v>0</v>
      </c>
      <c r="AT19" t="s">
        <v>9</v>
      </c>
      <c r="AU19">
        <v>76.059284000000005</v>
      </c>
      <c r="AV19">
        <v>1.9357310201089547E-4</v>
      </c>
      <c r="AW19">
        <v>0</v>
      </c>
      <c r="AX19">
        <f t="shared" si="20"/>
        <v>1.4723031540607671E-2</v>
      </c>
      <c r="AY19">
        <f t="shared" si="21"/>
        <v>0</v>
      </c>
      <c r="AZ19">
        <f t="shared" si="22"/>
        <v>1.8811522327727415</v>
      </c>
      <c r="BA19">
        <f t="shared" si="23"/>
        <v>3.6414047305254168E-4</v>
      </c>
      <c r="BB19">
        <f t="shared" si="24"/>
        <v>0</v>
      </c>
      <c r="BE19" t="s">
        <v>9</v>
      </c>
      <c r="BF19">
        <v>14.249064333333331</v>
      </c>
      <c r="BG19">
        <v>7.7069390196157019E-5</v>
      </c>
      <c r="BH19">
        <v>0</v>
      </c>
      <c r="BI19">
        <f t="shared" si="25"/>
        <v>1.0981666990358104E-3</v>
      </c>
      <c r="BJ19">
        <f t="shared" si="26"/>
        <v>0</v>
      </c>
      <c r="BK19">
        <f t="shared" si="27"/>
        <v>1.1537863472770471</v>
      </c>
      <c r="BL19">
        <f t="shared" si="28"/>
        <v>8.8921610201293477E-5</v>
      </c>
      <c r="BM19">
        <f t="shared" si="29"/>
        <v>0</v>
      </c>
      <c r="BP19" t="s">
        <v>9</v>
      </c>
      <c r="BQ19">
        <v>5.0745916666666666</v>
      </c>
      <c r="BR19">
        <v>7.6976960795633866E-5</v>
      </c>
      <c r="BS19">
        <v>0</v>
      </c>
      <c r="BT19">
        <f t="shared" si="30"/>
        <v>3.9062664377885031E-4</v>
      </c>
      <c r="BU19">
        <f t="shared" si="31"/>
        <v>0</v>
      </c>
      <c r="BV19">
        <f t="shared" si="32"/>
        <v>0.70540110194523664</v>
      </c>
      <c r="BW19">
        <f t="shared" si="33"/>
        <v>5.4299632969635408E-5</v>
      </c>
      <c r="BX19">
        <f t="shared" si="34"/>
        <v>0</v>
      </c>
      <c r="CA19" t="s">
        <v>9</v>
      </c>
      <c r="CB19">
        <v>170.64337566666669</v>
      </c>
      <c r="CC19">
        <v>1.6721988578881803E-4</v>
      </c>
      <c r="CD19">
        <v>0</v>
      </c>
      <c r="CE19">
        <f t="shared" si="35"/>
        <v>2.8534965789598372E-2</v>
      </c>
      <c r="CF19">
        <f t="shared" si="36"/>
        <v>2.8534965789598372E-2</v>
      </c>
      <c r="CG19">
        <f t="shared" si="37"/>
        <v>2.2320894337382868</v>
      </c>
      <c r="CH19">
        <f t="shared" si="38"/>
        <v>3.7324974018014382E-4</v>
      </c>
      <c r="CI19">
        <f t="shared" si="39"/>
        <v>0</v>
      </c>
      <c r="CL19" t="s">
        <v>9</v>
      </c>
      <c r="CM19">
        <v>42.569125666666665</v>
      </c>
      <c r="CN19">
        <v>1.966098562487036E-4</v>
      </c>
      <c r="CO19">
        <v>0</v>
      </c>
      <c r="CP19">
        <f t="shared" si="40"/>
        <v>8.3695096779563324E-3</v>
      </c>
      <c r="CQ19">
        <f t="shared" si="41"/>
        <v>0</v>
      </c>
      <c r="CR19">
        <f t="shared" si="42"/>
        <v>1.6290947302325387</v>
      </c>
      <c r="CS19">
        <f t="shared" si="43"/>
        <v>3.2029608072654001E-4</v>
      </c>
      <c r="CT19">
        <f t="shared" si="44"/>
        <v>0</v>
      </c>
    </row>
    <row r="20" spans="2:98">
      <c r="B20" t="s">
        <v>9</v>
      </c>
      <c r="C20">
        <v>10.205815666666666</v>
      </c>
      <c r="D20">
        <v>1.1972423199299661E-4</v>
      </c>
      <c r="E20">
        <v>1</v>
      </c>
      <c r="F20">
        <f t="shared" si="0"/>
        <v>1.2218834425537593E-3</v>
      </c>
      <c r="G20">
        <f t="shared" si="1"/>
        <v>10.205815666666666</v>
      </c>
      <c r="H20">
        <f t="shared" si="2"/>
        <v>1.0088477200149806</v>
      </c>
      <c r="I20">
        <f t="shared" si="3"/>
        <v>1.2078351847667923E-4</v>
      </c>
      <c r="J20">
        <f t="shared" si="4"/>
        <v>1.0088477200149806</v>
      </c>
      <c r="M20" t="s">
        <v>9</v>
      </c>
      <c r="N20">
        <v>0.27072350000000001</v>
      </c>
      <c r="O20">
        <v>1.3748811415253151E-4</v>
      </c>
      <c r="P20">
        <v>0</v>
      </c>
      <c r="Q20">
        <f t="shared" si="5"/>
        <v>3.7221263471772863E-5</v>
      </c>
      <c r="R20">
        <f t="shared" si="6"/>
        <v>0</v>
      </c>
      <c r="S20">
        <f t="shared" si="7"/>
        <v>-0.56747404390680301</v>
      </c>
      <c r="T20">
        <f t="shared" si="8"/>
        <v>-7.8020936127257216E-5</v>
      </c>
      <c r="U20">
        <f t="shared" si="9"/>
        <v>0</v>
      </c>
      <c r="X20" t="s">
        <v>9</v>
      </c>
      <c r="Y20">
        <v>12.620161999999999</v>
      </c>
      <c r="Z20">
        <v>2.4515157599367901E-4</v>
      </c>
      <c r="AA20">
        <v>1</v>
      </c>
      <c r="AB20">
        <f t="shared" si="10"/>
        <v>3.0938526035955397E-3</v>
      </c>
      <c r="AC20">
        <f t="shared" si="11"/>
        <v>12.620161999999999</v>
      </c>
      <c r="AD20">
        <f t="shared" si="12"/>
        <v>1.1010649298094231</v>
      </c>
      <c r="AE20">
        <f t="shared" si="13"/>
        <v>2.6992780281414962E-4</v>
      </c>
      <c r="AF20">
        <f t="shared" si="14"/>
        <v>13.895617786713547</v>
      </c>
      <c r="AI20" t="s">
        <v>9</v>
      </c>
      <c r="AJ20">
        <v>45.290167333333329</v>
      </c>
      <c r="AK20">
        <v>1.176417580243149E-4</v>
      </c>
      <c r="AL20">
        <v>0</v>
      </c>
      <c r="AM20">
        <f t="shared" si="15"/>
        <v>5.328014906308731E-3</v>
      </c>
      <c r="AN20">
        <f t="shared" si="16"/>
        <v>0</v>
      </c>
      <c r="AO20">
        <f t="shared" si="17"/>
        <v>1.6560039252713665</v>
      </c>
      <c r="AP20">
        <f t="shared" si="18"/>
        <v>1.9481521306408977E-4</v>
      </c>
      <c r="AQ20">
        <f t="shared" si="19"/>
        <v>0</v>
      </c>
      <c r="AT20" t="s">
        <v>9</v>
      </c>
      <c r="AU20">
        <v>25.455203333333333</v>
      </c>
      <c r="AV20">
        <v>1.4447505710376632E-4</v>
      </c>
      <c r="AW20">
        <v>0</v>
      </c>
      <c r="AX20">
        <f t="shared" si="20"/>
        <v>3.6776419551713163E-3</v>
      </c>
      <c r="AY20">
        <f t="shared" si="21"/>
        <v>0</v>
      </c>
      <c r="AZ20">
        <f t="shared" si="22"/>
        <v>1.4057765704832357</v>
      </c>
      <c r="BA20">
        <f t="shared" si="23"/>
        <v>2.0309965029570226E-4</v>
      </c>
      <c r="BB20">
        <f t="shared" si="24"/>
        <v>0</v>
      </c>
      <c r="BE20" t="s">
        <v>9</v>
      </c>
      <c r="BF20">
        <v>15.163472666666669</v>
      </c>
      <c r="BG20">
        <v>2.6648233195490905E-4</v>
      </c>
      <c r="BH20">
        <v>1</v>
      </c>
      <c r="BI20">
        <f t="shared" si="25"/>
        <v>4.0407975567478575E-3</v>
      </c>
      <c r="BJ20">
        <f t="shared" si="26"/>
        <v>15.163472666666669</v>
      </c>
      <c r="BK20">
        <f t="shared" si="27"/>
        <v>1.1807986727512996</v>
      </c>
      <c r="BL20">
        <f t="shared" si="28"/>
        <v>3.1466198388402784E-4</v>
      </c>
      <c r="BM20">
        <f t="shared" si="29"/>
        <v>1.1807986727512996</v>
      </c>
      <c r="BP20" t="s">
        <v>9</v>
      </c>
      <c r="BQ20">
        <v>0.28625733333333336</v>
      </c>
      <c r="BR20">
        <v>2.378775235237083E-4</v>
      </c>
      <c r="BS20">
        <v>0</v>
      </c>
      <c r="BT20">
        <f t="shared" si="30"/>
        <v>6.8094185543834016E-5</v>
      </c>
      <c r="BU20">
        <f t="shared" si="31"/>
        <v>0</v>
      </c>
      <c r="BV20">
        <f t="shared" si="32"/>
        <v>-0.54324337876417472</v>
      </c>
      <c r="BW20">
        <f t="shared" si="33"/>
        <v>-1.2922538961107375E-4</v>
      </c>
      <c r="BX20">
        <f t="shared" si="34"/>
        <v>0</v>
      </c>
      <c r="CA20" t="s">
        <v>9</v>
      </c>
      <c r="CB20">
        <v>18.087160333333333</v>
      </c>
      <c r="CC20">
        <v>1.786596098502904E-4</v>
      </c>
      <c r="CD20">
        <v>0</v>
      </c>
      <c r="CE20">
        <f t="shared" si="35"/>
        <v>3.2314450084529817E-3</v>
      </c>
      <c r="CF20">
        <f t="shared" si="36"/>
        <v>3.2314450084529817E-3</v>
      </c>
      <c r="CG20">
        <f t="shared" si="37"/>
        <v>1.2573703883983232</v>
      </c>
      <c r="CH20">
        <f t="shared" si="38"/>
        <v>2.2464130302855251E-4</v>
      </c>
      <c r="CI20">
        <f t="shared" si="39"/>
        <v>0</v>
      </c>
      <c r="CL20" t="s">
        <v>9</v>
      </c>
      <c r="CM20">
        <v>0.19425466666666669</v>
      </c>
      <c r="CN20">
        <v>6.9464560223342459E-5</v>
      </c>
      <c r="CO20">
        <v>0</v>
      </c>
      <c r="CP20">
        <f t="shared" si="40"/>
        <v>1.3493814991331984E-5</v>
      </c>
      <c r="CQ20">
        <f t="shared" si="41"/>
        <v>0</v>
      </c>
      <c r="CR20">
        <f t="shared" si="42"/>
        <v>-0.71162853915130664</v>
      </c>
      <c r="CS20">
        <f t="shared" si="43"/>
        <v>-4.9432963514525154E-5</v>
      </c>
      <c r="CT20">
        <f t="shared" si="44"/>
        <v>0</v>
      </c>
    </row>
    <row r="21" spans="2:98">
      <c r="B21" t="s">
        <v>9</v>
      </c>
      <c r="C21">
        <v>2.6468366666666667</v>
      </c>
      <c r="D21">
        <v>1.0991676772597487E-4</v>
      </c>
      <c r="E21">
        <v>0</v>
      </c>
      <c r="F21">
        <f t="shared" si="0"/>
        <v>2.9093173109859358E-4</v>
      </c>
      <c r="G21">
        <f t="shared" si="1"/>
        <v>0</v>
      </c>
      <c r="H21">
        <f t="shared" si="2"/>
        <v>0.42272714230097608</v>
      </c>
      <c r="I21">
        <f t="shared" si="3"/>
        <v>4.6464801111761517E-5</v>
      </c>
      <c r="J21">
        <f t="shared" si="4"/>
        <v>0</v>
      </c>
      <c r="M21" t="s">
        <v>9</v>
      </c>
      <c r="N21">
        <v>116.29178033333334</v>
      </c>
      <c r="O21">
        <v>1.2510544825469769E-4</v>
      </c>
      <c r="P21">
        <v>1</v>
      </c>
      <c r="Q21">
        <f t="shared" si="5"/>
        <v>1.4548735306938504E-2</v>
      </c>
      <c r="R21">
        <f t="shared" si="6"/>
        <v>116.29178033333334</v>
      </c>
      <c r="S21">
        <f t="shared" si="7"/>
        <v>2.0655490192681634</v>
      </c>
      <c r="T21">
        <f t="shared" si="8"/>
        <v>2.5841143594759476E-4</v>
      </c>
      <c r="U21">
        <f t="shared" si="9"/>
        <v>2.0655490192681634</v>
      </c>
      <c r="X21" t="s">
        <v>9</v>
      </c>
      <c r="Y21">
        <v>1.589272</v>
      </c>
      <c r="Z21">
        <v>2.2835252331821789E-4</v>
      </c>
      <c r="AA21">
        <v>0</v>
      </c>
      <c r="AB21">
        <f t="shared" si="10"/>
        <v>3.6291427143899079E-4</v>
      </c>
      <c r="AC21">
        <f t="shared" si="11"/>
        <v>0</v>
      </c>
      <c r="AD21">
        <f t="shared" si="12"/>
        <v>0.20119823200274387</v>
      </c>
      <c r="AE21">
        <f t="shared" si="13"/>
        <v>4.5944123964990778E-5</v>
      </c>
      <c r="AF21">
        <f t="shared" si="14"/>
        <v>0</v>
      </c>
      <c r="AI21" t="s">
        <v>9</v>
      </c>
      <c r="AJ21">
        <v>153.94582433333332</v>
      </c>
      <c r="AK21">
        <v>1.0871738383357282E-4</v>
      </c>
      <c r="AL21">
        <v>0</v>
      </c>
      <c r="AM21">
        <f t="shared" si="15"/>
        <v>1.6736587273622774E-2</v>
      </c>
      <c r="AN21">
        <f t="shared" si="16"/>
        <v>0</v>
      </c>
      <c r="AO21">
        <f t="shared" si="17"/>
        <v>2.1873679134822446</v>
      </c>
      <c r="AP21">
        <f t="shared" si="18"/>
        <v>2.3780491703529049E-4</v>
      </c>
      <c r="AQ21">
        <f t="shared" si="19"/>
        <v>0</v>
      </c>
      <c r="AT21" t="s">
        <v>9</v>
      </c>
      <c r="AU21">
        <v>39.462045666666661</v>
      </c>
      <c r="AV21">
        <v>1.3619231880769618E-4</v>
      </c>
      <c r="AW21">
        <v>0</v>
      </c>
      <c r="AX21">
        <f t="shared" si="20"/>
        <v>5.3744275042385313E-3</v>
      </c>
      <c r="AY21">
        <f t="shared" si="21"/>
        <v>0</v>
      </c>
      <c r="AZ21">
        <f t="shared" si="22"/>
        <v>1.5961795948218331</v>
      </c>
      <c r="BA21">
        <f t="shared" si="23"/>
        <v>2.1738740025231443E-4</v>
      </c>
      <c r="BB21">
        <f t="shared" si="24"/>
        <v>0</v>
      </c>
      <c r="BE21" t="s">
        <v>9</v>
      </c>
      <c r="BF21">
        <v>1.6006629999999999</v>
      </c>
      <c r="BG21">
        <v>2.3637906976799156E-4</v>
      </c>
      <c r="BH21">
        <v>0</v>
      </c>
      <c r="BI21">
        <f t="shared" si="25"/>
        <v>3.7836323095204264E-4</v>
      </c>
      <c r="BJ21">
        <f t="shared" si="26"/>
        <v>0</v>
      </c>
      <c r="BK21">
        <f t="shared" si="27"/>
        <v>0.20429990615653712</v>
      </c>
      <c r="BL21">
        <f t="shared" si="28"/>
        <v>4.8292221770970218E-5</v>
      </c>
      <c r="BM21">
        <f t="shared" si="29"/>
        <v>0</v>
      </c>
      <c r="BP21" t="s">
        <v>9</v>
      </c>
      <c r="BQ21">
        <v>36.758781333333332</v>
      </c>
      <c r="BR21">
        <v>2.1018811205464555E-4</v>
      </c>
      <c r="BS21">
        <v>1</v>
      </c>
      <c r="BT21">
        <f t="shared" si="30"/>
        <v>7.7262588498828791E-3</v>
      </c>
      <c r="BU21">
        <f t="shared" si="31"/>
        <v>36.758781333333332</v>
      </c>
      <c r="BV21">
        <f t="shared" si="32"/>
        <v>1.5653611047548295</v>
      </c>
      <c r="BW21">
        <f t="shared" si="33"/>
        <v>3.2902029529219187E-4</v>
      </c>
      <c r="BX21">
        <f t="shared" si="34"/>
        <v>1.5653611047548295</v>
      </c>
      <c r="CA21" t="s">
        <v>9</v>
      </c>
      <c r="CB21">
        <v>42.861894333333332</v>
      </c>
      <c r="CC21">
        <v>1.65291551155421E-4</v>
      </c>
      <c r="CD21">
        <v>1</v>
      </c>
      <c r="CE21">
        <f t="shared" si="35"/>
        <v>7.0847089998164157E-3</v>
      </c>
      <c r="CF21">
        <f t="shared" si="36"/>
        <v>7.0847089998164157E-3</v>
      </c>
      <c r="CG21">
        <f t="shared" si="37"/>
        <v>1.6320713613006117</v>
      </c>
      <c r="CH21">
        <f t="shared" si="38"/>
        <v>2.6976760690571765E-4</v>
      </c>
      <c r="CI21">
        <f t="shared" si="39"/>
        <v>1.6320713613006117</v>
      </c>
      <c r="CL21" t="s">
        <v>9</v>
      </c>
      <c r="CM21">
        <v>1.3950383333333332</v>
      </c>
      <c r="CN21">
        <v>6.899639907793212E-5</v>
      </c>
      <c r="CO21">
        <v>1</v>
      </c>
      <c r="CP21">
        <f t="shared" si="40"/>
        <v>9.625262157567995E-5</v>
      </c>
      <c r="CQ21">
        <f t="shared" si="41"/>
        <v>1.3950383333333332</v>
      </c>
      <c r="CR21">
        <f t="shared" si="42"/>
        <v>0.14458614146367255</v>
      </c>
      <c r="CS21">
        <f t="shared" si="43"/>
        <v>9.9759231175658997E-6</v>
      </c>
      <c r="CT21">
        <f t="shared" si="44"/>
        <v>0.14458614146367255</v>
      </c>
    </row>
    <row r="22" spans="2:98">
      <c r="B22" t="s">
        <v>9</v>
      </c>
      <c r="C22">
        <v>54.768341333333332</v>
      </c>
      <c r="D22">
        <v>7.0011586917634872E-5</v>
      </c>
      <c r="E22">
        <v>0</v>
      </c>
      <c r="F22">
        <f t="shared" si="0"/>
        <v>3.8344184895933611E-3</v>
      </c>
      <c r="G22">
        <f t="shared" si="1"/>
        <v>0</v>
      </c>
      <c r="H22">
        <f t="shared" si="2"/>
        <v>1.7385295884604908</v>
      </c>
      <c r="I22">
        <f t="shared" si="3"/>
        <v>1.2171721539138164E-4</v>
      </c>
      <c r="J22">
        <f t="shared" si="4"/>
        <v>0</v>
      </c>
      <c r="M22" t="s">
        <v>9</v>
      </c>
      <c r="N22">
        <v>65.936476666666664</v>
      </c>
      <c r="O22">
        <v>7.824224110816051E-5</v>
      </c>
      <c r="P22">
        <v>1</v>
      </c>
      <c r="Q22">
        <f t="shared" si="5"/>
        <v>5.1590177051759325E-3</v>
      </c>
      <c r="R22">
        <f t="shared" si="6"/>
        <v>65.936476666666664</v>
      </c>
      <c r="S22">
        <f t="shared" si="7"/>
        <v>1.8191257367848985</v>
      </c>
      <c r="T22">
        <f t="shared" si="8"/>
        <v>1.4233247450358416E-4</v>
      </c>
      <c r="U22">
        <f t="shared" si="9"/>
        <v>1.8191257367848985</v>
      </c>
      <c r="X22" t="s">
        <v>9</v>
      </c>
      <c r="Y22">
        <v>64.794020333333336</v>
      </c>
      <c r="Z22">
        <v>1.3650883833299227E-4</v>
      </c>
      <c r="AA22">
        <v>0</v>
      </c>
      <c r="AB22">
        <f t="shared" si="10"/>
        <v>8.8449564466276144E-3</v>
      </c>
      <c r="AC22">
        <f t="shared" si="11"/>
        <v>0</v>
      </c>
      <c r="AD22">
        <f t="shared" si="12"/>
        <v>1.8115349278448925</v>
      </c>
      <c r="AE22">
        <f t="shared" si="13"/>
        <v>2.4729052859974725E-4</v>
      </c>
      <c r="AF22">
        <f t="shared" si="14"/>
        <v>0</v>
      </c>
      <c r="AI22" t="s">
        <v>9</v>
      </c>
      <c r="AJ22">
        <v>155.54206833333333</v>
      </c>
      <c r="AK22">
        <v>7.4486786044155768E-5</v>
      </c>
      <c r="AL22">
        <v>0</v>
      </c>
      <c r="AM22">
        <f t="shared" si="15"/>
        <v>1.1585828764810456E-2</v>
      </c>
      <c r="AN22">
        <f t="shared" si="16"/>
        <v>0</v>
      </c>
      <c r="AO22">
        <f t="shared" si="17"/>
        <v>2.1918478697237798</v>
      </c>
      <c r="AP22">
        <f t="shared" si="18"/>
        <v>1.6326370331345378E-4</v>
      </c>
      <c r="AQ22">
        <f t="shared" si="19"/>
        <v>0</v>
      </c>
      <c r="AT22" t="s">
        <v>9</v>
      </c>
      <c r="AU22">
        <v>29.581799</v>
      </c>
      <c r="AV22">
        <v>8.0643340311670371E-5</v>
      </c>
      <c r="AW22">
        <v>0</v>
      </c>
      <c r="AX22">
        <f t="shared" si="20"/>
        <v>2.3855750837884302E-3</v>
      </c>
      <c r="AY22">
        <f t="shared" si="21"/>
        <v>0</v>
      </c>
      <c r="AZ22">
        <f t="shared" si="22"/>
        <v>1.4710245818317809</v>
      </c>
      <c r="BA22">
        <f t="shared" si="23"/>
        <v>1.1862833595949291E-4</v>
      </c>
      <c r="BB22">
        <f t="shared" si="24"/>
        <v>0</v>
      </c>
      <c r="BE22" t="s">
        <v>9</v>
      </c>
      <c r="BF22">
        <v>11.046349999999999</v>
      </c>
      <c r="BG22">
        <v>1.2286083921324832E-4</v>
      </c>
      <c r="BH22">
        <v>0</v>
      </c>
      <c r="BI22">
        <f t="shared" si="25"/>
        <v>1.3571638312432654E-3</v>
      </c>
      <c r="BJ22">
        <f t="shared" si="26"/>
        <v>0</v>
      </c>
      <c r="BK22">
        <f t="shared" si="27"/>
        <v>1.0432187995847937</v>
      </c>
      <c r="BL22">
        <f t="shared" si="28"/>
        <v>1.2817073720002527E-4</v>
      </c>
      <c r="BM22">
        <f t="shared" si="29"/>
        <v>0</v>
      </c>
      <c r="BP22" t="s">
        <v>9</v>
      </c>
      <c r="BQ22">
        <v>36.029965666666669</v>
      </c>
      <c r="BR22">
        <v>1.1268199832960207E-4</v>
      </c>
      <c r="BS22">
        <v>1</v>
      </c>
      <c r="BT22">
        <f t="shared" si="30"/>
        <v>4.0599285310669534E-3</v>
      </c>
      <c r="BU22">
        <f t="shared" si="31"/>
        <v>36.029965666666669</v>
      </c>
      <c r="BV22">
        <f t="shared" si="32"/>
        <v>1.556663848278985</v>
      </c>
      <c r="BW22">
        <f t="shared" si="33"/>
        <v>1.7540799315152452E-4</v>
      </c>
      <c r="BX22">
        <f t="shared" si="34"/>
        <v>1.556663848278985</v>
      </c>
      <c r="CA22" t="s">
        <v>9</v>
      </c>
      <c r="CB22">
        <v>523.89770433333331</v>
      </c>
      <c r="CC22">
        <v>8.7775043097546154E-5</v>
      </c>
      <c r="CD22">
        <v>1</v>
      </c>
      <c r="CE22">
        <f t="shared" si="35"/>
        <v>4.5985143576563824E-2</v>
      </c>
      <c r="CF22">
        <f t="shared" si="36"/>
        <v>4.5985143576563824E-2</v>
      </c>
      <c r="CG22">
        <f t="shared" si="37"/>
        <v>2.7192464954176923</v>
      </c>
      <c r="CH22">
        <f t="shared" si="38"/>
        <v>2.3868197832813929E-4</v>
      </c>
      <c r="CI22">
        <f t="shared" si="39"/>
        <v>2.7192464954176923</v>
      </c>
      <c r="CL22" t="s">
        <v>9</v>
      </c>
      <c r="CM22">
        <v>4.6495470000000001</v>
      </c>
      <c r="CN22">
        <v>6.8632955074240265E-5</v>
      </c>
      <c r="CO22">
        <v>1</v>
      </c>
      <c r="CP22">
        <f t="shared" si="40"/>
        <v>3.1911215036656862E-4</v>
      </c>
      <c r="CQ22">
        <f t="shared" si="41"/>
        <v>4.6495470000000001</v>
      </c>
      <c r="CR22">
        <f t="shared" si="42"/>
        <v>0.66741064214074053</v>
      </c>
      <c r="CS22">
        <f t="shared" si="43"/>
        <v>4.5806364618115291E-5</v>
      </c>
      <c r="CT22">
        <f t="shared" si="44"/>
        <v>0.66741064214074053</v>
      </c>
    </row>
    <row r="23" spans="2:98">
      <c r="C23">
        <f>SUM(C13:C22)</f>
        <v>250.00508399999998</v>
      </c>
      <c r="D23">
        <f t="shared" ref="D23:BO23" si="47">SUM(D13:D22)</f>
        <v>1.0157985445807796E-3</v>
      </c>
      <c r="E23">
        <f t="shared" si="47"/>
        <v>4</v>
      </c>
      <c r="F23">
        <f t="shared" si="47"/>
        <v>2.5689920266576998E-2</v>
      </c>
      <c r="G23">
        <f t="shared" si="47"/>
        <v>38.338480333333337</v>
      </c>
      <c r="H23">
        <f t="shared" si="47"/>
        <v>6.0642172278436526</v>
      </c>
      <c r="I23">
        <f t="shared" si="47"/>
        <v>6.2089507215750664E-4</v>
      </c>
      <c r="J23">
        <f t="shared" si="47"/>
        <v>2.5999810593131563</v>
      </c>
      <c r="K23">
        <f t="shared" si="47"/>
        <v>0</v>
      </c>
      <c r="L23">
        <f t="shared" si="47"/>
        <v>0</v>
      </c>
      <c r="M23">
        <f t="shared" si="47"/>
        <v>0</v>
      </c>
      <c r="N23">
        <f t="shared" si="47"/>
        <v>316.69212449999998</v>
      </c>
      <c r="O23">
        <f t="shared" si="47"/>
        <v>1.1046397399384251E-3</v>
      </c>
      <c r="P23">
        <f t="shared" si="47"/>
        <v>4</v>
      </c>
      <c r="Q23">
        <f t="shared" si="47"/>
        <v>3.4732420011382548E-2</v>
      </c>
      <c r="R23">
        <f t="shared" si="47"/>
        <v>198.32944000000001</v>
      </c>
      <c r="S23">
        <f t="shared" si="47"/>
        <v>9.4425147510248344</v>
      </c>
      <c r="T23">
        <f t="shared" si="47"/>
        <v>9.7867805497723172E-4</v>
      </c>
      <c r="U23">
        <f t="shared" si="47"/>
        <v>5.1013519775614089</v>
      </c>
      <c r="V23">
        <f t="shared" si="47"/>
        <v>0</v>
      </c>
      <c r="W23">
        <f t="shared" si="47"/>
        <v>0</v>
      </c>
      <c r="X23">
        <f t="shared" si="47"/>
        <v>0</v>
      </c>
      <c r="Y23">
        <f t="shared" si="47"/>
        <v>340.04771666666664</v>
      </c>
      <c r="Z23">
        <f t="shared" si="47"/>
        <v>1.7527518484742684E-3</v>
      </c>
      <c r="AA23">
        <f t="shared" si="47"/>
        <v>4</v>
      </c>
      <c r="AB23">
        <f t="shared" si="47"/>
        <v>6.3709518141114169E-2</v>
      </c>
      <c r="AC23">
        <f t="shared" si="47"/>
        <v>105.60269</v>
      </c>
      <c r="AD23">
        <f t="shared" si="47"/>
        <v>9.3214385720081552</v>
      </c>
      <c r="AE23">
        <f t="shared" si="47"/>
        <v>1.8079869863952365E-3</v>
      </c>
      <c r="AF23">
        <f t="shared" si="47"/>
        <v>159.89120586563945</v>
      </c>
      <c r="AG23">
        <f t="shared" si="47"/>
        <v>0</v>
      </c>
      <c r="AH23">
        <f t="shared" si="47"/>
        <v>0</v>
      </c>
      <c r="AI23">
        <f t="shared" si="47"/>
        <v>0</v>
      </c>
      <c r="AJ23">
        <f t="shared" si="47"/>
        <v>652.60225000000003</v>
      </c>
      <c r="AK23">
        <f t="shared" si="47"/>
        <v>9.9053384935899116E-4</v>
      </c>
      <c r="AL23">
        <f t="shared" si="47"/>
        <v>0</v>
      </c>
      <c r="AM23">
        <f t="shared" si="47"/>
        <v>6.4462504932173426E-2</v>
      </c>
      <c r="AN23">
        <f t="shared" si="47"/>
        <v>0</v>
      </c>
      <c r="AO23">
        <f t="shared" si="47"/>
        <v>16.629553752157072</v>
      </c>
      <c r="AP23">
        <f t="shared" si="47"/>
        <v>1.6500189911650696E-3</v>
      </c>
      <c r="AQ23">
        <f t="shared" si="47"/>
        <v>0</v>
      </c>
      <c r="AR23">
        <f t="shared" si="47"/>
        <v>0</v>
      </c>
      <c r="AS23">
        <f t="shared" si="47"/>
        <v>0</v>
      </c>
      <c r="AT23">
        <f t="shared" si="47"/>
        <v>0</v>
      </c>
      <c r="AU23">
        <f t="shared" si="47"/>
        <v>287.33555266666673</v>
      </c>
      <c r="AV23">
        <f t="shared" si="47"/>
        <v>1.3348838432310441E-3</v>
      </c>
      <c r="AW23">
        <f t="shared" si="47"/>
        <v>0</v>
      </c>
      <c r="AX23">
        <f t="shared" si="47"/>
        <v>4.2319097850858529E-2</v>
      </c>
      <c r="AY23">
        <f t="shared" si="47"/>
        <v>0</v>
      </c>
      <c r="AZ23">
        <f t="shared" si="47"/>
        <v>12.707842894271879</v>
      </c>
      <c r="BA23">
        <f t="shared" si="47"/>
        <v>1.7382593757227238E-3</v>
      </c>
      <c r="BB23">
        <f t="shared" si="47"/>
        <v>0</v>
      </c>
      <c r="BC23">
        <f t="shared" si="47"/>
        <v>0</v>
      </c>
      <c r="BD23">
        <f t="shared" si="47"/>
        <v>0</v>
      </c>
      <c r="BE23">
        <f t="shared" si="47"/>
        <v>0</v>
      </c>
      <c r="BF23">
        <f t="shared" si="47"/>
        <v>189.13251299999999</v>
      </c>
      <c r="BG23">
        <f t="shared" si="47"/>
        <v>1.8191663968985844E-3</v>
      </c>
      <c r="BH23">
        <f t="shared" si="47"/>
        <v>4</v>
      </c>
      <c r="BI23">
        <f t="shared" si="47"/>
        <v>4.0290255218910678E-2</v>
      </c>
      <c r="BJ23">
        <f t="shared" si="47"/>
        <v>66.071806333333328</v>
      </c>
      <c r="BK23">
        <f t="shared" si="47"/>
        <v>9.1915803500408959</v>
      </c>
      <c r="BL23">
        <f t="shared" si="47"/>
        <v>1.9329759261617636E-3</v>
      </c>
      <c r="BM23">
        <f t="shared" si="47"/>
        <v>4.6040956785555052</v>
      </c>
      <c r="BN23">
        <f t="shared" si="47"/>
        <v>0</v>
      </c>
      <c r="BO23">
        <f t="shared" si="47"/>
        <v>0</v>
      </c>
      <c r="BP23">
        <f t="shared" ref="BP23:CT23" si="48">SUM(BP13:BP22)</f>
        <v>0</v>
      </c>
      <c r="BQ23">
        <f t="shared" si="48"/>
        <v>123.16210366666667</v>
      </c>
      <c r="BR23">
        <f t="shared" si="48"/>
        <v>1.6568504733220513E-3</v>
      </c>
      <c r="BS23">
        <f t="shared" si="48"/>
        <v>4</v>
      </c>
      <c r="BT23">
        <f t="shared" si="48"/>
        <v>2.1453279563880448E-2</v>
      </c>
      <c r="BU23">
        <f t="shared" si="48"/>
        <v>77.520294666666672</v>
      </c>
      <c r="BV23">
        <f t="shared" si="48"/>
        <v>6.0872793862266468</v>
      </c>
      <c r="BW23">
        <f t="shared" si="48"/>
        <v>1.0674331599059988E-3</v>
      </c>
      <c r="BX23">
        <f t="shared" si="48"/>
        <v>3.0328495783370562</v>
      </c>
      <c r="BY23">
        <f t="shared" si="48"/>
        <v>0</v>
      </c>
      <c r="BZ23">
        <f t="shared" si="48"/>
        <v>0</v>
      </c>
      <c r="CA23">
        <f t="shared" si="48"/>
        <v>0</v>
      </c>
      <c r="CB23">
        <f t="shared" si="48"/>
        <v>933.31711399999995</v>
      </c>
      <c r="CC23">
        <f t="shared" si="48"/>
        <v>1.5145266409964553E-3</v>
      </c>
      <c r="CD23">
        <f t="shared" si="48"/>
        <v>4</v>
      </c>
      <c r="CE23">
        <f t="shared" si="48"/>
        <v>0.11367913578160135</v>
      </c>
      <c r="CF23">
        <f t="shared" si="48"/>
        <v>0.11367913578160135</v>
      </c>
      <c r="CG23">
        <f t="shared" si="48"/>
        <v>14.217192669926584</v>
      </c>
      <c r="CH23">
        <f t="shared" si="48"/>
        <v>2.0994810553882602E-3</v>
      </c>
      <c r="CI23">
        <f t="shared" si="48"/>
        <v>6.4365545646401952</v>
      </c>
      <c r="CJ23">
        <f t="shared" si="48"/>
        <v>0</v>
      </c>
      <c r="CK23">
        <f t="shared" si="48"/>
        <v>0</v>
      </c>
      <c r="CL23">
        <f t="shared" si="48"/>
        <v>0</v>
      </c>
      <c r="CM23">
        <f t="shared" si="48"/>
        <v>458.51742866666666</v>
      </c>
      <c r="CN23">
        <f t="shared" si="48"/>
        <v>1.1061987678988342E-3</v>
      </c>
      <c r="CO23">
        <f t="shared" si="48"/>
        <v>4</v>
      </c>
      <c r="CP23">
        <f t="shared" si="48"/>
        <v>0.14883514217091964</v>
      </c>
      <c r="CQ23">
        <f t="shared" si="48"/>
        <v>407.61068300000005</v>
      </c>
      <c r="CR23">
        <f t="shared" si="48"/>
        <v>0.72835438088386528</v>
      </c>
      <c r="CS23">
        <f t="shared" si="48"/>
        <v>9.7254023620783946E-4</v>
      </c>
      <c r="CT23">
        <f t="shared" si="48"/>
        <v>2.166378685252782</v>
      </c>
    </row>
    <row r="24" spans="2:98">
      <c r="B24" t="s">
        <v>10</v>
      </c>
      <c r="C24">
        <v>2.3387000000000002E-2</v>
      </c>
      <c r="D24">
        <v>1.0185006570347739E-4</v>
      </c>
      <c r="E24">
        <v>0</v>
      </c>
      <c r="F24">
        <f t="shared" si="0"/>
        <v>2.3819674866072259E-6</v>
      </c>
      <c r="G24">
        <f t="shared" si="1"/>
        <v>0</v>
      </c>
      <c r="H24">
        <f t="shared" si="2"/>
        <v>-1.6310254843476117</v>
      </c>
      <c r="I24">
        <f t="shared" si="3"/>
        <v>-1.6612005274485028E-4</v>
      </c>
      <c r="J24">
        <f t="shared" si="4"/>
        <v>0</v>
      </c>
      <c r="M24" t="s">
        <v>10</v>
      </c>
      <c r="N24">
        <v>2.1731486666666666</v>
      </c>
      <c r="O24">
        <v>8.8528401239043513E-5</v>
      </c>
      <c r="P24">
        <v>1</v>
      </c>
      <c r="Q24">
        <f t="shared" si="5"/>
        <v>1.9238537711475909E-4</v>
      </c>
      <c r="R24">
        <f t="shared" si="6"/>
        <v>2.1731486666666666</v>
      </c>
      <c r="S24">
        <f t="shared" si="7"/>
        <v>0.33708943773536715</v>
      </c>
      <c r="T24">
        <f t="shared" si="8"/>
        <v>2.9841988997280157E-5</v>
      </c>
      <c r="U24">
        <f t="shared" si="9"/>
        <v>0.33708943773536715</v>
      </c>
      <c r="X24" t="s">
        <v>10</v>
      </c>
      <c r="Y24">
        <v>9.3546000000000004E-2</v>
      </c>
      <c r="Z24">
        <v>6.0158445313266075E-5</v>
      </c>
      <c r="AA24">
        <v>0</v>
      </c>
      <c r="AB24">
        <f t="shared" si="10"/>
        <v>5.6275819252747882E-6</v>
      </c>
      <c r="AC24">
        <f t="shared" si="11"/>
        <v>0</v>
      </c>
      <c r="AD24">
        <f t="shared" si="12"/>
        <v>-1.0289747780738343</v>
      </c>
      <c r="AE24">
        <f t="shared" si="13"/>
        <v>-6.1901522915484855E-5</v>
      </c>
      <c r="AF24">
        <f t="shared" si="14"/>
        <v>0</v>
      </c>
      <c r="AI24" t="s">
        <v>10</v>
      </c>
      <c r="AJ24">
        <v>9.3325026666666666</v>
      </c>
      <c r="AK24">
        <v>9.5280381578872147E-5</v>
      </c>
      <c r="AL24">
        <v>0</v>
      </c>
      <c r="AM24">
        <f t="shared" si="15"/>
        <v>8.892044151658418E-4</v>
      </c>
      <c r="AN24">
        <f t="shared" si="16"/>
        <v>0</v>
      </c>
      <c r="AO24">
        <f t="shared" si="17"/>
        <v>0.96999812269354202</v>
      </c>
      <c r="AP24">
        <f t="shared" si="18"/>
        <v>9.2421791261030332E-5</v>
      </c>
      <c r="AQ24">
        <f t="shared" si="19"/>
        <v>0</v>
      </c>
      <c r="AT24" t="s">
        <v>10</v>
      </c>
      <c r="AU24">
        <v>6.8017029999999998</v>
      </c>
      <c r="AV24">
        <v>1.0313065478271505E-4</v>
      </c>
      <c r="AW24">
        <v>0</v>
      </c>
      <c r="AX24">
        <f t="shared" si="20"/>
        <v>7.0146408402755732E-4</v>
      </c>
      <c r="AY24">
        <f t="shared" si="21"/>
        <v>0</v>
      </c>
      <c r="AZ24">
        <f t="shared" si="22"/>
        <v>0.83261766430984741</v>
      </c>
      <c r="BA24">
        <f t="shared" si="23"/>
        <v>8.5868404903929394E-5</v>
      </c>
      <c r="BB24">
        <f t="shared" si="24"/>
        <v>0</v>
      </c>
      <c r="BE24" t="s">
        <v>10</v>
      </c>
      <c r="BF24">
        <v>0.15554566666666667</v>
      </c>
      <c r="BG24">
        <v>6.2728960706579014E-5</v>
      </c>
      <c r="BH24">
        <v>0</v>
      </c>
      <c r="BI24">
        <f t="shared" si="25"/>
        <v>9.7572180124119698E-6</v>
      </c>
      <c r="BJ24">
        <f t="shared" si="26"/>
        <v>0</v>
      </c>
      <c r="BK24">
        <f t="shared" si="27"/>
        <v>-0.80814208335932225</v>
      </c>
      <c r="BL24">
        <f t="shared" si="28"/>
        <v>-5.0693912992379829E-5</v>
      </c>
      <c r="BM24">
        <f t="shared" si="29"/>
        <v>0</v>
      </c>
      <c r="BP24" t="s">
        <v>10</v>
      </c>
      <c r="BQ24">
        <v>0.40498000000000001</v>
      </c>
      <c r="BR24">
        <v>6.5767147468359432E-5</v>
      </c>
      <c r="BS24">
        <v>1</v>
      </c>
      <c r="BT24">
        <f t="shared" si="30"/>
        <v>2.6634379381736204E-5</v>
      </c>
      <c r="BU24">
        <f t="shared" si="31"/>
        <v>0.40498000000000001</v>
      </c>
      <c r="BV24">
        <f t="shared" si="32"/>
        <v>-0.39256642395597718</v>
      </c>
      <c r="BW24">
        <f t="shared" si="33"/>
        <v>-2.5817973895439259E-5</v>
      </c>
      <c r="BX24">
        <f t="shared" si="34"/>
        <v>-0.39256642395597718</v>
      </c>
      <c r="CA24" t="s">
        <v>10</v>
      </c>
      <c r="CB24">
        <v>5.8654940000000009</v>
      </c>
      <c r="CC24">
        <v>9.0777958022456655E-5</v>
      </c>
      <c r="CD24">
        <v>1</v>
      </c>
      <c r="CE24">
        <f t="shared" si="35"/>
        <v>5.3245756811297145E-4</v>
      </c>
      <c r="CF24">
        <f t="shared" si="36"/>
        <v>5.3245756811297145E-4</v>
      </c>
      <c r="CG24">
        <f t="shared" si="37"/>
        <v>0.76830459487257408</v>
      </c>
      <c r="CH24">
        <f t="shared" si="38"/>
        <v>6.9745122261803103E-5</v>
      </c>
      <c r="CI24">
        <f t="shared" si="39"/>
        <v>0.76830459487257408</v>
      </c>
      <c r="CL24" t="s">
        <v>10</v>
      </c>
      <c r="CM24">
        <v>404.15216833333329</v>
      </c>
      <c r="CN24">
        <v>3.4736538983254556E-4</v>
      </c>
      <c r="CO24">
        <v>1</v>
      </c>
      <c r="CP24">
        <f t="shared" si="40"/>
        <v>0.1403884755047769</v>
      </c>
      <c r="CQ24">
        <f t="shared" si="41"/>
        <v>404.15216833333329</v>
      </c>
      <c r="CR24">
        <f t="shared" si="42"/>
        <v>2.6065449131919132</v>
      </c>
      <c r="CS24">
        <f t="shared" si="43"/>
        <v>9.0542348988694756E-4</v>
      </c>
      <c r="CT24">
        <f t="shared" si="44"/>
        <v>2.6065449131919132</v>
      </c>
    </row>
    <row r="25" spans="2:98">
      <c r="B25" t="s">
        <v>10</v>
      </c>
      <c r="C25">
        <v>1.9239580000000001</v>
      </c>
      <c r="D25">
        <v>1.1327171880431733E-4</v>
      </c>
      <c r="E25">
        <v>1</v>
      </c>
      <c r="F25">
        <f t="shared" si="0"/>
        <v>2.1793002956731677E-4</v>
      </c>
      <c r="G25">
        <f t="shared" si="1"/>
        <v>1.9239580000000001</v>
      </c>
      <c r="H25">
        <f t="shared" si="2"/>
        <v>0.28419558715744275</v>
      </c>
      <c r="I25">
        <f t="shared" si="3"/>
        <v>3.219132263392571E-5</v>
      </c>
      <c r="J25">
        <f t="shared" si="4"/>
        <v>0.28419558715744275</v>
      </c>
      <c r="M25" t="s">
        <v>10</v>
      </c>
      <c r="N25">
        <v>1.0597480000000001</v>
      </c>
      <c r="O25">
        <v>1.2885686309048496E-4</v>
      </c>
      <c r="P25">
        <v>0</v>
      </c>
      <c r="Q25">
        <f t="shared" si="5"/>
        <v>1.3655580294641529E-4</v>
      </c>
      <c r="R25">
        <f t="shared" si="6"/>
        <v>0</v>
      </c>
      <c r="S25">
        <f t="shared" si="7"/>
        <v>2.5202605622628684E-2</v>
      </c>
      <c r="T25">
        <f t="shared" si="8"/>
        <v>3.2475287022385507E-6</v>
      </c>
      <c r="U25">
        <f t="shared" si="9"/>
        <v>0</v>
      </c>
      <c r="X25" t="s">
        <v>10</v>
      </c>
      <c r="Y25">
        <v>11.476990000000001</v>
      </c>
      <c r="Z25">
        <v>2.2765565443146529E-4</v>
      </c>
      <c r="AA25">
        <v>1</v>
      </c>
      <c r="AB25">
        <f t="shared" si="10"/>
        <v>2.6128016693533831E-3</v>
      </c>
      <c r="AC25">
        <f t="shared" si="11"/>
        <v>11.476990000000001</v>
      </c>
      <c r="AD25">
        <f t="shared" si="12"/>
        <v>1.0598280032366341</v>
      </c>
      <c r="AE25">
        <f t="shared" si="13"/>
        <v>2.4127583766162905E-4</v>
      </c>
      <c r="AF25">
        <f t="shared" si="14"/>
        <v>12.163635394866818</v>
      </c>
      <c r="AI25" t="s">
        <v>10</v>
      </c>
      <c r="AJ25">
        <v>10.556228666666666</v>
      </c>
      <c r="AK25">
        <v>1.1127106945517901E-4</v>
      </c>
      <c r="AL25">
        <v>0</v>
      </c>
      <c r="AM25">
        <f t="shared" si="15"/>
        <v>1.1746028531534182E-3</v>
      </c>
      <c r="AN25">
        <f t="shared" si="16"/>
        <v>0</v>
      </c>
      <c r="AO25">
        <f t="shared" si="17"/>
        <v>1.0235087892399333</v>
      </c>
      <c r="AP25">
        <f t="shared" si="18"/>
        <v>1.1388691757550279E-4</v>
      </c>
      <c r="AQ25">
        <f t="shared" si="19"/>
        <v>0</v>
      </c>
      <c r="AT25" t="s">
        <v>10</v>
      </c>
      <c r="AU25">
        <v>1.3064316666666667</v>
      </c>
      <c r="AV25">
        <v>1.4177863279745263E-4</v>
      </c>
      <c r="AW25">
        <v>0</v>
      </c>
      <c r="AX25">
        <f t="shared" si="20"/>
        <v>1.8522409554329737E-4</v>
      </c>
      <c r="AY25">
        <f t="shared" si="21"/>
        <v>0</v>
      </c>
      <c r="AZ25">
        <f t="shared" si="22"/>
        <v>0.11608669874324475</v>
      </c>
      <c r="BA25">
        <f t="shared" si="23"/>
        <v>1.6458613433787003E-5</v>
      </c>
      <c r="BB25">
        <f t="shared" si="24"/>
        <v>0</v>
      </c>
      <c r="BE25" t="s">
        <v>10</v>
      </c>
      <c r="BF25">
        <v>11.959839333333333</v>
      </c>
      <c r="BG25">
        <v>2.4058627989374749E-4</v>
      </c>
      <c r="BH25">
        <v>1</v>
      </c>
      <c r="BI25">
        <f t="shared" si="25"/>
        <v>2.8773732533335836E-3</v>
      </c>
      <c r="BJ25">
        <f t="shared" si="26"/>
        <v>11.959839333333333</v>
      </c>
      <c r="BK25">
        <f t="shared" si="27"/>
        <v>1.0777253454454152</v>
      </c>
      <c r="BL25">
        <f t="shared" si="28"/>
        <v>2.5928593160791635E-4</v>
      </c>
      <c r="BM25">
        <f t="shared" si="29"/>
        <v>1.0777253454454152</v>
      </c>
      <c r="BP25" t="s">
        <v>10</v>
      </c>
      <c r="BQ25">
        <v>1.0874143333333333</v>
      </c>
      <c r="BR25">
        <v>2.1536769079746781E-4</v>
      </c>
      <c r="BS25">
        <v>0</v>
      </c>
      <c r="BT25">
        <f t="shared" si="30"/>
        <v>2.341939139100679E-4</v>
      </c>
      <c r="BU25">
        <f t="shared" si="31"/>
        <v>0</v>
      </c>
      <c r="BV25">
        <f t="shared" si="32"/>
        <v>3.6395053188910891E-2</v>
      </c>
      <c r="BW25">
        <f t="shared" si="33"/>
        <v>7.8383185617467551E-6</v>
      </c>
      <c r="BX25">
        <f t="shared" si="34"/>
        <v>0</v>
      </c>
      <c r="CA25" t="s">
        <v>10</v>
      </c>
      <c r="CB25">
        <v>0.546566</v>
      </c>
      <c r="CC25">
        <v>1.738491879156734E-4</v>
      </c>
      <c r="CD25">
        <v>0</v>
      </c>
      <c r="CE25">
        <f t="shared" si="35"/>
        <v>9.5020055242317944E-5</v>
      </c>
      <c r="CF25">
        <f t="shared" si="36"/>
        <v>9.5020055242317944E-5</v>
      </c>
      <c r="CG25">
        <f t="shared" si="37"/>
        <v>-0.26235738777626472</v>
      </c>
      <c r="CH25">
        <f t="shared" si="38"/>
        <v>-4.5610618808581042E-5</v>
      </c>
      <c r="CI25">
        <f t="shared" si="39"/>
        <v>0</v>
      </c>
      <c r="CL25" t="s">
        <v>10</v>
      </c>
      <c r="CM25">
        <v>2.4521999999999999E-2</v>
      </c>
      <c r="CN25">
        <v>6.9864748832734706E-5</v>
      </c>
      <c r="CO25">
        <v>0</v>
      </c>
      <c r="CP25">
        <f t="shared" si="40"/>
        <v>1.7132233708763204E-6</v>
      </c>
      <c r="CQ25">
        <f t="shared" si="41"/>
        <v>0</v>
      </c>
      <c r="CR25">
        <f t="shared" si="42"/>
        <v>-1.610444111904763</v>
      </c>
      <c r="CS25">
        <f t="shared" si="43"/>
        <v>-1.1251327338738277E-4</v>
      </c>
      <c r="CT25">
        <f t="shared" si="44"/>
        <v>0</v>
      </c>
    </row>
    <row r="26" spans="2:98">
      <c r="B26" t="s">
        <v>10</v>
      </c>
      <c r="C26">
        <v>10.566911333333334</v>
      </c>
      <c r="D26">
        <v>7.1054570620782465E-5</v>
      </c>
      <c r="E26">
        <v>1</v>
      </c>
      <c r="F26">
        <f t="shared" si="0"/>
        <v>7.5082734757787992E-4</v>
      </c>
      <c r="G26">
        <f t="shared" si="1"/>
        <v>10.566911333333334</v>
      </c>
      <c r="H26">
        <f t="shared" si="2"/>
        <v>1.0239480632854474</v>
      </c>
      <c r="I26">
        <f t="shared" si="3"/>
        <v>7.2756189974729259E-5</v>
      </c>
      <c r="J26">
        <f t="shared" si="4"/>
        <v>1.0239480632854474</v>
      </c>
      <c r="M26" t="s">
        <v>10</v>
      </c>
      <c r="N26">
        <v>22.759227666666664</v>
      </c>
      <c r="O26">
        <v>7.9124753625298394E-5</v>
      </c>
      <c r="P26">
        <v>1</v>
      </c>
      <c r="Q26">
        <f t="shared" si="5"/>
        <v>1.8008182818270747E-3</v>
      </c>
      <c r="R26">
        <f t="shared" si="6"/>
        <v>22.759227666666664</v>
      </c>
      <c r="S26">
        <f t="shared" si="7"/>
        <v>1.3571575202100272</v>
      </c>
      <c r="T26">
        <f t="shared" si="8"/>
        <v>1.0738475441733932E-4</v>
      </c>
      <c r="U26">
        <f t="shared" si="9"/>
        <v>1.3571575202100272</v>
      </c>
      <c r="X26" t="s">
        <v>10</v>
      </c>
      <c r="Y26">
        <v>44.831407333333338</v>
      </c>
      <c r="Z26">
        <v>1.3731201298861794E-4</v>
      </c>
      <c r="AA26">
        <v>1</v>
      </c>
      <c r="AB26">
        <f t="shared" si="10"/>
        <v>6.1558907860526889E-3</v>
      </c>
      <c r="AC26">
        <f t="shared" si="11"/>
        <v>44.831407333333338</v>
      </c>
      <c r="AD26">
        <f t="shared" si="12"/>
        <v>1.6515823723145431</v>
      </c>
      <c r="AE26">
        <f t="shared" si="13"/>
        <v>2.2678210015902699E-4</v>
      </c>
      <c r="AF26">
        <f t="shared" si="14"/>
        <v>74.042762077786278</v>
      </c>
      <c r="AI26" t="s">
        <v>10</v>
      </c>
      <c r="AJ26">
        <v>34.305960666666671</v>
      </c>
      <c r="AK26">
        <v>7.4463767792186513E-5</v>
      </c>
      <c r="AL26">
        <v>0</v>
      </c>
      <c r="AM26">
        <f t="shared" si="15"/>
        <v>2.5545510889705509E-3</v>
      </c>
      <c r="AN26">
        <f t="shared" si="16"/>
        <v>0</v>
      </c>
      <c r="AO26">
        <f t="shared" si="17"/>
        <v>1.5353695853412128</v>
      </c>
      <c r="AP26">
        <f t="shared" si="18"/>
        <v>1.1432940427803376E-4</v>
      </c>
      <c r="AQ26">
        <f t="shared" si="19"/>
        <v>0</v>
      </c>
      <c r="AT26" t="s">
        <v>10</v>
      </c>
      <c r="AU26">
        <v>9.9123646666666669</v>
      </c>
      <c r="AV26">
        <v>8.5676588015558877E-5</v>
      </c>
      <c r="AW26">
        <v>0</v>
      </c>
      <c r="AX26">
        <f t="shared" si="20"/>
        <v>8.4925758380598258E-4</v>
      </c>
      <c r="AY26">
        <f t="shared" si="21"/>
        <v>0</v>
      </c>
      <c r="AZ26">
        <f t="shared" si="22"/>
        <v>0.99617727095152597</v>
      </c>
      <c r="BA26">
        <f t="shared" si="23"/>
        <v>8.5349069633777652E-5</v>
      </c>
      <c r="BB26">
        <f t="shared" si="24"/>
        <v>0</v>
      </c>
      <c r="BE26" t="s">
        <v>10</v>
      </c>
      <c r="BF26">
        <v>10.920598666666669</v>
      </c>
      <c r="BG26">
        <v>1.2499290665254748E-4</v>
      </c>
      <c r="BH26">
        <v>1</v>
      </c>
      <c r="BI26">
        <f t="shared" si="25"/>
        <v>1.3649973697326015E-3</v>
      </c>
      <c r="BJ26">
        <f t="shared" si="26"/>
        <v>10.920598666666669</v>
      </c>
      <c r="BK26">
        <f t="shared" si="27"/>
        <v>1.0382464470228554</v>
      </c>
      <c r="BL26">
        <f t="shared" si="28"/>
        <v>1.2977344123506684E-4</v>
      </c>
      <c r="BM26">
        <f t="shared" si="29"/>
        <v>1.0382464470228554</v>
      </c>
      <c r="BP26" t="s">
        <v>10</v>
      </c>
      <c r="BQ26">
        <v>26.07449166666667</v>
      </c>
      <c r="BR26">
        <v>1.1446878585019288E-4</v>
      </c>
      <c r="BS26">
        <v>1</v>
      </c>
      <c r="BT26">
        <f t="shared" si="30"/>
        <v>2.984715402744306E-3</v>
      </c>
      <c r="BU26">
        <f t="shared" si="31"/>
        <v>26.07449166666667</v>
      </c>
      <c r="BV26">
        <f t="shared" si="32"/>
        <v>1.4162158504249889</v>
      </c>
      <c r="BW26">
        <f t="shared" si="33"/>
        <v>1.6211250889994685E-4</v>
      </c>
      <c r="BX26">
        <f t="shared" si="34"/>
        <v>1.4162158504249889</v>
      </c>
      <c r="CA26" t="s">
        <v>10</v>
      </c>
      <c r="CB26">
        <v>20.206063333333333</v>
      </c>
      <c r="CC26">
        <v>9.3561736243851835E-5</v>
      </c>
      <c r="CD26">
        <v>1</v>
      </c>
      <c r="CE26">
        <f t="shared" si="35"/>
        <v>1.890514368119899E-3</v>
      </c>
      <c r="CF26">
        <f t="shared" si="36"/>
        <v>1.890514368119899E-3</v>
      </c>
      <c r="CG26">
        <f t="shared" si="37"/>
        <v>1.3054817098961078</v>
      </c>
      <c r="CH26">
        <f t="shared" si="38"/>
        <v>1.2214313541247235E-4</v>
      </c>
      <c r="CI26">
        <f t="shared" si="39"/>
        <v>1.3054817098961078</v>
      </c>
      <c r="CL26" t="s">
        <v>10</v>
      </c>
      <c r="CM26">
        <v>0.48231533333333337</v>
      </c>
      <c r="CN26">
        <v>6.9810220914444084E-5</v>
      </c>
      <c r="CO26">
        <v>1</v>
      </c>
      <c r="CP26">
        <f t="shared" si="40"/>
        <v>3.3670539970423742E-5</v>
      </c>
      <c r="CQ26">
        <f t="shared" si="41"/>
        <v>0.48231533333333337</v>
      </c>
      <c r="CR26">
        <f t="shared" si="42"/>
        <v>-0.31666893116083888</v>
      </c>
      <c r="CS26">
        <f t="shared" si="43"/>
        <v>-2.2106728041079048E-5</v>
      </c>
      <c r="CT26">
        <f t="shared" si="44"/>
        <v>-0.31666893116083888</v>
      </c>
    </row>
    <row r="27" spans="2:98">
      <c r="B27" t="s">
        <v>10</v>
      </c>
      <c r="C27">
        <v>6.9316000000000003E-2</v>
      </c>
      <c r="D27">
        <v>1.1206180612030035E-4</v>
      </c>
      <c r="E27">
        <v>0</v>
      </c>
      <c r="F27">
        <f t="shared" si="0"/>
        <v>7.7676761530347398E-6</v>
      </c>
      <c r="G27">
        <f t="shared" si="1"/>
        <v>0</v>
      </c>
      <c r="H27">
        <f t="shared" si="2"/>
        <v>-1.1591665069513417</v>
      </c>
      <c r="I27">
        <f t="shared" si="3"/>
        <v>-1.2989829236312704E-4</v>
      </c>
      <c r="J27">
        <f t="shared" si="4"/>
        <v>0</v>
      </c>
      <c r="M27" t="s">
        <v>10</v>
      </c>
      <c r="N27">
        <v>8.1367196666666661</v>
      </c>
      <c r="O27">
        <v>1.2498261179413414E-4</v>
      </c>
      <c r="P27">
        <v>0</v>
      </c>
      <c r="Q27">
        <f t="shared" si="5"/>
        <v>1.0169484753766965E-3</v>
      </c>
      <c r="R27">
        <f t="shared" si="6"/>
        <v>0</v>
      </c>
      <c r="S27">
        <f t="shared" si="7"/>
        <v>0.91044935356265222</v>
      </c>
      <c r="T27">
        <f t="shared" si="8"/>
        <v>1.1379033811454135E-4</v>
      </c>
      <c r="U27">
        <f t="shared" si="9"/>
        <v>0</v>
      </c>
      <c r="X27" t="s">
        <v>10</v>
      </c>
      <c r="Y27">
        <v>6.4216333333333334E-2</v>
      </c>
      <c r="Z27">
        <v>1.9587249640671905E-4</v>
      </c>
      <c r="AA27">
        <v>0</v>
      </c>
      <c r="AB27">
        <f t="shared" si="10"/>
        <v>1.2578213520086005E-5</v>
      </c>
      <c r="AC27">
        <f t="shared" si="11"/>
        <v>0</v>
      </c>
      <c r="AD27">
        <f t="shared" si="12"/>
        <v>-1.1923544956951122</v>
      </c>
      <c r="AE27">
        <f t="shared" si="13"/>
        <v>-2.3354945167357617E-4</v>
      </c>
      <c r="AF27">
        <f t="shared" si="14"/>
        <v>0</v>
      </c>
      <c r="AI27" t="s">
        <v>10</v>
      </c>
      <c r="AJ27">
        <v>87.053177666666656</v>
      </c>
      <c r="AK27">
        <v>1.0773058519792532E-4</v>
      </c>
      <c r="AL27">
        <v>0</v>
      </c>
      <c r="AM27">
        <f t="shared" si="15"/>
        <v>9.3782897733689606E-3</v>
      </c>
      <c r="AN27">
        <f t="shared" si="16"/>
        <v>0</v>
      </c>
      <c r="AO27">
        <f t="shared" si="17"/>
        <v>1.9397846286171727</v>
      </c>
      <c r="AP27">
        <f t="shared" si="18"/>
        <v>2.0897413319886823E-4</v>
      </c>
      <c r="AQ27">
        <f t="shared" si="19"/>
        <v>0</v>
      </c>
      <c r="AT27" t="s">
        <v>10</v>
      </c>
      <c r="AU27">
        <v>46.262258333333328</v>
      </c>
      <c r="AV27">
        <v>1.5530045902156672E-4</v>
      </c>
      <c r="AW27">
        <v>0</v>
      </c>
      <c r="AX27">
        <f t="shared" si="20"/>
        <v>7.1845499545409664E-3</v>
      </c>
      <c r="AY27">
        <f t="shared" si="21"/>
        <v>0</v>
      </c>
      <c r="AZ27">
        <f t="shared" si="22"/>
        <v>1.6652268294239154</v>
      </c>
      <c r="BA27">
        <f t="shared" si="23"/>
        <v>2.5861049098456224E-4</v>
      </c>
      <c r="BB27">
        <f t="shared" si="24"/>
        <v>0</v>
      </c>
      <c r="BE27" t="s">
        <v>10</v>
      </c>
      <c r="BF27">
        <v>11.213996</v>
      </c>
      <c r="BG27">
        <v>2.0937843707790615E-4</v>
      </c>
      <c r="BH27">
        <v>0</v>
      </c>
      <c r="BI27">
        <f t="shared" si="25"/>
        <v>2.3479689558778914E-3</v>
      </c>
      <c r="BJ27">
        <f t="shared" si="26"/>
        <v>0</v>
      </c>
      <c r="BK27">
        <f t="shared" si="27"/>
        <v>1.0497603968509153</v>
      </c>
      <c r="BL27">
        <f t="shared" si="28"/>
        <v>2.1979719119892714E-4</v>
      </c>
      <c r="BM27">
        <f t="shared" si="29"/>
        <v>0</v>
      </c>
      <c r="BP27" t="s">
        <v>10</v>
      </c>
      <c r="BQ27">
        <v>6.6303999999999988E-2</v>
      </c>
      <c r="BR27">
        <v>1.9246577333036422E-4</v>
      </c>
      <c r="BS27">
        <v>0</v>
      </c>
      <c r="BT27">
        <f t="shared" si="30"/>
        <v>1.2761250634896467E-5</v>
      </c>
      <c r="BU27">
        <f t="shared" si="31"/>
        <v>0</v>
      </c>
      <c r="BV27">
        <f t="shared" si="32"/>
        <v>-1.1784602706068987</v>
      </c>
      <c r="BW27">
        <f t="shared" si="33"/>
        <v>-2.2681326732146704E-4</v>
      </c>
      <c r="BX27">
        <f t="shared" si="34"/>
        <v>0</v>
      </c>
      <c r="CA27" t="s">
        <v>10</v>
      </c>
      <c r="CB27">
        <v>9.8779219999999999</v>
      </c>
      <c r="CC27">
        <v>1.9329076168737424E-4</v>
      </c>
      <c r="CD27">
        <v>0</v>
      </c>
      <c r="CE27">
        <f t="shared" si="35"/>
        <v>1.9093110672684711E-3</v>
      </c>
      <c r="CF27">
        <f t="shared" si="36"/>
        <v>1.9093110672684711E-3</v>
      </c>
      <c r="CG27">
        <f t="shared" si="37"/>
        <v>0.99466559247714581</v>
      </c>
      <c r="CH27">
        <f t="shared" si="38"/>
        <v>1.9225966999413088E-4</v>
      </c>
      <c r="CI27">
        <f t="shared" si="39"/>
        <v>0</v>
      </c>
      <c r="CL27" t="s">
        <v>10</v>
      </c>
      <c r="CM27">
        <v>4.8795999999999999E-2</v>
      </c>
      <c r="CN27">
        <v>7.3788703097133241E-5</v>
      </c>
      <c r="CO27">
        <v>0</v>
      </c>
      <c r="CP27">
        <f t="shared" si="40"/>
        <v>3.6005935563277135E-6</v>
      </c>
      <c r="CQ27">
        <f t="shared" si="41"/>
        <v>0</v>
      </c>
      <c r="CR27">
        <f t="shared" si="42"/>
        <v>-1.3116157773646524</v>
      </c>
      <c r="CS27">
        <f t="shared" si="43"/>
        <v>-9.678242717347595E-5</v>
      </c>
      <c r="CT27">
        <f t="shared" si="44"/>
        <v>0</v>
      </c>
    </row>
    <row r="28" spans="2:98">
      <c r="B28" t="s">
        <v>10</v>
      </c>
      <c r="C28">
        <v>286.50728999999995</v>
      </c>
      <c r="D28">
        <v>1.1625411568633059E-4</v>
      </c>
      <c r="E28">
        <v>0</v>
      </c>
      <c r="F28">
        <f t="shared" si="0"/>
        <v>3.3307651636637063E-2</v>
      </c>
      <c r="G28">
        <f t="shared" si="1"/>
        <v>0</v>
      </c>
      <c r="H28">
        <f t="shared" si="2"/>
        <v>2.4571356767972801</v>
      </c>
      <c r="I28">
        <f t="shared" si="3"/>
        <v>2.8565213522740123E-4</v>
      </c>
      <c r="J28">
        <f t="shared" si="4"/>
        <v>0</v>
      </c>
      <c r="M28" t="s">
        <v>10</v>
      </c>
      <c r="N28">
        <v>5.4301063333333337</v>
      </c>
      <c r="O28">
        <v>1.306054214310436E-4</v>
      </c>
      <c r="P28">
        <v>0</v>
      </c>
      <c r="Q28">
        <f t="shared" si="5"/>
        <v>7.0920132608037897E-4</v>
      </c>
      <c r="R28">
        <f t="shared" si="6"/>
        <v>0</v>
      </c>
      <c r="S28">
        <f t="shared" si="7"/>
        <v>0.73480833410592872</v>
      </c>
      <c r="T28">
        <f t="shared" si="8"/>
        <v>9.5969952146947904E-5</v>
      </c>
      <c r="U28">
        <f t="shared" si="9"/>
        <v>0</v>
      </c>
      <c r="X28" t="s">
        <v>10</v>
      </c>
      <c r="Y28">
        <v>125.54735266666665</v>
      </c>
      <c r="Z28">
        <v>2.0704178082432855E-4</v>
      </c>
      <c r="AA28">
        <v>0</v>
      </c>
      <c r="AB28">
        <f t="shared" si="10"/>
        <v>2.5993547473886679E-2</v>
      </c>
      <c r="AC28">
        <f t="shared" si="11"/>
        <v>0</v>
      </c>
      <c r="AD28">
        <f t="shared" si="12"/>
        <v>2.0988075594672599</v>
      </c>
      <c r="AE28">
        <f t="shared" si="13"/>
        <v>4.3454085471966432E-4</v>
      </c>
      <c r="AF28">
        <f t="shared" si="14"/>
        <v>0</v>
      </c>
      <c r="AI28" t="s">
        <v>10</v>
      </c>
      <c r="AJ28">
        <v>263.01022500000005</v>
      </c>
      <c r="AK28">
        <v>1.1193645591270748E-4</v>
      </c>
      <c r="AL28">
        <v>0</v>
      </c>
      <c r="AM28">
        <f t="shared" si="15"/>
        <v>2.944043245530378E-2</v>
      </c>
      <c r="AN28">
        <f t="shared" si="16"/>
        <v>0</v>
      </c>
      <c r="AO28">
        <f t="shared" si="17"/>
        <v>2.4199726328044231</v>
      </c>
      <c r="AP28">
        <f t="shared" si="18"/>
        <v>2.7088315992187097E-4</v>
      </c>
      <c r="AQ28">
        <f t="shared" si="19"/>
        <v>0</v>
      </c>
      <c r="AT28" t="s">
        <v>10</v>
      </c>
      <c r="AU28">
        <v>2.4935673333333335</v>
      </c>
      <c r="AV28">
        <v>1.5606871643156995E-4</v>
      </c>
      <c r="AW28">
        <v>0</v>
      </c>
      <c r="AX28">
        <f t="shared" si="20"/>
        <v>3.8916785304902611E-4</v>
      </c>
      <c r="AY28">
        <f t="shared" si="21"/>
        <v>0</v>
      </c>
      <c r="AZ28">
        <f t="shared" si="22"/>
        <v>0.39682109988556147</v>
      </c>
      <c r="BA28">
        <f t="shared" si="23"/>
        <v>6.1931359712103393E-5</v>
      </c>
      <c r="BB28">
        <f t="shared" si="24"/>
        <v>0</v>
      </c>
      <c r="BE28" t="s">
        <v>10</v>
      </c>
      <c r="BF28">
        <v>176.24155933333336</v>
      </c>
      <c r="BG28">
        <v>2.2440594137170376E-4</v>
      </c>
      <c r="BH28">
        <v>0</v>
      </c>
      <c r="BI28">
        <f t="shared" si="25"/>
        <v>3.9549653031013654E-2</v>
      </c>
      <c r="BJ28">
        <f t="shared" si="26"/>
        <v>0</v>
      </c>
      <c r="BK28">
        <f t="shared" si="27"/>
        <v>2.2461083266691877</v>
      </c>
      <c r="BL28">
        <f t="shared" si="28"/>
        <v>5.040400534690214E-4</v>
      </c>
      <c r="BM28">
        <f t="shared" si="29"/>
        <v>0</v>
      </c>
      <c r="BP28" t="s">
        <v>10</v>
      </c>
      <c r="BQ28">
        <v>12.141567666666667</v>
      </c>
      <c r="BR28">
        <v>2.0583810380292073E-4</v>
      </c>
      <c r="BS28">
        <v>0</v>
      </c>
      <c r="BT28">
        <f t="shared" si="30"/>
        <v>2.4991972657015193E-3</v>
      </c>
      <c r="BU28">
        <f t="shared" si="31"/>
        <v>0</v>
      </c>
      <c r="BV28">
        <f t="shared" si="32"/>
        <v>1.0842747645833952</v>
      </c>
      <c r="BW28">
        <f t="shared" si="33"/>
        <v>2.2318506154320436E-4</v>
      </c>
      <c r="BX28">
        <f t="shared" si="34"/>
        <v>0</v>
      </c>
      <c r="CA28" t="s">
        <v>10</v>
      </c>
      <c r="CB28">
        <v>221.20827666666665</v>
      </c>
      <c r="CC28">
        <v>1.9554035033791329E-4</v>
      </c>
      <c r="CD28">
        <v>0</v>
      </c>
      <c r="CE28">
        <f t="shared" si="35"/>
        <v>4.3255143917046046E-2</v>
      </c>
      <c r="CF28">
        <f t="shared" si="36"/>
        <v>4.3255143917046046E-2</v>
      </c>
      <c r="CG28">
        <f t="shared" si="37"/>
        <v>2.3448013723768533</v>
      </c>
      <c r="CH28">
        <f t="shared" si="38"/>
        <v>4.5850328182738979E-4</v>
      </c>
      <c r="CI28">
        <f t="shared" si="39"/>
        <v>0</v>
      </c>
      <c r="CL28" t="s">
        <v>10</v>
      </c>
      <c r="CM28">
        <v>0.64823133333333327</v>
      </c>
      <c r="CN28">
        <v>7.3012152872845688E-5</v>
      </c>
      <c r="CO28">
        <v>0</v>
      </c>
      <c r="CP28">
        <f t="shared" si="40"/>
        <v>4.7328765206301919E-5</v>
      </c>
      <c r="CQ28">
        <f t="shared" si="41"/>
        <v>0</v>
      </c>
      <c r="CR28">
        <f t="shared" si="42"/>
        <v>-0.18826998045456331</v>
      </c>
      <c r="CS28">
        <f t="shared" si="43"/>
        <v>-1.3745996594316245E-5</v>
      </c>
      <c r="CT28">
        <f t="shared" si="44"/>
        <v>0</v>
      </c>
    </row>
    <row r="29" spans="2:98">
      <c r="B29" t="s">
        <v>10</v>
      </c>
      <c r="C29">
        <v>35.986615666666673</v>
      </c>
      <c r="D29">
        <v>1.1411184695501665E-4</v>
      </c>
      <c r="E29">
        <v>1</v>
      </c>
      <c r="F29">
        <f t="shared" si="0"/>
        <v>4.1064991793836715E-3</v>
      </c>
      <c r="G29">
        <f t="shared" si="1"/>
        <v>35.986615666666673</v>
      </c>
      <c r="H29">
        <f t="shared" si="2"/>
        <v>1.5561410056859095</v>
      </c>
      <c r="I29">
        <f t="shared" si="3"/>
        <v>1.7757412428125622E-4</v>
      </c>
      <c r="J29">
        <f t="shared" si="4"/>
        <v>1.5561410056859095</v>
      </c>
      <c r="M29" t="s">
        <v>10</v>
      </c>
      <c r="N29">
        <v>37.945031333333333</v>
      </c>
      <c r="O29">
        <v>1.3070772876107241E-4</v>
      </c>
      <c r="P29">
        <v>0</v>
      </c>
      <c r="Q29">
        <f t="shared" si="5"/>
        <v>4.9597088633477268E-3</v>
      </c>
      <c r="R29">
        <f t="shared" si="6"/>
        <v>0</v>
      </c>
      <c r="S29">
        <f t="shared" si="7"/>
        <v>1.5791549157838292</v>
      </c>
      <c r="T29">
        <f t="shared" si="8"/>
        <v>2.0640775240398688E-4</v>
      </c>
      <c r="U29">
        <f t="shared" si="9"/>
        <v>0</v>
      </c>
      <c r="X29" t="s">
        <v>10</v>
      </c>
      <c r="Y29">
        <v>38.120826999999998</v>
      </c>
      <c r="Z29">
        <v>2.4156013059706898E-4</v>
      </c>
      <c r="AA29">
        <v>1</v>
      </c>
      <c r="AB29">
        <f t="shared" si="10"/>
        <v>9.2084719485882732E-3</v>
      </c>
      <c r="AC29">
        <f t="shared" si="11"/>
        <v>38.120826999999998</v>
      </c>
      <c r="AD29">
        <f t="shared" si="12"/>
        <v>1.5811623137302093</v>
      </c>
      <c r="AE29">
        <f t="shared" si="13"/>
        <v>3.819457749998331E-4</v>
      </c>
      <c r="AF29">
        <f t="shared" si="14"/>
        <v>60.275215020629034</v>
      </c>
      <c r="AI29" t="s">
        <v>10</v>
      </c>
      <c r="AJ29">
        <v>165.98275599999999</v>
      </c>
      <c r="AK29">
        <v>1.1292219491387141E-4</v>
      </c>
      <c r="AL29">
        <v>0</v>
      </c>
      <c r="AM29">
        <f t="shared" si="15"/>
        <v>1.8743137125373559E-2</v>
      </c>
      <c r="AN29">
        <f t="shared" si="16"/>
        <v>0</v>
      </c>
      <c r="AO29">
        <f t="shared" si="17"/>
        <v>2.2200629713951852</v>
      </c>
      <c r="AP29">
        <f t="shared" si="18"/>
        <v>2.5069438357695561E-4</v>
      </c>
      <c r="AQ29">
        <f t="shared" si="19"/>
        <v>0</v>
      </c>
      <c r="AT29" t="s">
        <v>10</v>
      </c>
      <c r="AU29">
        <v>71.505684000000002</v>
      </c>
      <c r="AV29">
        <v>1.3804497394815252E-4</v>
      </c>
      <c r="AW29">
        <v>0</v>
      </c>
      <c r="AX29">
        <f t="shared" si="20"/>
        <v>9.8710002849248264E-3</v>
      </c>
      <c r="AY29">
        <f t="shared" si="21"/>
        <v>0</v>
      </c>
      <c r="AZ29">
        <f t="shared" si="22"/>
        <v>1.8543405653216483</v>
      </c>
      <c r="BA29">
        <f t="shared" si="23"/>
        <v>2.5598239503082937E-4</v>
      </c>
      <c r="BB29">
        <f t="shared" si="24"/>
        <v>0</v>
      </c>
      <c r="BE29" t="s">
        <v>10</v>
      </c>
      <c r="BF29">
        <v>22.532337333333334</v>
      </c>
      <c r="BG29">
        <v>2.5428224006379435E-4</v>
      </c>
      <c r="BH29">
        <v>1</v>
      </c>
      <c r="BI29">
        <f t="shared" si="25"/>
        <v>5.7295732109930624E-3</v>
      </c>
      <c r="BJ29">
        <f t="shared" si="26"/>
        <v>22.532337333333334</v>
      </c>
      <c r="BK29">
        <f t="shared" si="27"/>
        <v>1.3528062444676527</v>
      </c>
      <c r="BL29">
        <f t="shared" si="28"/>
        <v>3.4399460221552373E-4</v>
      </c>
      <c r="BM29">
        <f t="shared" si="29"/>
        <v>1.3528062444676527</v>
      </c>
      <c r="BP29" t="s">
        <v>10</v>
      </c>
      <c r="BQ29">
        <v>42.533168333333336</v>
      </c>
      <c r="BR29">
        <v>2.2521837736915655E-4</v>
      </c>
      <c r="BS29">
        <v>0</v>
      </c>
      <c r="BT29">
        <f t="shared" si="30"/>
        <v>9.5792511564025268E-3</v>
      </c>
      <c r="BU29">
        <f t="shared" si="31"/>
        <v>0</v>
      </c>
      <c r="BV29">
        <f t="shared" si="32"/>
        <v>1.6287277348991369</v>
      </c>
      <c r="BW29">
        <f t="shared" si="33"/>
        <v>3.6681941763012541E-4</v>
      </c>
      <c r="BX29">
        <f t="shared" si="34"/>
        <v>0</v>
      </c>
      <c r="CA29" t="s">
        <v>10</v>
      </c>
      <c r="CB29">
        <v>75.737172999999999</v>
      </c>
      <c r="CC29">
        <v>1.6856055689711029E-4</v>
      </c>
      <c r="CD29">
        <v>0</v>
      </c>
      <c r="CE29">
        <f t="shared" si="35"/>
        <v>1.2766300058692785E-2</v>
      </c>
      <c r="CF29">
        <f t="shared" si="36"/>
        <v>1.2766300058692785E-2</v>
      </c>
      <c r="CG29">
        <f t="shared" si="37"/>
        <v>1.879309090414939</v>
      </c>
      <c r="CH29">
        <f t="shared" si="38"/>
        <v>3.167773868621439E-4</v>
      </c>
      <c r="CI29">
        <f t="shared" si="39"/>
        <v>0</v>
      </c>
      <c r="CL29" t="s">
        <v>10</v>
      </c>
      <c r="CM29">
        <v>5.8268966666666664</v>
      </c>
      <c r="CN29">
        <v>6.8653781724912539E-5</v>
      </c>
      <c r="CO29">
        <v>0</v>
      </c>
      <c r="CP29">
        <f t="shared" si="40"/>
        <v>4.0003849188695377E-4</v>
      </c>
      <c r="CQ29">
        <f t="shared" si="41"/>
        <v>0</v>
      </c>
      <c r="CR29">
        <f t="shared" si="42"/>
        <v>0.76543731644361102</v>
      </c>
      <c r="CS29">
        <f t="shared" si="43"/>
        <v>5.2550166447222477E-5</v>
      </c>
      <c r="CT29">
        <f t="shared" si="44"/>
        <v>0</v>
      </c>
    </row>
    <row r="30" spans="2:98">
      <c r="B30" t="s">
        <v>10</v>
      </c>
      <c r="C30">
        <v>13.161657333333332</v>
      </c>
      <c r="D30">
        <v>8.7541834053948527E-5</v>
      </c>
      <c r="E30">
        <v>0</v>
      </c>
      <c r="F30">
        <f t="shared" si="0"/>
        <v>1.1521956221496013E-3</v>
      </c>
      <c r="G30">
        <f t="shared" si="1"/>
        <v>0</v>
      </c>
      <c r="H30">
        <f t="shared" si="2"/>
        <v>1.1193105796580429</v>
      </c>
      <c r="I30">
        <f t="shared" si="3"/>
        <v>9.7986501019253327E-5</v>
      </c>
      <c r="J30">
        <f t="shared" si="4"/>
        <v>0</v>
      </c>
      <c r="M30" t="s">
        <v>10</v>
      </c>
      <c r="N30">
        <v>27.473080999999997</v>
      </c>
      <c r="O30">
        <v>8.099815648195848E-5</v>
      </c>
      <c r="P30">
        <v>0</v>
      </c>
      <c r="Q30">
        <f t="shared" si="5"/>
        <v>2.2252689138795201E-3</v>
      </c>
      <c r="R30">
        <f t="shared" si="6"/>
        <v>0</v>
      </c>
      <c r="S30">
        <f t="shared" si="7"/>
        <v>1.4389073666017316</v>
      </c>
      <c r="T30">
        <f t="shared" si="8"/>
        <v>1.1654884404304986E-4</v>
      </c>
      <c r="U30">
        <f t="shared" si="9"/>
        <v>0</v>
      </c>
      <c r="X30" t="s">
        <v>10</v>
      </c>
      <c r="Y30">
        <v>31.807627333333329</v>
      </c>
      <c r="Z30">
        <v>7.3138390267913245E-5</v>
      </c>
      <c r="AA30">
        <v>0</v>
      </c>
      <c r="AB30">
        <f t="shared" si="10"/>
        <v>2.3263586614016775E-3</v>
      </c>
      <c r="AC30">
        <f t="shared" si="11"/>
        <v>0</v>
      </c>
      <c r="AD30">
        <f t="shared" si="12"/>
        <v>1.5025312744367538</v>
      </c>
      <c r="AE30">
        <f t="shared" si="13"/>
        <v>1.0989271873950037E-4</v>
      </c>
      <c r="AF30">
        <f t="shared" si="14"/>
        <v>0</v>
      </c>
      <c r="AI30" t="s">
        <v>10</v>
      </c>
      <c r="AJ30">
        <v>35.271066666666663</v>
      </c>
      <c r="AK30">
        <v>7.6083466606205683E-5</v>
      </c>
      <c r="AL30">
        <v>0</v>
      </c>
      <c r="AM30">
        <f t="shared" si="15"/>
        <v>2.6835450228985874E-3</v>
      </c>
      <c r="AN30">
        <f t="shared" si="16"/>
        <v>0</v>
      </c>
      <c r="AO30">
        <f t="shared" si="17"/>
        <v>1.547418593788344</v>
      </c>
      <c r="AP30">
        <f t="shared" si="18"/>
        <v>1.1773297090631723E-4</v>
      </c>
      <c r="AQ30">
        <f t="shared" si="19"/>
        <v>0</v>
      </c>
      <c r="AT30" t="s">
        <v>10</v>
      </c>
      <c r="AU30">
        <v>64.370681333333337</v>
      </c>
      <c r="AV30">
        <v>1.9357310201089547E-4</v>
      </c>
      <c r="AW30">
        <v>0</v>
      </c>
      <c r="AX30">
        <f t="shared" si="20"/>
        <v>1.2460432464248179E-2</v>
      </c>
      <c r="AY30">
        <f t="shared" si="21"/>
        <v>0</v>
      </c>
      <c r="AZ30">
        <f t="shared" si="22"/>
        <v>1.8086881059557678</v>
      </c>
      <c r="BA30">
        <f t="shared" si="23"/>
        <v>3.5011336724006918E-4</v>
      </c>
      <c r="BB30">
        <f t="shared" si="24"/>
        <v>0</v>
      </c>
      <c r="BE30" t="s">
        <v>10</v>
      </c>
      <c r="BF30">
        <v>17.661452666666666</v>
      </c>
      <c r="BG30">
        <v>7.7069390196157019E-5</v>
      </c>
      <c r="BH30">
        <v>0</v>
      </c>
      <c r="BI30">
        <f t="shared" si="25"/>
        <v>1.361157386998291E-3</v>
      </c>
      <c r="BJ30">
        <f t="shared" si="26"/>
        <v>0</v>
      </c>
      <c r="BK30">
        <f t="shared" si="27"/>
        <v>1.2470264217314309</v>
      </c>
      <c r="BL30">
        <f t="shared" si="28"/>
        <v>9.6107565881337103E-5</v>
      </c>
      <c r="BM30">
        <f t="shared" si="29"/>
        <v>0</v>
      </c>
      <c r="BP30" t="s">
        <v>10</v>
      </c>
      <c r="BQ30">
        <v>13.339597666666668</v>
      </c>
      <c r="BR30">
        <v>7.6976960795633866E-5</v>
      </c>
      <c r="BS30">
        <v>0</v>
      </c>
      <c r="BT30">
        <f t="shared" si="30"/>
        <v>1.0268416866165292E-3</v>
      </c>
      <c r="BU30">
        <f t="shared" si="31"/>
        <v>0</v>
      </c>
      <c r="BV30">
        <f t="shared" si="32"/>
        <v>1.1251427310961566</v>
      </c>
      <c r="BW30">
        <f t="shared" si="33"/>
        <v>8.6610067901081268E-5</v>
      </c>
      <c r="BX30">
        <f t="shared" si="34"/>
        <v>0</v>
      </c>
      <c r="CA30" t="s">
        <v>10</v>
      </c>
      <c r="CB30">
        <v>196.45012799999998</v>
      </c>
      <c r="CC30">
        <v>1.6721988578881803E-4</v>
      </c>
      <c r="CD30">
        <v>0</v>
      </c>
      <c r="CE30">
        <f t="shared" si="35"/>
        <v>3.2850367967358678E-2</v>
      </c>
      <c r="CF30">
        <f t="shared" si="36"/>
        <v>3.2850367967358678E-2</v>
      </c>
      <c r="CG30">
        <f t="shared" si="37"/>
        <v>2.2932523161189402</v>
      </c>
      <c r="CH30">
        <f t="shared" si="38"/>
        <v>3.8347739038635157E-4</v>
      </c>
      <c r="CI30">
        <f t="shared" si="39"/>
        <v>0</v>
      </c>
      <c r="CL30" t="s">
        <v>10</v>
      </c>
      <c r="CM30">
        <v>15.527403333333334</v>
      </c>
      <c r="CN30">
        <v>1.966098562487036E-4</v>
      </c>
      <c r="CO30">
        <v>0</v>
      </c>
      <c r="CP30">
        <f t="shared" si="40"/>
        <v>3.0528405372823079E-3</v>
      </c>
      <c r="CQ30">
        <f t="shared" si="41"/>
        <v>0</v>
      </c>
      <c r="CR30">
        <f t="shared" si="42"/>
        <v>1.1910988342028501</v>
      </c>
      <c r="CS30">
        <f t="shared" si="43"/>
        <v>2.3418177057062079E-4</v>
      </c>
      <c r="CT30">
        <f t="shared" si="44"/>
        <v>0</v>
      </c>
    </row>
    <row r="31" spans="2:98">
      <c r="B31" t="s">
        <v>10</v>
      </c>
      <c r="C31">
        <v>13.982882666666669</v>
      </c>
      <c r="D31">
        <v>1.1972423199299661E-4</v>
      </c>
      <c r="E31">
        <v>1</v>
      </c>
      <c r="F31">
        <f t="shared" si="0"/>
        <v>1.6740898883148513E-3</v>
      </c>
      <c r="G31">
        <f t="shared" si="1"/>
        <v>13.982882666666669</v>
      </c>
      <c r="H31">
        <f t="shared" si="2"/>
        <v>1.1455967134104541</v>
      </c>
      <c r="I31">
        <f t="shared" si="3"/>
        <v>1.3715568668676767E-4</v>
      </c>
      <c r="J31">
        <f t="shared" si="4"/>
        <v>1.1455967134104541</v>
      </c>
      <c r="M31" t="s">
        <v>10</v>
      </c>
      <c r="N31">
        <v>0.46664800000000001</v>
      </c>
      <c r="O31">
        <v>1.3748811415253151E-4</v>
      </c>
      <c r="P31">
        <v>0</v>
      </c>
      <c r="Q31">
        <f t="shared" si="5"/>
        <v>6.4158553493050524E-5</v>
      </c>
      <c r="R31">
        <f t="shared" si="6"/>
        <v>0</v>
      </c>
      <c r="S31">
        <f t="shared" si="7"/>
        <v>-0.33101059116814541</v>
      </c>
      <c r="T31">
        <f t="shared" si="8"/>
        <v>-4.5510021944222918E-5</v>
      </c>
      <c r="U31">
        <f t="shared" si="9"/>
        <v>0</v>
      </c>
      <c r="X31" t="s">
        <v>10</v>
      </c>
      <c r="Y31">
        <v>14.512242000000001</v>
      </c>
      <c r="Z31">
        <v>2.4515157599367901E-4</v>
      </c>
      <c r="AA31">
        <v>1</v>
      </c>
      <c r="AB31">
        <f t="shared" si="10"/>
        <v>3.5576989975016605E-3</v>
      </c>
      <c r="AC31">
        <f t="shared" si="11"/>
        <v>14.512242000000001</v>
      </c>
      <c r="AD31">
        <f t="shared" si="12"/>
        <v>1.1617345118872109</v>
      </c>
      <c r="AE31">
        <f t="shared" si="13"/>
        <v>2.8480104647539715E-4</v>
      </c>
      <c r="AF31">
        <f t="shared" si="14"/>
        <v>16.859372376259081</v>
      </c>
      <c r="AI31" t="s">
        <v>10</v>
      </c>
      <c r="AJ31">
        <v>39.550476666666668</v>
      </c>
      <c r="AK31">
        <v>1.176417580243149E-4</v>
      </c>
      <c r="AL31">
        <v>0</v>
      </c>
      <c r="AM31">
        <f t="shared" si="15"/>
        <v>4.6527876057663132E-3</v>
      </c>
      <c r="AN31">
        <f t="shared" si="16"/>
        <v>0</v>
      </c>
      <c r="AO31">
        <f t="shared" si="17"/>
        <v>1.5971517220297904</v>
      </c>
      <c r="AP31">
        <f t="shared" si="18"/>
        <v>1.8789173641114645E-4</v>
      </c>
      <c r="AQ31">
        <f t="shared" si="19"/>
        <v>0</v>
      </c>
      <c r="AT31" t="s">
        <v>10</v>
      </c>
      <c r="AU31">
        <v>25.197618333333335</v>
      </c>
      <c r="AV31">
        <v>1.4447505710376632E-4</v>
      </c>
      <c r="AW31">
        <v>0</v>
      </c>
      <c r="AX31">
        <f t="shared" si="20"/>
        <v>3.6404273475872427E-3</v>
      </c>
      <c r="AY31">
        <f t="shared" si="21"/>
        <v>0</v>
      </c>
      <c r="AZ31">
        <f t="shared" si="22"/>
        <v>1.4013594934175597</v>
      </c>
      <c r="BA31">
        <f t="shared" si="23"/>
        <v>2.0246149283440699E-4</v>
      </c>
      <c r="BB31">
        <f t="shared" si="24"/>
        <v>0</v>
      </c>
      <c r="BE31" t="s">
        <v>10</v>
      </c>
      <c r="BF31">
        <v>13.924429666666667</v>
      </c>
      <c r="BG31">
        <v>2.6648233195490905E-4</v>
      </c>
      <c r="BH31">
        <v>1</v>
      </c>
      <c r="BI31">
        <f t="shared" si="25"/>
        <v>3.7106144887154502E-3</v>
      </c>
      <c r="BJ31">
        <f t="shared" si="26"/>
        <v>13.924429666666667</v>
      </c>
      <c r="BK31">
        <f t="shared" si="27"/>
        <v>1.1437774158606975</v>
      </c>
      <c r="BL31">
        <f t="shared" si="28"/>
        <v>3.0479647301591845E-4</v>
      </c>
      <c r="BM31">
        <f t="shared" si="29"/>
        <v>1.1437774158606975</v>
      </c>
      <c r="BP31" t="s">
        <v>10</v>
      </c>
      <c r="BQ31">
        <v>0.31908633333333336</v>
      </c>
      <c r="BR31">
        <v>2.378775235237083E-4</v>
      </c>
      <c r="BS31">
        <v>0</v>
      </c>
      <c r="BT31">
        <f t="shared" si="30"/>
        <v>7.5903466763593835E-5</v>
      </c>
      <c r="BU31">
        <f t="shared" si="31"/>
        <v>0</v>
      </c>
      <c r="BV31">
        <f t="shared" si="32"/>
        <v>-0.49609179651167623</v>
      </c>
      <c r="BW31">
        <f t="shared" si="33"/>
        <v>-1.1800908799462497E-4</v>
      </c>
      <c r="BX31">
        <f t="shared" si="34"/>
        <v>0</v>
      </c>
      <c r="CA31" t="s">
        <v>10</v>
      </c>
      <c r="CB31">
        <v>20.214123666666666</v>
      </c>
      <c r="CC31">
        <v>1.786596098502904E-4</v>
      </c>
      <c r="CD31">
        <v>0</v>
      </c>
      <c r="CE31">
        <f t="shared" si="35"/>
        <v>3.611447447752188E-3</v>
      </c>
      <c r="CF31">
        <f t="shared" si="36"/>
        <v>3.611447447752188E-3</v>
      </c>
      <c r="CG31">
        <f t="shared" si="37"/>
        <v>1.3056549183147312</v>
      </c>
      <c r="CH31">
        <f t="shared" si="38"/>
        <v>2.3326779830522266E-4</v>
      </c>
      <c r="CI31">
        <f t="shared" si="39"/>
        <v>0</v>
      </c>
      <c r="CL31" t="s">
        <v>10</v>
      </c>
      <c r="CM31">
        <v>0.37553933333333328</v>
      </c>
      <c r="CN31">
        <v>6.9464560223342459E-5</v>
      </c>
      <c r="CO31">
        <v>0</v>
      </c>
      <c r="CP31">
        <f t="shared" si="40"/>
        <v>2.6086674636567209E-5</v>
      </c>
      <c r="CQ31">
        <f t="shared" si="41"/>
        <v>0</v>
      </c>
      <c r="CR31">
        <f t="shared" si="42"/>
        <v>-0.42534456903262829</v>
      </c>
      <c r="CS31">
        <f t="shared" si="43"/>
        <v>-2.9546373431238651E-5</v>
      </c>
      <c r="CT31">
        <f t="shared" si="44"/>
        <v>0</v>
      </c>
    </row>
    <row r="32" spans="2:98">
      <c r="B32" t="s">
        <v>10</v>
      </c>
      <c r="C32">
        <v>12.438792999999999</v>
      </c>
      <c r="D32">
        <v>1.0991676772597487E-4</v>
      </c>
      <c r="E32">
        <v>0</v>
      </c>
      <c r="F32">
        <f t="shared" si="0"/>
        <v>1.3672319209724821E-3</v>
      </c>
      <c r="G32">
        <f t="shared" si="1"/>
        <v>0</v>
      </c>
      <c r="H32">
        <f t="shared" si="2"/>
        <v>1.0947782405741386</v>
      </c>
      <c r="I32">
        <f t="shared" si="3"/>
        <v>1.2033448558063903E-4</v>
      </c>
      <c r="J32">
        <f t="shared" si="4"/>
        <v>0</v>
      </c>
      <c r="M32" t="s">
        <v>10</v>
      </c>
      <c r="N32">
        <v>111.40150833333335</v>
      </c>
      <c r="O32">
        <v>1.2510544825469769E-4</v>
      </c>
      <c r="P32">
        <v>1</v>
      </c>
      <c r="Q32">
        <f t="shared" si="5"/>
        <v>1.3936935636291109E-2</v>
      </c>
      <c r="R32">
        <f t="shared" si="6"/>
        <v>111.40150833333335</v>
      </c>
      <c r="S32">
        <f t="shared" si="7"/>
        <v>2.0468910710568204</v>
      </c>
      <c r="T32">
        <f t="shared" si="8"/>
        <v>2.5607722497310179E-4</v>
      </c>
      <c r="U32">
        <f t="shared" si="9"/>
        <v>2.0468910710568204</v>
      </c>
      <c r="X32" t="s">
        <v>10</v>
      </c>
      <c r="Y32">
        <v>3.413402</v>
      </c>
      <c r="Z32">
        <v>2.2835252331821789E-4</v>
      </c>
      <c r="AA32">
        <v>0</v>
      </c>
      <c r="AB32">
        <f t="shared" si="10"/>
        <v>7.7945895979945163E-4</v>
      </c>
      <c r="AC32">
        <f t="shared" si="11"/>
        <v>0</v>
      </c>
      <c r="AD32">
        <f t="shared" si="12"/>
        <v>0.53318743861579365</v>
      </c>
      <c r="AE32">
        <f t="shared" si="13"/>
        <v>1.2175469700949389E-4</v>
      </c>
      <c r="AF32">
        <f t="shared" si="14"/>
        <v>0</v>
      </c>
      <c r="AI32" t="s">
        <v>10</v>
      </c>
      <c r="AJ32">
        <v>73.184423999999993</v>
      </c>
      <c r="AK32">
        <v>1.0871738383357282E-4</v>
      </c>
      <c r="AL32">
        <v>0</v>
      </c>
      <c r="AM32">
        <f t="shared" si="15"/>
        <v>7.9564191146469371E-3</v>
      </c>
      <c r="AN32">
        <f t="shared" si="16"/>
        <v>0</v>
      </c>
      <c r="AO32">
        <f t="shared" si="17"/>
        <v>1.8644186590548641</v>
      </c>
      <c r="AP32">
        <f t="shared" si="18"/>
        <v>2.026947189829428E-4</v>
      </c>
      <c r="AQ32">
        <f t="shared" si="19"/>
        <v>0</v>
      </c>
      <c r="AT32" t="s">
        <v>10</v>
      </c>
      <c r="AU32">
        <v>63.377867333333334</v>
      </c>
      <c r="AV32">
        <v>1.3619231880769618E-4</v>
      </c>
      <c r="AW32">
        <v>0</v>
      </c>
      <c r="AX32">
        <f t="shared" si="20"/>
        <v>8.6315787132132064E-3</v>
      </c>
      <c r="AY32">
        <f t="shared" si="21"/>
        <v>0</v>
      </c>
      <c r="AZ32">
        <f t="shared" si="22"/>
        <v>1.8019376210810361</v>
      </c>
      <c r="BA32">
        <f t="shared" si="23"/>
        <v>2.4541006296185009E-4</v>
      </c>
      <c r="BB32">
        <f t="shared" si="24"/>
        <v>0</v>
      </c>
      <c r="BE32" t="s">
        <v>10</v>
      </c>
      <c r="BF32">
        <v>3.5031163333333333</v>
      </c>
      <c r="BG32">
        <v>2.3637906976799156E-4</v>
      </c>
      <c r="BH32">
        <v>0</v>
      </c>
      <c r="BI32">
        <f t="shared" si="25"/>
        <v>8.280633801623908E-4</v>
      </c>
      <c r="BJ32">
        <f t="shared" si="26"/>
        <v>0</v>
      </c>
      <c r="BK32">
        <f t="shared" si="27"/>
        <v>0.54445455983719648</v>
      </c>
      <c r="BL32">
        <f t="shared" si="28"/>
        <v>1.286976623852578E-4</v>
      </c>
      <c r="BM32">
        <f t="shared" si="29"/>
        <v>0</v>
      </c>
      <c r="BP32" t="s">
        <v>10</v>
      </c>
      <c r="BQ32">
        <v>83.14823633333333</v>
      </c>
      <c r="BR32">
        <v>2.1018811205464555E-4</v>
      </c>
      <c r="BS32">
        <v>1</v>
      </c>
      <c r="BT32">
        <f t="shared" si="30"/>
        <v>1.7476770815576817E-2</v>
      </c>
      <c r="BU32">
        <f t="shared" si="31"/>
        <v>83.14823633333333</v>
      </c>
      <c r="BV32">
        <f t="shared" si="32"/>
        <v>1.9198530417837458</v>
      </c>
      <c r="BW32">
        <f t="shared" si="33"/>
        <v>4.0353028627489407E-4</v>
      </c>
      <c r="BX32">
        <f t="shared" si="34"/>
        <v>1.9198530417837458</v>
      </c>
      <c r="CA32" t="s">
        <v>10</v>
      </c>
      <c r="CB32">
        <v>127.17733933333335</v>
      </c>
      <c r="CC32">
        <v>1.65291551155421E-4</v>
      </c>
      <c r="CD32">
        <v>1</v>
      </c>
      <c r="CE32">
        <f t="shared" si="35"/>
        <v>2.1021339690226005E-2</v>
      </c>
      <c r="CF32">
        <f t="shared" si="36"/>
        <v>2.1021339690226005E-2</v>
      </c>
      <c r="CG32">
        <f t="shared" si="37"/>
        <v>2.1044097349034634</v>
      </c>
      <c r="CH32">
        <f t="shared" si="38"/>
        <v>3.4784114934876176E-4</v>
      </c>
      <c r="CI32">
        <f t="shared" si="39"/>
        <v>2.1044097349034634</v>
      </c>
      <c r="CL32" t="s">
        <v>10</v>
      </c>
      <c r="CM32">
        <v>1.5687916666666666</v>
      </c>
      <c r="CN32">
        <v>6.899639907793212E-5</v>
      </c>
      <c r="CO32">
        <v>1</v>
      </c>
      <c r="CP32">
        <f t="shared" si="40"/>
        <v>1.0824097590346758E-4</v>
      </c>
      <c r="CQ32">
        <f t="shared" si="41"/>
        <v>1.5687916666666666</v>
      </c>
      <c r="CR32">
        <f t="shared" si="42"/>
        <v>0.19556527371792828</v>
      </c>
      <c r="CS32">
        <f t="shared" si="43"/>
        <v>1.3493299671227209E-5</v>
      </c>
      <c r="CT32">
        <f t="shared" si="44"/>
        <v>0.19556527371792828</v>
      </c>
    </row>
    <row r="33" spans="2:98">
      <c r="B33" t="s">
        <v>10</v>
      </c>
      <c r="C33">
        <v>66.312049666666667</v>
      </c>
      <c r="D33">
        <v>7.0011586917634872E-5</v>
      </c>
      <c r="E33">
        <v>0</v>
      </c>
      <c r="F33">
        <f t="shared" si="0"/>
        <v>4.6426118289243541E-3</v>
      </c>
      <c r="G33">
        <f t="shared" si="1"/>
        <v>0</v>
      </c>
      <c r="H33">
        <f t="shared" si="2"/>
        <v>1.8215924519078734</v>
      </c>
      <c r="I33">
        <f t="shared" si="3"/>
        <v>1.2753257827525569E-4</v>
      </c>
      <c r="J33">
        <f t="shared" si="4"/>
        <v>0</v>
      </c>
      <c r="M33" t="s">
        <v>10</v>
      </c>
      <c r="N33">
        <v>93.751891333333333</v>
      </c>
      <c r="O33">
        <v>7.824224110816051E-5</v>
      </c>
      <c r="P33">
        <v>1</v>
      </c>
      <c r="Q33">
        <f t="shared" si="5"/>
        <v>7.3353580860487308E-3</v>
      </c>
      <c r="R33">
        <f t="shared" si="6"/>
        <v>93.751891333333333</v>
      </c>
      <c r="S33">
        <f t="shared" si="7"/>
        <v>1.9719800378647667</v>
      </c>
      <c r="T33">
        <f t="shared" si="8"/>
        <v>1.5429213758309457E-4</v>
      </c>
      <c r="U33">
        <f t="shared" si="9"/>
        <v>1.9719800378647667</v>
      </c>
      <c r="X33" t="s">
        <v>10</v>
      </c>
      <c r="Y33">
        <v>79.672669666666664</v>
      </c>
      <c r="Z33">
        <v>1.3650883833299227E-4</v>
      </c>
      <c r="AA33">
        <v>0</v>
      </c>
      <c r="AB33">
        <f t="shared" si="10"/>
        <v>1.0876023583084897E-2</v>
      </c>
      <c r="AC33">
        <f t="shared" si="11"/>
        <v>0</v>
      </c>
      <c r="AD33">
        <f t="shared" si="12"/>
        <v>1.9013093697208168</v>
      </c>
      <c r="AE33">
        <f t="shared" si="13"/>
        <v>2.5954553337222239E-4</v>
      </c>
      <c r="AF33">
        <f t="shared" si="14"/>
        <v>0</v>
      </c>
      <c r="AI33" t="s">
        <v>10</v>
      </c>
      <c r="AJ33">
        <v>214.52386466666667</v>
      </c>
      <c r="AK33">
        <v>7.4486786044155768E-5</v>
      </c>
      <c r="AL33">
        <v>0</v>
      </c>
      <c r="AM33">
        <f t="shared" si="15"/>
        <v>1.5979193208791428E-2</v>
      </c>
      <c r="AN33">
        <f t="shared" si="16"/>
        <v>0</v>
      </c>
      <c r="AO33">
        <f t="shared" si="17"/>
        <v>2.3314756122155567</v>
      </c>
      <c r="AP33">
        <f t="shared" si="18"/>
        <v>1.7366412509426724E-4</v>
      </c>
      <c r="AQ33">
        <f t="shared" si="19"/>
        <v>0</v>
      </c>
      <c r="AT33" t="s">
        <v>10</v>
      </c>
      <c r="AU33">
        <v>55.853444999999994</v>
      </c>
      <c r="AV33">
        <v>8.0643340311670371E-5</v>
      </c>
      <c r="AW33">
        <v>0</v>
      </c>
      <c r="AX33">
        <f t="shared" si="20"/>
        <v>4.5042083727141633E-3</v>
      </c>
      <c r="AY33">
        <f t="shared" si="21"/>
        <v>0</v>
      </c>
      <c r="AZ33">
        <f t="shared" si="22"/>
        <v>1.7470499652465903</v>
      </c>
      <c r="BA33">
        <f t="shared" si="23"/>
        <v>1.4088794488887268E-4</v>
      </c>
      <c r="BB33">
        <f t="shared" si="24"/>
        <v>0</v>
      </c>
      <c r="BE33" t="s">
        <v>10</v>
      </c>
      <c r="BF33">
        <v>27.276568666666666</v>
      </c>
      <c r="BG33">
        <v>1.2286083921324832E-4</v>
      </c>
      <c r="BH33">
        <v>0</v>
      </c>
      <c r="BI33">
        <f t="shared" si="25"/>
        <v>3.3512221172444603E-3</v>
      </c>
      <c r="BJ33">
        <f t="shared" si="26"/>
        <v>0</v>
      </c>
      <c r="BK33">
        <f t="shared" si="27"/>
        <v>1.4357897361141756</v>
      </c>
      <c r="BL33">
        <f t="shared" si="28"/>
        <v>1.7640233191275597E-4</v>
      </c>
      <c r="BM33">
        <f t="shared" si="29"/>
        <v>0</v>
      </c>
      <c r="BP33" t="s">
        <v>10</v>
      </c>
      <c r="BQ33">
        <v>155.24067533333334</v>
      </c>
      <c r="BR33">
        <v>1.1268199832960207E-4</v>
      </c>
      <c r="BS33">
        <v>1</v>
      </c>
      <c r="BT33">
        <f t="shared" si="30"/>
        <v>1.7492829518596965E-2</v>
      </c>
      <c r="BU33">
        <f t="shared" si="31"/>
        <v>155.24067533333334</v>
      </c>
      <c r="BV33">
        <f t="shared" si="32"/>
        <v>2.1910055233549017</v>
      </c>
      <c r="BW33">
        <f t="shared" si="33"/>
        <v>2.4688688072282592E-4</v>
      </c>
      <c r="BX33">
        <f t="shared" si="34"/>
        <v>2.1910055233549017</v>
      </c>
      <c r="CA33" t="s">
        <v>10</v>
      </c>
      <c r="CB33">
        <v>737.16509099999996</v>
      </c>
      <c r="CC33">
        <v>8.7775043097546154E-5</v>
      </c>
      <c r="CD33">
        <v>1</v>
      </c>
      <c r="CE33">
        <f t="shared" si="35"/>
        <v>6.4704697632531533E-2</v>
      </c>
      <c r="CF33">
        <f t="shared" si="36"/>
        <v>6.4704697632531533E-2</v>
      </c>
      <c r="CG33">
        <f t="shared" si="37"/>
        <v>2.8675647606964687</v>
      </c>
      <c r="CH33">
        <f t="shared" si="38"/>
        <v>2.5170062045513718E-4</v>
      </c>
      <c r="CI33">
        <f t="shared" si="39"/>
        <v>2.8675647606964687</v>
      </c>
      <c r="CL33" t="s">
        <v>10</v>
      </c>
      <c r="CM33">
        <v>0.230771</v>
      </c>
      <c r="CN33">
        <v>6.8632955074240265E-5</v>
      </c>
      <c r="CO33">
        <v>1</v>
      </c>
      <c r="CP33">
        <f t="shared" si="40"/>
        <v>1.58384956754375E-5</v>
      </c>
      <c r="CQ33">
        <f t="shared" si="41"/>
        <v>0.230771</v>
      </c>
      <c r="CR33">
        <f t="shared" si="42"/>
        <v>-0.6368187680089098</v>
      </c>
      <c r="CS33">
        <f t="shared" si="43"/>
        <v>-4.3706753895188537E-5</v>
      </c>
      <c r="CT33">
        <f t="shared" si="44"/>
        <v>-0.6368187680089098</v>
      </c>
    </row>
    <row r="34" spans="2:98">
      <c r="C34">
        <f>SUM(C24:C33)</f>
        <v>440.97286066666663</v>
      </c>
      <c r="D34">
        <f t="shared" ref="D34:BO34" si="49">SUM(D24:D33)</f>
        <v>1.0157985445807796E-3</v>
      </c>
      <c r="E34">
        <f t="shared" si="49"/>
        <v>4</v>
      </c>
      <c r="F34">
        <f t="shared" si="49"/>
        <v>4.7229187097166864E-2</v>
      </c>
      <c r="G34">
        <f t="shared" si="49"/>
        <v>62.460367666666677</v>
      </c>
      <c r="H34">
        <f t="shared" si="49"/>
        <v>7.7125063271776355</v>
      </c>
      <c r="I34">
        <f t="shared" si="49"/>
        <v>7.5516467857125074E-4</v>
      </c>
      <c r="J34">
        <f t="shared" si="49"/>
        <v>4.0098813695392543</v>
      </c>
      <c r="K34">
        <f t="shared" si="49"/>
        <v>0</v>
      </c>
      <c r="L34">
        <f t="shared" si="49"/>
        <v>0</v>
      </c>
      <c r="M34">
        <f t="shared" si="49"/>
        <v>0</v>
      </c>
      <c r="N34">
        <f t="shared" si="49"/>
        <v>310.59711033333338</v>
      </c>
      <c r="O34">
        <f t="shared" si="49"/>
        <v>1.1046397399384251E-3</v>
      </c>
      <c r="P34">
        <f t="shared" si="49"/>
        <v>4</v>
      </c>
      <c r="Q34">
        <f t="shared" si="49"/>
        <v>3.2377339316405462E-2</v>
      </c>
      <c r="R34">
        <f t="shared" si="49"/>
        <v>230.08577600000001</v>
      </c>
      <c r="S34">
        <f t="shared" si="49"/>
        <v>10.070630051375606</v>
      </c>
      <c r="T34">
        <f t="shared" si="49"/>
        <v>1.0380504994373574E-3</v>
      </c>
      <c r="U34">
        <f t="shared" si="49"/>
        <v>5.713118066866981</v>
      </c>
      <c r="V34">
        <f t="shared" si="49"/>
        <v>0</v>
      </c>
      <c r="W34">
        <f t="shared" si="49"/>
        <v>0</v>
      </c>
      <c r="X34">
        <f t="shared" si="49"/>
        <v>0</v>
      </c>
      <c r="Y34">
        <f t="shared" si="49"/>
        <v>349.54028033333333</v>
      </c>
      <c r="Z34">
        <f t="shared" si="49"/>
        <v>1.7527518484742684E-3</v>
      </c>
      <c r="AA34">
        <f t="shared" si="49"/>
        <v>4</v>
      </c>
      <c r="AB34">
        <f t="shared" si="49"/>
        <v>6.1528457875114073E-2</v>
      </c>
      <c r="AC34">
        <f t="shared" si="49"/>
        <v>108.94146633333334</v>
      </c>
      <c r="AD34">
        <f t="shared" si="49"/>
        <v>9.2688135696402743</v>
      </c>
      <c r="AE34">
        <f t="shared" si="49"/>
        <v>1.7650875885477063E-3</v>
      </c>
      <c r="AF34">
        <f t="shared" si="49"/>
        <v>163.34098486954119</v>
      </c>
      <c r="AG34">
        <f t="shared" si="49"/>
        <v>0</v>
      </c>
      <c r="AH34">
        <f t="shared" si="49"/>
        <v>0</v>
      </c>
      <c r="AI34">
        <f t="shared" si="49"/>
        <v>0</v>
      </c>
      <c r="AJ34">
        <f t="shared" si="49"/>
        <v>932.77068266666674</v>
      </c>
      <c r="AK34">
        <f t="shared" si="49"/>
        <v>9.9053384935899116E-4</v>
      </c>
      <c r="AL34">
        <f t="shared" si="49"/>
        <v>0</v>
      </c>
      <c r="AM34">
        <f t="shared" si="49"/>
        <v>9.3452162663439378E-2</v>
      </c>
      <c r="AN34">
        <f t="shared" si="49"/>
        <v>0</v>
      </c>
      <c r="AO34">
        <f t="shared" si="49"/>
        <v>17.449161317180025</v>
      </c>
      <c r="AP34">
        <f t="shared" si="49"/>
        <v>1.7331733412069355E-3</v>
      </c>
      <c r="AQ34">
        <f t="shared" si="49"/>
        <v>0</v>
      </c>
      <c r="AR34">
        <f t="shared" si="49"/>
        <v>0</v>
      </c>
      <c r="AS34">
        <f t="shared" si="49"/>
        <v>0</v>
      </c>
      <c r="AT34">
        <f t="shared" si="49"/>
        <v>0</v>
      </c>
      <c r="AU34">
        <f t="shared" si="49"/>
        <v>347.08162100000004</v>
      </c>
      <c r="AV34">
        <f t="shared" si="49"/>
        <v>1.3348838432310441E-3</v>
      </c>
      <c r="AW34">
        <f t="shared" si="49"/>
        <v>0</v>
      </c>
      <c r="AX34">
        <f t="shared" si="49"/>
        <v>4.8417310753654449E-2</v>
      </c>
      <c r="AY34">
        <f t="shared" si="49"/>
        <v>0</v>
      </c>
      <c r="AZ34">
        <f t="shared" si="49"/>
        <v>12.620305314336697</v>
      </c>
      <c r="BA34">
        <f t="shared" si="49"/>
        <v>1.7030732016241881E-3</v>
      </c>
      <c r="BB34">
        <f t="shared" si="49"/>
        <v>0</v>
      </c>
      <c r="BC34">
        <f t="shared" si="49"/>
        <v>0</v>
      </c>
      <c r="BD34">
        <f t="shared" si="49"/>
        <v>0</v>
      </c>
      <c r="BE34">
        <f t="shared" si="49"/>
        <v>0</v>
      </c>
      <c r="BF34">
        <f t="shared" si="49"/>
        <v>295.38944366666664</v>
      </c>
      <c r="BG34">
        <f t="shared" si="49"/>
        <v>1.8191663968985844E-3</v>
      </c>
      <c r="BH34">
        <f t="shared" si="49"/>
        <v>4</v>
      </c>
      <c r="BI34">
        <f t="shared" si="49"/>
        <v>6.1130380412083796E-2</v>
      </c>
      <c r="BJ34">
        <f t="shared" si="49"/>
        <v>59.337205000000004</v>
      </c>
      <c r="BK34">
        <f t="shared" si="49"/>
        <v>10.327552810640205</v>
      </c>
      <c r="BL34">
        <f t="shared" si="49"/>
        <v>2.1122013399293453E-3</v>
      </c>
      <c r="BM34">
        <f t="shared" si="49"/>
        <v>4.6125554527966202</v>
      </c>
      <c r="BN34">
        <f t="shared" si="49"/>
        <v>0</v>
      </c>
      <c r="BO34">
        <f t="shared" si="49"/>
        <v>0</v>
      </c>
      <c r="BP34">
        <f t="shared" ref="BP34:CT34" si="50">SUM(BP24:BP33)</f>
        <v>0</v>
      </c>
      <c r="BQ34">
        <f t="shared" si="50"/>
        <v>334.35552166666668</v>
      </c>
      <c r="BR34">
        <f t="shared" si="50"/>
        <v>1.6568504733220513E-3</v>
      </c>
      <c r="BS34">
        <f t="shared" si="50"/>
        <v>4</v>
      </c>
      <c r="BT34">
        <f t="shared" si="50"/>
        <v>5.1409098856328959E-2</v>
      </c>
      <c r="BU34">
        <f t="shared" si="50"/>
        <v>264.86838333333333</v>
      </c>
      <c r="BV34">
        <f t="shared" si="50"/>
        <v>7.3344962082566845</v>
      </c>
      <c r="BW34">
        <f t="shared" si="50"/>
        <v>1.1263422123222932E-3</v>
      </c>
      <c r="BX34">
        <f t="shared" si="50"/>
        <v>5.1345079916076592</v>
      </c>
      <c r="BY34">
        <f t="shared" si="50"/>
        <v>0</v>
      </c>
      <c r="BZ34">
        <f t="shared" si="50"/>
        <v>0</v>
      </c>
      <c r="CA34">
        <f t="shared" si="50"/>
        <v>0</v>
      </c>
      <c r="CB34">
        <f t="shared" si="50"/>
        <v>1414.4481769999998</v>
      </c>
      <c r="CC34">
        <f t="shared" si="50"/>
        <v>1.5145266409964553E-3</v>
      </c>
      <c r="CD34">
        <f t="shared" si="50"/>
        <v>4</v>
      </c>
      <c r="CE34">
        <f t="shared" si="50"/>
        <v>0.18263659977235086</v>
      </c>
      <c r="CF34">
        <f t="shared" si="50"/>
        <v>0.18263659977235086</v>
      </c>
      <c r="CG34">
        <f t="shared" si="50"/>
        <v>15.601086702294959</v>
      </c>
      <c r="CH34">
        <f t="shared" si="50"/>
        <v>2.3301049360448319E-3</v>
      </c>
      <c r="CI34">
        <f t="shared" si="50"/>
        <v>7.0457608003686136</v>
      </c>
      <c r="CJ34">
        <f t="shared" si="50"/>
        <v>0</v>
      </c>
      <c r="CK34">
        <f t="shared" si="50"/>
        <v>0</v>
      </c>
      <c r="CL34">
        <f t="shared" si="50"/>
        <v>0</v>
      </c>
      <c r="CM34">
        <f t="shared" si="50"/>
        <v>428.88543499999992</v>
      </c>
      <c r="CN34">
        <f t="shared" si="50"/>
        <v>1.1061987678988342E-3</v>
      </c>
      <c r="CO34">
        <f t="shared" si="50"/>
        <v>4</v>
      </c>
      <c r="CP34">
        <f t="shared" si="50"/>
        <v>0.14407783380226558</v>
      </c>
      <c r="CQ34">
        <f t="shared" si="50"/>
        <v>406.4340463333333</v>
      </c>
      <c r="CR34">
        <f t="shared" si="50"/>
        <v>0.26948419962994696</v>
      </c>
      <c r="CS34">
        <f t="shared" si="50"/>
        <v>8.8724717405333693E-4</v>
      </c>
      <c r="CT34">
        <f t="shared" si="50"/>
        <v>1.8486224877400925</v>
      </c>
    </row>
    <row r="35" spans="2:98">
      <c r="B35" t="s">
        <v>11</v>
      </c>
      <c r="C35">
        <v>1.2418E-2</v>
      </c>
      <c r="D35">
        <v>1.0185006570347739E-4</v>
      </c>
      <c r="E35">
        <v>0</v>
      </c>
      <c r="F35">
        <f t="shared" si="0"/>
        <v>1.2647741159057823E-6</v>
      </c>
      <c r="G35">
        <f t="shared" si="1"/>
        <v>0</v>
      </c>
      <c r="H35">
        <f t="shared" si="2"/>
        <v>-1.9059483444900356</v>
      </c>
      <c r="I35">
        <f t="shared" si="3"/>
        <v>-1.9412096411374407E-4</v>
      </c>
      <c r="J35">
        <f t="shared" si="4"/>
        <v>0</v>
      </c>
      <c r="M35" t="s">
        <v>11</v>
      </c>
      <c r="N35">
        <v>2.4354493333333336</v>
      </c>
      <c r="O35">
        <v>8.8528401239043513E-5</v>
      </c>
      <c r="P35">
        <v>1</v>
      </c>
      <c r="Q35">
        <f t="shared" si="5"/>
        <v>2.1560643577869438E-4</v>
      </c>
      <c r="R35">
        <f t="shared" si="6"/>
        <v>2.4354493333333336</v>
      </c>
      <c r="S35">
        <f t="shared" si="7"/>
        <v>0.38657909901448778</v>
      </c>
      <c r="T35">
        <f t="shared" si="8"/>
        <v>3.4223229588182505E-5</v>
      </c>
      <c r="U35">
        <f t="shared" si="9"/>
        <v>0.38657909901448778</v>
      </c>
      <c r="X35" t="s">
        <v>11</v>
      </c>
      <c r="Y35">
        <v>9.3546000000000004E-2</v>
      </c>
      <c r="Z35">
        <v>6.0158445313266075E-5</v>
      </c>
      <c r="AA35">
        <v>0</v>
      </c>
      <c r="AB35">
        <f t="shared" si="10"/>
        <v>5.6275819252747882E-6</v>
      </c>
      <c r="AC35">
        <f t="shared" si="11"/>
        <v>0</v>
      </c>
      <c r="AD35">
        <f t="shared" si="12"/>
        <v>-1.0289747780738343</v>
      </c>
      <c r="AE35">
        <f t="shared" si="13"/>
        <v>-6.1901522915484855E-5</v>
      </c>
      <c r="AF35">
        <f t="shared" si="14"/>
        <v>0</v>
      </c>
      <c r="AI35" t="s">
        <v>11</v>
      </c>
      <c r="AJ35">
        <v>2.3366673333333332</v>
      </c>
      <c r="AK35">
        <v>9.5280381578872147E-5</v>
      </c>
      <c r="AL35">
        <v>0</v>
      </c>
      <c r="AM35">
        <f t="shared" si="15"/>
        <v>2.2263855514288562E-4</v>
      </c>
      <c r="AN35">
        <f t="shared" si="16"/>
        <v>0</v>
      </c>
      <c r="AO35">
        <f t="shared" si="17"/>
        <v>0.36859688715410605</v>
      </c>
      <c r="AP35">
        <f t="shared" si="18"/>
        <v>3.5120052056827703E-5</v>
      </c>
      <c r="AQ35">
        <f t="shared" si="19"/>
        <v>0</v>
      </c>
      <c r="AT35" t="s">
        <v>11</v>
      </c>
      <c r="AU35">
        <v>4.7313926666666672</v>
      </c>
      <c r="AV35">
        <v>1.0313065478271505E-4</v>
      </c>
      <c r="AW35">
        <v>0</v>
      </c>
      <c r="AX35">
        <f t="shared" si="20"/>
        <v>4.8795162374746967E-4</v>
      </c>
      <c r="AY35">
        <f t="shared" si="21"/>
        <v>0</v>
      </c>
      <c r="AZ35">
        <f t="shared" si="22"/>
        <v>0.67498899241338217</v>
      </c>
      <c r="BA35">
        <f t="shared" si="23"/>
        <v>6.9612056758717189E-5</v>
      </c>
      <c r="BB35">
        <f t="shared" si="24"/>
        <v>0</v>
      </c>
      <c r="BE35" t="s">
        <v>11</v>
      </c>
      <c r="BF35">
        <v>0.119725</v>
      </c>
      <c r="BG35">
        <v>6.2728960706579014E-5</v>
      </c>
      <c r="BH35">
        <v>0</v>
      </c>
      <c r="BI35">
        <f t="shared" si="25"/>
        <v>7.5102248205951723E-6</v>
      </c>
      <c r="BJ35">
        <f t="shared" si="26"/>
        <v>0</v>
      </c>
      <c r="BK35">
        <f t="shared" si="27"/>
        <v>-0.92181515428535465</v>
      </c>
      <c r="BL35">
        <f t="shared" si="28"/>
        <v>-5.7824506591895082E-5</v>
      </c>
      <c r="BM35">
        <f t="shared" si="29"/>
        <v>0</v>
      </c>
      <c r="BP35" t="s">
        <v>11</v>
      </c>
      <c r="BQ35">
        <v>0.46036199999999999</v>
      </c>
      <c r="BR35">
        <v>6.5767147468359432E-5</v>
      </c>
      <c r="BS35">
        <v>1</v>
      </c>
      <c r="BT35">
        <f t="shared" si="30"/>
        <v>3.0276695542828885E-5</v>
      </c>
      <c r="BU35">
        <f t="shared" si="31"/>
        <v>0.46036199999999999</v>
      </c>
      <c r="BV35">
        <f t="shared" si="32"/>
        <v>-0.33690053185243496</v>
      </c>
      <c r="BW35">
        <f t="shared" si="33"/>
        <v>-2.2156986960507813E-5</v>
      </c>
      <c r="BX35">
        <f t="shared" si="34"/>
        <v>-0.33690053185243496</v>
      </c>
      <c r="CA35" t="s">
        <v>11</v>
      </c>
      <c r="CB35">
        <v>26.764749333333331</v>
      </c>
      <c r="CC35">
        <v>9.0777958022456655E-5</v>
      </c>
      <c r="CD35">
        <v>1</v>
      </c>
      <c r="CE35">
        <f t="shared" si="35"/>
        <v>2.4296492914629079E-3</v>
      </c>
      <c r="CF35">
        <f t="shared" si="36"/>
        <v>2.4296492914629079E-3</v>
      </c>
      <c r="CG35">
        <f t="shared" si="37"/>
        <v>1.4275631803306998</v>
      </c>
      <c r="CH35">
        <f t="shared" si="38"/>
        <v>1.29591270458465E-4</v>
      </c>
      <c r="CI35">
        <f t="shared" si="39"/>
        <v>1.4275631803306998</v>
      </c>
      <c r="CL35" t="s">
        <v>11</v>
      </c>
      <c r="CM35">
        <v>349.271815</v>
      </c>
      <c r="CN35">
        <v>3.4736538983254556E-4</v>
      </c>
      <c r="CO35">
        <v>1</v>
      </c>
      <c r="CP35">
        <f t="shared" si="40"/>
        <v>0.12132494017499573</v>
      </c>
      <c r="CQ35">
        <f t="shared" si="41"/>
        <v>349.271815</v>
      </c>
      <c r="CR35">
        <f t="shared" si="42"/>
        <v>2.5431635410231452</v>
      </c>
      <c r="CS35">
        <f t="shared" si="43"/>
        <v>8.8340699483542182E-4</v>
      </c>
      <c r="CT35">
        <f t="shared" si="44"/>
        <v>2.5431635410231452</v>
      </c>
    </row>
    <row r="36" spans="2:98">
      <c r="B36" t="s">
        <v>11</v>
      </c>
      <c r="C36">
        <v>1.4826706666666667</v>
      </c>
      <c r="D36">
        <v>1.1327171880431733E-4</v>
      </c>
      <c r="E36">
        <v>1</v>
      </c>
      <c r="F36">
        <f t="shared" si="0"/>
        <v>1.6794465483407637E-4</v>
      </c>
      <c r="G36">
        <f t="shared" si="1"/>
        <v>1.4826706666666667</v>
      </c>
      <c r="H36">
        <f t="shared" si="2"/>
        <v>0.17104469551053308</v>
      </c>
      <c r="I36">
        <f t="shared" si="3"/>
        <v>1.9374526652839182E-5</v>
      </c>
      <c r="J36">
        <f t="shared" si="4"/>
        <v>0.17104469551053308</v>
      </c>
      <c r="M36" t="s">
        <v>11</v>
      </c>
      <c r="N36">
        <v>2.5173426666666665</v>
      </c>
      <c r="O36">
        <v>1.2885686309048496E-4</v>
      </c>
      <c r="P36">
        <v>0</v>
      </c>
      <c r="Q36">
        <f t="shared" si="5"/>
        <v>3.2437687935050298E-4</v>
      </c>
      <c r="R36">
        <f t="shared" si="6"/>
        <v>0</v>
      </c>
      <c r="S36">
        <f t="shared" si="7"/>
        <v>0.40094233676936369</v>
      </c>
      <c r="T36">
        <f t="shared" si="8"/>
        <v>5.1664171796269009E-5</v>
      </c>
      <c r="U36">
        <f t="shared" si="9"/>
        <v>0</v>
      </c>
      <c r="X36" t="s">
        <v>11</v>
      </c>
      <c r="Y36">
        <v>16.789441999999998</v>
      </c>
      <c r="Z36">
        <v>2.2765565443146529E-4</v>
      </c>
      <c r="AA36">
        <v>1</v>
      </c>
      <c r="AB36">
        <f t="shared" si="10"/>
        <v>3.8222114060491291E-3</v>
      </c>
      <c r="AC36">
        <f t="shared" si="11"/>
        <v>16.789441999999998</v>
      </c>
      <c r="AD36">
        <f t="shared" si="12"/>
        <v>1.2250362625259044</v>
      </c>
      <c r="AE36">
        <f t="shared" si="13"/>
        <v>2.7888643204761107E-4</v>
      </c>
      <c r="AF36">
        <f t="shared" si="14"/>
        <v>20.567675277575443</v>
      </c>
      <c r="AI36" t="s">
        <v>11</v>
      </c>
      <c r="AJ36">
        <v>19.287615666666664</v>
      </c>
      <c r="AK36">
        <v>1.1127106945517901E-4</v>
      </c>
      <c r="AL36">
        <v>0</v>
      </c>
      <c r="AM36">
        <f t="shared" si="15"/>
        <v>2.146153622470465E-3</v>
      </c>
      <c r="AN36">
        <f t="shared" si="16"/>
        <v>0</v>
      </c>
      <c r="AO36">
        <f t="shared" si="17"/>
        <v>1.2852785435168015</v>
      </c>
      <c r="AP36">
        <f t="shared" si="18"/>
        <v>1.4301431808490933E-4</v>
      </c>
      <c r="AQ36">
        <f t="shared" si="19"/>
        <v>0</v>
      </c>
      <c r="AT36" t="s">
        <v>11</v>
      </c>
      <c r="AU36">
        <v>1.149886</v>
      </c>
      <c r="AV36">
        <v>1.4177863279745263E-4</v>
      </c>
      <c r="AW36">
        <v>0</v>
      </c>
      <c r="AX36">
        <f t="shared" si="20"/>
        <v>1.6302926495293161E-4</v>
      </c>
      <c r="AY36">
        <f t="shared" si="21"/>
        <v>0</v>
      </c>
      <c r="AZ36">
        <f t="shared" si="22"/>
        <v>6.0654786418784017E-2</v>
      </c>
      <c r="BA36">
        <f t="shared" si="23"/>
        <v>8.5995526910766957E-6</v>
      </c>
      <c r="BB36">
        <f t="shared" si="24"/>
        <v>0</v>
      </c>
      <c r="BE36" t="s">
        <v>11</v>
      </c>
      <c r="BF36">
        <v>20.774735333333332</v>
      </c>
      <c r="BG36">
        <v>2.4058627989374749E-4</v>
      </c>
      <c r="BH36">
        <v>1</v>
      </c>
      <c r="BI36">
        <f t="shared" si="25"/>
        <v>4.9981162896238582E-3</v>
      </c>
      <c r="BJ36">
        <f t="shared" si="26"/>
        <v>20.774735333333332</v>
      </c>
      <c r="BK36">
        <f t="shared" si="27"/>
        <v>1.3175354996520545</v>
      </c>
      <c r="BL36">
        <f t="shared" si="28"/>
        <v>3.1698096448923763E-4</v>
      </c>
      <c r="BM36">
        <f t="shared" si="29"/>
        <v>1.3175354996520545</v>
      </c>
      <c r="BP36" t="s">
        <v>11</v>
      </c>
      <c r="BQ36">
        <v>143.04172600000001</v>
      </c>
      <c r="BR36">
        <v>2.1536769079746781E-4</v>
      </c>
      <c r="BS36">
        <v>0</v>
      </c>
      <c r="BT36">
        <f t="shared" si="30"/>
        <v>3.0806566216304114E-2</v>
      </c>
      <c r="BU36">
        <f t="shared" si="31"/>
        <v>0</v>
      </c>
      <c r="BV36">
        <f t="shared" si="32"/>
        <v>2.1554627418583951</v>
      </c>
      <c r="BW36">
        <f t="shared" si="33"/>
        <v>4.6421703331402103E-4</v>
      </c>
      <c r="BX36">
        <f t="shared" si="34"/>
        <v>0</v>
      </c>
      <c r="CA36" t="s">
        <v>11</v>
      </c>
      <c r="CB36">
        <v>2.9508336666666666</v>
      </c>
      <c r="CC36">
        <v>1.738491879156734E-4</v>
      </c>
      <c r="CD36">
        <v>0</v>
      </c>
      <c r="CE36">
        <f t="shared" si="35"/>
        <v>5.1300003662422893E-4</v>
      </c>
      <c r="CF36">
        <f t="shared" si="36"/>
        <v>5.1300003662422893E-4</v>
      </c>
      <c r="CG36">
        <f t="shared" si="37"/>
        <v>0.46994472976944779</v>
      </c>
      <c r="CH36">
        <f t="shared" si="38"/>
        <v>8.1699509635669079E-5</v>
      </c>
      <c r="CI36">
        <f t="shared" si="39"/>
        <v>0</v>
      </c>
      <c r="CL36" t="s">
        <v>11</v>
      </c>
      <c r="CM36">
        <v>1.2852000000000001E-2</v>
      </c>
      <c r="CN36">
        <v>6.9864748832734706E-5</v>
      </c>
      <c r="CO36">
        <v>0</v>
      </c>
      <c r="CP36">
        <f t="shared" si="40"/>
        <v>8.9790175199830648E-7</v>
      </c>
      <c r="CQ36">
        <f t="shared" si="41"/>
        <v>0</v>
      </c>
      <c r="CR36">
        <f t="shared" si="42"/>
        <v>-1.8910292831205195</v>
      </c>
      <c r="CS36">
        <f t="shared" si="43"/>
        <v>-1.3211628590056147E-4</v>
      </c>
      <c r="CT36">
        <f t="shared" si="44"/>
        <v>0</v>
      </c>
    </row>
    <row r="37" spans="2:98">
      <c r="B37" t="s">
        <v>11</v>
      </c>
      <c r="C37">
        <v>2.8614250000000001</v>
      </c>
      <c r="D37">
        <v>7.1054570620782465E-5</v>
      </c>
      <c r="E37">
        <v>1</v>
      </c>
      <c r="F37">
        <f t="shared" si="0"/>
        <v>2.0331732473857246E-4</v>
      </c>
      <c r="G37">
        <f t="shared" si="1"/>
        <v>2.8614250000000001</v>
      </c>
      <c r="H37">
        <f t="shared" si="2"/>
        <v>0.45658236722396128</v>
      </c>
      <c r="I37">
        <f t="shared" si="3"/>
        <v>3.244226405611899E-5</v>
      </c>
      <c r="J37">
        <f t="shared" si="4"/>
        <v>0.45658236722396128</v>
      </c>
      <c r="M37" t="s">
        <v>11</v>
      </c>
      <c r="N37">
        <v>18.885964666666666</v>
      </c>
      <c r="O37">
        <v>7.9124753625298394E-5</v>
      </c>
      <c r="P37">
        <v>1</v>
      </c>
      <c r="Q37">
        <f t="shared" si="5"/>
        <v>1.4943473012260908E-3</v>
      </c>
      <c r="R37">
        <f t="shared" si="6"/>
        <v>18.885964666666666</v>
      </c>
      <c r="S37">
        <f t="shared" si="7"/>
        <v>1.2761391728389675</v>
      </c>
      <c r="T37">
        <f t="shared" si="8"/>
        <v>1.0097419764247538E-4</v>
      </c>
      <c r="U37">
        <f t="shared" si="9"/>
        <v>1.2761391728389675</v>
      </c>
      <c r="X37" t="s">
        <v>11</v>
      </c>
      <c r="Y37">
        <v>48.42764433333334</v>
      </c>
      <c r="Z37">
        <v>1.3731201298861794E-4</v>
      </c>
      <c r="AA37">
        <v>1</v>
      </c>
      <c r="AB37">
        <f t="shared" si="10"/>
        <v>6.6496973277068378E-3</v>
      </c>
      <c r="AC37">
        <f t="shared" si="11"/>
        <v>48.42764433333334</v>
      </c>
      <c r="AD37">
        <f t="shared" si="12"/>
        <v>1.6850933441669953</v>
      </c>
      <c r="AE37">
        <f t="shared" si="13"/>
        <v>2.313835591612921E-4</v>
      </c>
      <c r="AF37">
        <f t="shared" si="14"/>
        <v>81.605101139786512</v>
      </c>
      <c r="AI37" t="s">
        <v>11</v>
      </c>
      <c r="AJ37">
        <v>67.381920999999991</v>
      </c>
      <c r="AK37">
        <v>7.4463767792186513E-5</v>
      </c>
      <c r="AL37">
        <v>0</v>
      </c>
      <c r="AM37">
        <f t="shared" si="15"/>
        <v>5.0175117187354554E-3</v>
      </c>
      <c r="AN37">
        <f t="shared" si="16"/>
        <v>0</v>
      </c>
      <c r="AO37">
        <f t="shared" si="17"/>
        <v>1.8285433881797901</v>
      </c>
      <c r="AP37">
        <f t="shared" si="18"/>
        <v>1.3616023025535786E-4</v>
      </c>
      <c r="AQ37">
        <f t="shared" si="19"/>
        <v>0</v>
      </c>
      <c r="AT37" t="s">
        <v>11</v>
      </c>
      <c r="AU37">
        <v>14.732483333333333</v>
      </c>
      <c r="AV37">
        <v>8.5676588015558877E-5</v>
      </c>
      <c r="AW37">
        <v>0</v>
      </c>
      <c r="AX37">
        <f t="shared" si="20"/>
        <v>1.2622289049960874E-3</v>
      </c>
      <c r="AY37">
        <f t="shared" si="21"/>
        <v>0</v>
      </c>
      <c r="AZ37">
        <f t="shared" si="22"/>
        <v>1.1682759584557691</v>
      </c>
      <c r="BA37">
        <f t="shared" si="23"/>
        <v>1.0009389798109711E-4</v>
      </c>
      <c r="BB37">
        <f t="shared" si="24"/>
        <v>0</v>
      </c>
      <c r="BE37" t="s">
        <v>11</v>
      </c>
      <c r="BF37">
        <v>15.970428666666669</v>
      </c>
      <c r="BG37">
        <v>1.2499290665254748E-4</v>
      </c>
      <c r="BH37">
        <v>1</v>
      </c>
      <c r="BI37">
        <f t="shared" si="25"/>
        <v>1.9961902995338354E-3</v>
      </c>
      <c r="BJ37">
        <f t="shared" si="26"/>
        <v>15.970428666666669</v>
      </c>
      <c r="BK37">
        <f t="shared" si="27"/>
        <v>1.2033165733125217</v>
      </c>
      <c r="BL37">
        <f t="shared" si="28"/>
        <v>1.5040603612151535E-4</v>
      </c>
      <c r="BM37">
        <f t="shared" si="29"/>
        <v>1.2033165733125217</v>
      </c>
      <c r="BP37" t="s">
        <v>11</v>
      </c>
      <c r="BQ37">
        <v>23.030062333333333</v>
      </c>
      <c r="BR37">
        <v>1.1446878585019288E-4</v>
      </c>
      <c r="BS37">
        <v>1</v>
      </c>
      <c r="BT37">
        <f t="shared" si="30"/>
        <v>2.6362232733509266E-3</v>
      </c>
      <c r="BU37">
        <f t="shared" si="31"/>
        <v>23.030062333333333</v>
      </c>
      <c r="BV37">
        <f t="shared" si="32"/>
        <v>1.3622951134304087</v>
      </c>
      <c r="BW37">
        <f t="shared" si="33"/>
        <v>1.5594026760402968E-4</v>
      </c>
      <c r="BX37">
        <f t="shared" si="34"/>
        <v>1.3622951134304087</v>
      </c>
      <c r="CA37" t="s">
        <v>11</v>
      </c>
      <c r="CB37">
        <v>57.889431999999999</v>
      </c>
      <c r="CC37">
        <v>9.3561736243851835E-5</v>
      </c>
      <c r="CD37">
        <v>1</v>
      </c>
      <c r="CE37">
        <f t="shared" si="35"/>
        <v>5.4162357680903961E-3</v>
      </c>
      <c r="CF37">
        <f t="shared" si="36"/>
        <v>5.4162357680903961E-3</v>
      </c>
      <c r="CG37">
        <f t="shared" si="37"/>
        <v>1.7625992883735766</v>
      </c>
      <c r="CH37">
        <f t="shared" si="38"/>
        <v>1.6491184972240952E-4</v>
      </c>
      <c r="CI37">
        <f t="shared" si="39"/>
        <v>1.7625992883735766</v>
      </c>
      <c r="CL37" t="s">
        <v>11</v>
      </c>
      <c r="CM37">
        <v>0.81562633333333334</v>
      </c>
      <c r="CN37">
        <v>6.9810220914444084E-5</v>
      </c>
      <c r="CO37">
        <v>1</v>
      </c>
      <c r="CP37">
        <f t="shared" si="40"/>
        <v>5.6939054513638007E-5</v>
      </c>
      <c r="CQ37">
        <f t="shared" si="41"/>
        <v>0.81562633333333334</v>
      </c>
      <c r="CR37">
        <f t="shared" si="42"/>
        <v>-8.8508761024431573E-2</v>
      </c>
      <c r="CS37">
        <f t="shared" si="43"/>
        <v>-6.1788161599793063E-6</v>
      </c>
      <c r="CT37">
        <f t="shared" si="44"/>
        <v>-8.8508761024431573E-2</v>
      </c>
    </row>
    <row r="38" spans="2:98">
      <c r="B38" t="s">
        <v>11</v>
      </c>
      <c r="C38">
        <v>3.4578999999999999E-2</v>
      </c>
      <c r="D38">
        <v>1.1206180612030035E-4</v>
      </c>
      <c r="E38">
        <v>0</v>
      </c>
      <c r="F38">
        <f t="shared" si="0"/>
        <v>3.874985193833866E-6</v>
      </c>
      <c r="G38">
        <f t="shared" si="1"/>
        <v>0</v>
      </c>
      <c r="H38">
        <f t="shared" si="2"/>
        <v>-1.4611875703669426</v>
      </c>
      <c r="I38">
        <f t="shared" si="3"/>
        <v>-1.6374331821585305E-4</v>
      </c>
      <c r="J38">
        <f t="shared" si="4"/>
        <v>0</v>
      </c>
      <c r="M38" t="s">
        <v>11</v>
      </c>
      <c r="N38">
        <v>5.0122929999999997</v>
      </c>
      <c r="O38">
        <v>1.2498261179413414E-4</v>
      </c>
      <c r="P38">
        <v>0</v>
      </c>
      <c r="Q38">
        <f t="shared" si="5"/>
        <v>6.2644947021745596E-4</v>
      </c>
      <c r="R38">
        <f t="shared" si="6"/>
        <v>0</v>
      </c>
      <c r="S38">
        <f t="shared" si="7"/>
        <v>0.7000364503037354</v>
      </c>
      <c r="T38">
        <f t="shared" si="8"/>
        <v>8.7492383910055434E-5</v>
      </c>
      <c r="U38">
        <f t="shared" si="9"/>
        <v>0</v>
      </c>
      <c r="X38" t="s">
        <v>11</v>
      </c>
      <c r="Y38">
        <v>4.8919905000000004</v>
      </c>
      <c r="Z38">
        <v>1.9587249640671905E-4</v>
      </c>
      <c r="AA38">
        <v>0</v>
      </c>
      <c r="AB38">
        <f t="shared" si="10"/>
        <v>9.5820639163295379E-4</v>
      </c>
      <c r="AC38">
        <f t="shared" si="11"/>
        <v>0</v>
      </c>
      <c r="AD38">
        <f t="shared" si="12"/>
        <v>0.68948560498698208</v>
      </c>
      <c r="AE38">
        <f t="shared" si="13"/>
        <v>1.3505126668529716E-4</v>
      </c>
      <c r="AF38">
        <f t="shared" si="14"/>
        <v>0</v>
      </c>
      <c r="AI38" t="s">
        <v>11</v>
      </c>
      <c r="AJ38">
        <v>84.964350333333343</v>
      </c>
      <c r="AK38">
        <v>1.0773058519792532E-4</v>
      </c>
      <c r="AL38">
        <v>0</v>
      </c>
      <c r="AM38">
        <f t="shared" si="15"/>
        <v>9.1532591823715419E-3</v>
      </c>
      <c r="AN38">
        <f t="shared" si="16"/>
        <v>0</v>
      </c>
      <c r="AO38">
        <f t="shared" si="17"/>
        <v>1.9292367409948301</v>
      </c>
      <c r="AP38">
        <f t="shared" si="18"/>
        <v>2.0783780309271133E-4</v>
      </c>
      <c r="AQ38">
        <f t="shared" si="19"/>
        <v>0</v>
      </c>
      <c r="AT38" t="s">
        <v>11</v>
      </c>
      <c r="AU38">
        <v>40.483941000000002</v>
      </c>
      <c r="AV38">
        <v>1.5530045902156672E-4</v>
      </c>
      <c r="AW38">
        <v>0</v>
      </c>
      <c r="AX38">
        <f t="shared" si="20"/>
        <v>6.2871746203020254E-3</v>
      </c>
      <c r="AY38">
        <f t="shared" si="21"/>
        <v>0</v>
      </c>
      <c r="AZ38">
        <f t="shared" si="22"/>
        <v>1.6072827832596805</v>
      </c>
      <c r="BA38">
        <f t="shared" si="23"/>
        <v>2.4961175401768971E-4</v>
      </c>
      <c r="BB38">
        <f t="shared" si="24"/>
        <v>0</v>
      </c>
      <c r="BE38" t="s">
        <v>11</v>
      </c>
      <c r="BF38">
        <v>14.161953666666667</v>
      </c>
      <c r="BG38">
        <v>2.0937843707790615E-4</v>
      </c>
      <c r="BH38">
        <v>0</v>
      </c>
      <c r="BI38">
        <f t="shared" si="25"/>
        <v>2.9652077246963889E-3</v>
      </c>
      <c r="BJ38">
        <f t="shared" si="26"/>
        <v>0</v>
      </c>
      <c r="BK38">
        <f t="shared" si="27"/>
        <v>1.1511231691818844</v>
      </c>
      <c r="BL38">
        <f t="shared" si="28"/>
        <v>2.4102037004746909E-4</v>
      </c>
      <c r="BM38">
        <f t="shared" si="29"/>
        <v>0</v>
      </c>
      <c r="BP38" t="s">
        <v>11</v>
      </c>
      <c r="BQ38">
        <v>99.641499500000009</v>
      </c>
      <c r="BR38">
        <v>1.9246577333036422E-4</v>
      </c>
      <c r="BS38">
        <v>0</v>
      </c>
      <c r="BT38">
        <f t="shared" si="30"/>
        <v>1.9177578257064603E-2</v>
      </c>
      <c r="BU38">
        <f t="shared" si="31"/>
        <v>0</v>
      </c>
      <c r="BV38">
        <f t="shared" si="32"/>
        <v>1.998440254589835</v>
      </c>
      <c r="BW38">
        <f t="shared" si="33"/>
        <v>3.8463134905416255E-4</v>
      </c>
      <c r="BX38">
        <f t="shared" si="34"/>
        <v>0</v>
      </c>
      <c r="CA38" t="s">
        <v>11</v>
      </c>
      <c r="CB38">
        <v>5.6365383333333341</v>
      </c>
      <c r="CC38">
        <v>1.9329076168737424E-4</v>
      </c>
      <c r="CD38">
        <v>0</v>
      </c>
      <c r="CE38">
        <f t="shared" si="35"/>
        <v>1.089490787730083E-3</v>
      </c>
      <c r="CF38">
        <f t="shared" si="36"/>
        <v>1.089490787730083E-3</v>
      </c>
      <c r="CG38">
        <f t="shared" si="37"/>
        <v>0.75101246492544949</v>
      </c>
      <c r="CH38">
        <f t="shared" si="38"/>
        <v>1.4516377138215256E-4</v>
      </c>
      <c r="CI38">
        <f t="shared" si="39"/>
        <v>0</v>
      </c>
      <c r="CL38" t="s">
        <v>11</v>
      </c>
      <c r="CM38">
        <v>4.8795999999999999E-2</v>
      </c>
      <c r="CN38">
        <v>7.3788703097133241E-5</v>
      </c>
      <c r="CO38">
        <v>0</v>
      </c>
      <c r="CP38">
        <f t="shared" si="40"/>
        <v>3.6005935563277135E-6</v>
      </c>
      <c r="CQ38">
        <f t="shared" si="41"/>
        <v>0</v>
      </c>
      <c r="CR38">
        <f t="shared" si="42"/>
        <v>-1.3116157773646524</v>
      </c>
      <c r="CS38">
        <f t="shared" si="43"/>
        <v>-9.678242717347595E-5</v>
      </c>
      <c r="CT38">
        <f t="shared" si="44"/>
        <v>0</v>
      </c>
    </row>
    <row r="39" spans="2:98">
      <c r="B39" t="s">
        <v>11</v>
      </c>
      <c r="C39">
        <v>132.61049066666666</v>
      </c>
      <c r="D39">
        <v>1.1625411568633059E-4</v>
      </c>
      <c r="E39">
        <v>0</v>
      </c>
      <c r="F39">
        <f t="shared" si="0"/>
        <v>1.541651532318373E-2</v>
      </c>
      <c r="G39">
        <f t="shared" si="1"/>
        <v>0</v>
      </c>
      <c r="H39">
        <f t="shared" si="2"/>
        <v>2.122577881975455</v>
      </c>
      <c r="I39">
        <f t="shared" si="3"/>
        <v>2.4675841464442109E-4</v>
      </c>
      <c r="J39">
        <f t="shared" si="4"/>
        <v>0</v>
      </c>
      <c r="M39" t="s">
        <v>11</v>
      </c>
      <c r="N39">
        <v>5.2357310000000004</v>
      </c>
      <c r="O39">
        <v>1.306054214310436E-4</v>
      </c>
      <c r="P39">
        <v>0</v>
      </c>
      <c r="Q39">
        <f t="shared" si="5"/>
        <v>6.8381485375457944E-4</v>
      </c>
      <c r="R39">
        <f t="shared" si="6"/>
        <v>0</v>
      </c>
      <c r="S39">
        <f t="shared" si="7"/>
        <v>0.7189773253850803</v>
      </c>
      <c r="T39">
        <f t="shared" si="8"/>
        <v>9.3902336581282969E-5</v>
      </c>
      <c r="U39">
        <f t="shared" si="9"/>
        <v>0</v>
      </c>
      <c r="X39" t="s">
        <v>11</v>
      </c>
      <c r="Y39">
        <v>161.78734066666667</v>
      </c>
      <c r="Z39">
        <v>2.0704178082432855E-4</v>
      </c>
      <c r="AA39">
        <v>0</v>
      </c>
      <c r="AB39">
        <f t="shared" si="10"/>
        <v>3.349673912645898E-2</v>
      </c>
      <c r="AC39">
        <f t="shared" si="11"/>
        <v>0</v>
      </c>
      <c r="AD39">
        <f t="shared" si="12"/>
        <v>2.2089445364746392</v>
      </c>
      <c r="AE39">
        <f t="shared" si="13"/>
        <v>4.5734381057388024E-4</v>
      </c>
      <c r="AF39">
        <f t="shared" si="14"/>
        <v>0</v>
      </c>
      <c r="AI39" t="s">
        <v>11</v>
      </c>
      <c r="AJ39">
        <v>28.519836999999999</v>
      </c>
      <c r="AK39">
        <v>1.1193645591270748E-4</v>
      </c>
      <c r="AL39">
        <v>0</v>
      </c>
      <c r="AM39">
        <f t="shared" si="15"/>
        <v>3.1924094769881033E-3</v>
      </c>
      <c r="AN39">
        <f t="shared" si="16"/>
        <v>0</v>
      </c>
      <c r="AO39">
        <f t="shared" si="17"/>
        <v>1.4551470390549035</v>
      </c>
      <c r="AP39">
        <f t="shared" si="18"/>
        <v>1.6288400238367604E-4</v>
      </c>
      <c r="AQ39">
        <f t="shared" si="19"/>
        <v>0</v>
      </c>
      <c r="AT39" t="s">
        <v>11</v>
      </c>
      <c r="AU39">
        <v>2.0803556666666663</v>
      </c>
      <c r="AV39">
        <v>1.5606871643156995E-4</v>
      </c>
      <c r="AW39">
        <v>0</v>
      </c>
      <c r="AX39">
        <f t="shared" si="20"/>
        <v>3.2467843861780962E-4</v>
      </c>
      <c r="AY39">
        <f t="shared" si="21"/>
        <v>0</v>
      </c>
      <c r="AZ39">
        <f t="shared" si="22"/>
        <v>0.31813759018682519</v>
      </c>
      <c r="BA39">
        <f t="shared" si="23"/>
        <v>4.9651325349090635E-5</v>
      </c>
      <c r="BB39">
        <f t="shared" si="24"/>
        <v>0</v>
      </c>
      <c r="BE39" t="s">
        <v>11</v>
      </c>
      <c r="BF39">
        <v>89.381991666666678</v>
      </c>
      <c r="BG39">
        <v>2.2440594137170376E-4</v>
      </c>
      <c r="BH39">
        <v>0</v>
      </c>
      <c r="BI39">
        <f t="shared" si="25"/>
        <v>2.0057849981636119E-2</v>
      </c>
      <c r="BJ39">
        <f t="shared" si="26"/>
        <v>0</v>
      </c>
      <c r="BK39">
        <f t="shared" si="27"/>
        <v>1.9512500276593834</v>
      </c>
      <c r="BL39">
        <f t="shared" si="28"/>
        <v>4.3787209930846695E-4</v>
      </c>
      <c r="BM39">
        <f t="shared" si="29"/>
        <v>0</v>
      </c>
      <c r="BP39" t="s">
        <v>11</v>
      </c>
      <c r="BQ39">
        <v>1313.063308</v>
      </c>
      <c r="BR39">
        <v>2.0583810380292073E-4</v>
      </c>
      <c r="BS39">
        <v>0</v>
      </c>
      <c r="BT39">
        <f t="shared" si="30"/>
        <v>0.27027846149191048</v>
      </c>
      <c r="BU39">
        <f t="shared" si="31"/>
        <v>0</v>
      </c>
      <c r="BV39">
        <f t="shared" si="32"/>
        <v>3.1182856656570683</v>
      </c>
      <c r="BW39">
        <f t="shared" si="33"/>
        <v>6.4186200853467935E-4</v>
      </c>
      <c r="BX39">
        <f t="shared" si="34"/>
        <v>0</v>
      </c>
      <c r="CA39" t="s">
        <v>11</v>
      </c>
      <c r="CB39">
        <v>36.415870333333338</v>
      </c>
      <c r="CC39">
        <v>1.9554035033791329E-4</v>
      </c>
      <c r="CD39">
        <v>0</v>
      </c>
      <c r="CE39">
        <f t="shared" si="35"/>
        <v>7.1207720428400241E-3</v>
      </c>
      <c r="CF39">
        <f t="shared" si="36"/>
        <v>7.1207720428400241E-3</v>
      </c>
      <c r="CG39">
        <f t="shared" si="37"/>
        <v>1.5612906939812738</v>
      </c>
      <c r="CH39">
        <f t="shared" si="38"/>
        <v>3.0529532928042207E-4</v>
      </c>
      <c r="CI39">
        <f t="shared" si="39"/>
        <v>0</v>
      </c>
      <c r="CL39" t="s">
        <v>11</v>
      </c>
      <c r="CM39">
        <v>0.20872800000000002</v>
      </c>
      <c r="CN39">
        <v>7.3012152872845688E-5</v>
      </c>
      <c r="CO39">
        <v>0</v>
      </c>
      <c r="CP39">
        <f t="shared" si="40"/>
        <v>1.5239680644843336E-5</v>
      </c>
      <c r="CQ39">
        <f t="shared" si="41"/>
        <v>0</v>
      </c>
      <c r="CR39">
        <f t="shared" si="42"/>
        <v>-0.6804192882137341</v>
      </c>
      <c r="CS39">
        <f t="shared" si="43"/>
        <v>-4.9678877088694006E-5</v>
      </c>
      <c r="CT39">
        <f t="shared" si="44"/>
        <v>0</v>
      </c>
    </row>
    <row r="40" spans="2:98">
      <c r="B40" t="s">
        <v>11</v>
      </c>
      <c r="C40">
        <v>14.434298</v>
      </c>
      <c r="D40">
        <v>1.1411184695501665E-4</v>
      </c>
      <c r="E40">
        <v>1</v>
      </c>
      <c r="F40">
        <f t="shared" si="0"/>
        <v>1.6471244042791028E-3</v>
      </c>
      <c r="G40">
        <f t="shared" si="1"/>
        <v>14.434298</v>
      </c>
      <c r="H40">
        <f t="shared" si="2"/>
        <v>1.159395667181766</v>
      </c>
      <c r="I40">
        <f t="shared" si="3"/>
        <v>1.323007809337551E-4</v>
      </c>
      <c r="J40">
        <f t="shared" si="4"/>
        <v>1.159395667181766</v>
      </c>
      <c r="M40" t="s">
        <v>11</v>
      </c>
      <c r="N40">
        <v>29.909665</v>
      </c>
      <c r="O40">
        <v>1.3070772876107241E-4</v>
      </c>
      <c r="P40">
        <v>0</v>
      </c>
      <c r="Q40">
        <f t="shared" si="5"/>
        <v>3.9094243801545405E-3</v>
      </c>
      <c r="R40">
        <f t="shared" si="6"/>
        <v>0</v>
      </c>
      <c r="S40">
        <f t="shared" si="7"/>
        <v>1.4758115487897201</v>
      </c>
      <c r="T40">
        <f t="shared" si="8"/>
        <v>1.9289997562166493E-4</v>
      </c>
      <c r="U40">
        <f t="shared" si="9"/>
        <v>0</v>
      </c>
      <c r="X40" t="s">
        <v>11</v>
      </c>
      <c r="Y40">
        <v>43.945874666666668</v>
      </c>
      <c r="Z40">
        <v>2.4156013059706898E-4</v>
      </c>
      <c r="AA40">
        <v>1</v>
      </c>
      <c r="AB40">
        <f t="shared" si="10"/>
        <v>1.0615571223682426E-2</v>
      </c>
      <c r="AC40">
        <f t="shared" si="11"/>
        <v>43.945874666666668</v>
      </c>
      <c r="AD40">
        <f t="shared" si="12"/>
        <v>1.6429181127751611</v>
      </c>
      <c r="AE40">
        <f t="shared" si="13"/>
        <v>3.9686351388225799E-4</v>
      </c>
      <c r="AF40">
        <f t="shared" si="14"/>
        <v>72.199473471613757</v>
      </c>
      <c r="AI40" t="s">
        <v>11</v>
      </c>
      <c r="AJ40">
        <v>69.154961666666679</v>
      </c>
      <c r="AK40">
        <v>1.1292219491387141E-4</v>
      </c>
      <c r="AL40">
        <v>0</v>
      </c>
      <c r="AM40">
        <f t="shared" si="15"/>
        <v>7.8091300605846398E-3</v>
      </c>
      <c r="AN40">
        <f t="shared" si="16"/>
        <v>0</v>
      </c>
      <c r="AO40">
        <f t="shared" si="17"/>
        <v>1.8398233449247416</v>
      </c>
      <c r="AP40">
        <f t="shared" si="18"/>
        <v>2.0775689036268253E-4</v>
      </c>
      <c r="AQ40">
        <f t="shared" si="19"/>
        <v>0</v>
      </c>
      <c r="AT40" t="s">
        <v>11</v>
      </c>
      <c r="AU40">
        <v>58.87939433333333</v>
      </c>
      <c r="AV40">
        <v>1.3804497394815252E-4</v>
      </c>
      <c r="AW40">
        <v>0</v>
      </c>
      <c r="AX40">
        <f t="shared" si="20"/>
        <v>8.1280044568279985E-3</v>
      </c>
      <c r="AY40">
        <f t="shared" si="21"/>
        <v>0</v>
      </c>
      <c r="AZ40">
        <f t="shared" si="22"/>
        <v>1.7699633339543732</v>
      </c>
      <c r="BA40">
        <f t="shared" si="23"/>
        <v>2.4433454232491666E-4</v>
      </c>
      <c r="BB40">
        <f t="shared" si="24"/>
        <v>0</v>
      </c>
      <c r="BE40" t="s">
        <v>11</v>
      </c>
      <c r="BF40">
        <v>27.168277333333332</v>
      </c>
      <c r="BG40">
        <v>2.5428224006379435E-4</v>
      </c>
      <c r="BH40">
        <v>1</v>
      </c>
      <c r="BI40">
        <f t="shared" si="25"/>
        <v>6.9084104189944089E-3</v>
      </c>
      <c r="BJ40">
        <f t="shared" si="26"/>
        <v>27.168277333333332</v>
      </c>
      <c r="BK40">
        <f t="shared" si="27"/>
        <v>1.4340621018574968</v>
      </c>
      <c r="BL40">
        <f t="shared" si="28"/>
        <v>3.6465652365091754E-4</v>
      </c>
      <c r="BM40">
        <f t="shared" si="29"/>
        <v>1.4340621018574968</v>
      </c>
      <c r="BP40" t="s">
        <v>11</v>
      </c>
      <c r="BQ40">
        <v>1274.985109</v>
      </c>
      <c r="BR40">
        <v>2.2521837736915655E-4</v>
      </c>
      <c r="BS40">
        <v>0</v>
      </c>
      <c r="BT40">
        <f t="shared" si="30"/>
        <v>0.28715007741881721</v>
      </c>
      <c r="BU40">
        <f t="shared" si="31"/>
        <v>0</v>
      </c>
      <c r="BV40">
        <f t="shared" si="32"/>
        <v>3.1055051125214286</v>
      </c>
      <c r="BW40">
        <f t="shared" si="33"/>
        <v>6.9941682235369611E-4</v>
      </c>
      <c r="BX40">
        <f t="shared" si="34"/>
        <v>0</v>
      </c>
      <c r="CA40" t="s">
        <v>11</v>
      </c>
      <c r="CB40">
        <v>75.717356999999993</v>
      </c>
      <c r="CC40">
        <v>1.6856055689711029E-4</v>
      </c>
      <c r="CD40">
        <v>0</v>
      </c>
      <c r="CE40">
        <f t="shared" si="35"/>
        <v>1.2762959862697312E-2</v>
      </c>
      <c r="CF40">
        <f t="shared" si="36"/>
        <v>1.2762959862697312E-2</v>
      </c>
      <c r="CG40">
        <f t="shared" si="37"/>
        <v>1.8791954460161546</v>
      </c>
      <c r="CH40">
        <f t="shared" si="38"/>
        <v>3.1675823089899658E-4</v>
      </c>
      <c r="CI40">
        <f t="shared" si="39"/>
        <v>0</v>
      </c>
      <c r="CL40" t="s">
        <v>11</v>
      </c>
      <c r="CM40">
        <v>2.0956123333333334</v>
      </c>
      <c r="CN40">
        <v>6.8653781724912539E-5</v>
      </c>
      <c r="CO40">
        <v>0</v>
      </c>
      <c r="CP40">
        <f t="shared" si="40"/>
        <v>1.4387171171270134E-4</v>
      </c>
      <c r="CQ40">
        <f t="shared" si="41"/>
        <v>0</v>
      </c>
      <c r="CR40">
        <f t="shared" si="42"/>
        <v>0.32131094574214664</v>
      </c>
      <c r="CS40">
        <f t="shared" si="43"/>
        <v>2.2059211534806551E-5</v>
      </c>
      <c r="CT40">
        <f t="shared" si="44"/>
        <v>0</v>
      </c>
    </row>
    <row r="41" spans="2:98">
      <c r="B41" t="s">
        <v>11</v>
      </c>
      <c r="C41">
        <v>93.649077666666656</v>
      </c>
      <c r="D41">
        <v>8.7541834053948527E-5</v>
      </c>
      <c r="E41">
        <v>0</v>
      </c>
      <c r="F41">
        <f t="shared" si="0"/>
        <v>8.1982120164006689E-3</v>
      </c>
      <c r="G41">
        <f t="shared" si="1"/>
        <v>0</v>
      </c>
      <c r="H41">
        <f t="shared" si="2"/>
        <v>1.9715035044421725</v>
      </c>
      <c r="I41">
        <f t="shared" si="3"/>
        <v>1.7258903262265464E-4</v>
      </c>
      <c r="J41">
        <f t="shared" si="4"/>
        <v>0</v>
      </c>
      <c r="M41" t="s">
        <v>11</v>
      </c>
      <c r="N41">
        <v>80.875155666666657</v>
      </c>
      <c r="O41">
        <v>8.099815648195848E-5</v>
      </c>
      <c r="P41">
        <v>0</v>
      </c>
      <c r="Q41">
        <f t="shared" si="5"/>
        <v>6.5507385141914173E-3</v>
      </c>
      <c r="R41">
        <f t="shared" si="6"/>
        <v>0</v>
      </c>
      <c r="S41">
        <f t="shared" si="7"/>
        <v>1.907815129597737</v>
      </c>
      <c r="T41">
        <f t="shared" si="8"/>
        <v>1.5452950840580539E-4</v>
      </c>
      <c r="U41">
        <f t="shared" si="9"/>
        <v>0</v>
      </c>
      <c r="X41" t="s">
        <v>11</v>
      </c>
      <c r="Y41">
        <v>16.561355666666667</v>
      </c>
      <c r="Z41">
        <v>7.3138390267913245E-5</v>
      </c>
      <c r="AA41">
        <v>0</v>
      </c>
      <c r="AB41">
        <f t="shared" si="10"/>
        <v>1.2112708941143832E-3</v>
      </c>
      <c r="AC41">
        <f t="shared" si="11"/>
        <v>0</v>
      </c>
      <c r="AD41">
        <f t="shared" si="12"/>
        <v>1.2190958840463797</v>
      </c>
      <c r="AE41">
        <f t="shared" si="13"/>
        <v>8.9162710541390832E-5</v>
      </c>
      <c r="AF41">
        <f t="shared" si="14"/>
        <v>0</v>
      </c>
      <c r="AI41" t="s">
        <v>11</v>
      </c>
      <c r="AJ41">
        <v>42.414295333333335</v>
      </c>
      <c r="AK41">
        <v>7.6083466606205683E-5</v>
      </c>
      <c r="AL41">
        <v>0</v>
      </c>
      <c r="AM41">
        <f t="shared" si="15"/>
        <v>3.2270266226194122E-3</v>
      </c>
      <c r="AN41">
        <f t="shared" si="16"/>
        <v>0</v>
      </c>
      <c r="AO41">
        <f t="shared" si="17"/>
        <v>1.6275122560745188</v>
      </c>
      <c r="AP41">
        <f t="shared" si="18"/>
        <v>1.2382677438623613E-4</v>
      </c>
      <c r="AQ41">
        <f t="shared" si="19"/>
        <v>0</v>
      </c>
      <c r="AT41" t="s">
        <v>11</v>
      </c>
      <c r="AU41">
        <v>66.084901000000002</v>
      </c>
      <c r="AV41">
        <v>1.9357310201089547E-4</v>
      </c>
      <c r="AW41">
        <v>0</v>
      </c>
      <c r="AX41">
        <f t="shared" si="20"/>
        <v>1.2792259282652929E-2</v>
      </c>
      <c r="AY41">
        <f t="shared" si="21"/>
        <v>0</v>
      </c>
      <c r="AZ41">
        <f t="shared" si="22"/>
        <v>1.8201022437301164</v>
      </c>
      <c r="BA41">
        <f t="shared" si="23"/>
        <v>3.5232283729582953E-4</v>
      </c>
      <c r="BB41">
        <f t="shared" si="24"/>
        <v>0</v>
      </c>
      <c r="BE41" t="s">
        <v>11</v>
      </c>
      <c r="BF41">
        <v>17.920801000000001</v>
      </c>
      <c r="BG41">
        <v>7.7069390196157019E-5</v>
      </c>
      <c r="BH41">
        <v>0</v>
      </c>
      <c r="BI41">
        <f t="shared" si="25"/>
        <v>1.3811452048966809E-3</v>
      </c>
      <c r="BJ41">
        <f t="shared" si="26"/>
        <v>0</v>
      </c>
      <c r="BK41">
        <f t="shared" si="27"/>
        <v>1.2533574172739623</v>
      </c>
      <c r="BL41">
        <f t="shared" si="28"/>
        <v>9.6595491847134587E-5</v>
      </c>
      <c r="BM41">
        <f t="shared" si="29"/>
        <v>0</v>
      </c>
      <c r="BP41" t="s">
        <v>11</v>
      </c>
      <c r="BQ41">
        <v>634.71664433333342</v>
      </c>
      <c r="BR41">
        <v>7.6976960795633866E-5</v>
      </c>
      <c r="BS41">
        <v>0</v>
      </c>
      <c r="BT41">
        <f t="shared" si="30"/>
        <v>4.8858558247183291E-2</v>
      </c>
      <c r="BU41">
        <f t="shared" si="31"/>
        <v>0</v>
      </c>
      <c r="BV41">
        <f t="shared" si="32"/>
        <v>2.8025798870761163</v>
      </c>
      <c r="BW41">
        <f t="shared" si="33"/>
        <v>2.1573408209409018E-4</v>
      </c>
      <c r="BX41">
        <f t="shared" si="34"/>
        <v>0</v>
      </c>
      <c r="CA41" t="s">
        <v>11</v>
      </c>
      <c r="CB41">
        <v>128.76620466666665</v>
      </c>
      <c r="CC41">
        <v>1.6721988578881803E-4</v>
      </c>
      <c r="CD41">
        <v>0</v>
      </c>
      <c r="CE41">
        <f t="shared" si="35"/>
        <v>2.1532270037819566E-2</v>
      </c>
      <c r="CF41">
        <f t="shared" si="36"/>
        <v>2.1532270037819566E-2</v>
      </c>
      <c r="CG41">
        <f t="shared" si="37"/>
        <v>2.1098018952236779</v>
      </c>
      <c r="CH41">
        <f t="shared" si="38"/>
        <v>3.5280083195633521E-4</v>
      </c>
      <c r="CI41">
        <f t="shared" si="39"/>
        <v>0</v>
      </c>
      <c r="CL41" t="s">
        <v>11</v>
      </c>
      <c r="CM41">
        <v>11.024858</v>
      </c>
      <c r="CN41">
        <v>1.966098562487036E-4</v>
      </c>
      <c r="CO41">
        <v>0</v>
      </c>
      <c r="CP41">
        <f t="shared" si="40"/>
        <v>2.16759574654237E-3</v>
      </c>
      <c r="CQ41">
        <f t="shared" si="41"/>
        <v>0</v>
      </c>
      <c r="CR41">
        <f t="shared" si="42"/>
        <v>1.0423730044697099</v>
      </c>
      <c r="CS41">
        <f t="shared" si="43"/>
        <v>2.0494080656631894E-4</v>
      </c>
      <c r="CT41">
        <f t="shared" si="44"/>
        <v>0</v>
      </c>
    </row>
    <row r="42" spans="2:98">
      <c r="B42" t="s">
        <v>11</v>
      </c>
      <c r="C42">
        <v>10.241885666666667</v>
      </c>
      <c r="D42">
        <v>1.1972423199299661E-4</v>
      </c>
      <c r="E42">
        <v>1</v>
      </c>
      <c r="F42">
        <f t="shared" si="0"/>
        <v>1.2262018956017467E-3</v>
      </c>
      <c r="G42">
        <f t="shared" si="1"/>
        <v>10.241885666666667</v>
      </c>
      <c r="H42">
        <f t="shared" si="2"/>
        <v>1.0103799233619863</v>
      </c>
      <c r="I42">
        <f t="shared" si="3"/>
        <v>1.2096696034565659E-4</v>
      </c>
      <c r="J42">
        <f t="shared" si="4"/>
        <v>1.0103799233619863</v>
      </c>
      <c r="M42" t="s">
        <v>11</v>
      </c>
      <c r="N42">
        <v>0.14894333333333334</v>
      </c>
      <c r="O42">
        <v>1.3748811415253151E-4</v>
      </c>
      <c r="P42">
        <v>0</v>
      </c>
      <c r="Q42">
        <f t="shared" si="5"/>
        <v>2.0477938015591888E-5</v>
      </c>
      <c r="R42">
        <f t="shared" si="6"/>
        <v>0</v>
      </c>
      <c r="S42">
        <f t="shared" si="7"/>
        <v>-0.82697893092722852</v>
      </c>
      <c r="T42">
        <f t="shared" si="8"/>
        <v>-1.1369977365706126E-4</v>
      </c>
      <c r="U42">
        <f t="shared" si="9"/>
        <v>0</v>
      </c>
      <c r="X42" t="s">
        <v>11</v>
      </c>
      <c r="Y42">
        <v>16.994303666666667</v>
      </c>
      <c r="Z42">
        <v>2.4515157599367901E-4</v>
      </c>
      <c r="AA42">
        <v>1</v>
      </c>
      <c r="AB42">
        <f t="shared" si="10"/>
        <v>4.1661803267984913E-3</v>
      </c>
      <c r="AC42">
        <f t="shared" si="11"/>
        <v>16.994303666666667</v>
      </c>
      <c r="AD42">
        <f t="shared" si="12"/>
        <v>1.2303033742783149</v>
      </c>
      <c r="AE42">
        <f t="shared" si="13"/>
        <v>3.0161081115467002E-4</v>
      </c>
      <c r="AF42">
        <f t="shared" si="14"/>
        <v>20.908149144610341</v>
      </c>
      <c r="AI42" t="s">
        <v>11</v>
      </c>
      <c r="AJ42">
        <v>34.867277666666666</v>
      </c>
      <c r="AK42">
        <v>1.176417580243149E-4</v>
      </c>
      <c r="AL42">
        <v>0</v>
      </c>
      <c r="AM42">
        <f t="shared" si="15"/>
        <v>4.101847842228599E-3</v>
      </c>
      <c r="AN42">
        <f t="shared" si="16"/>
        <v>0</v>
      </c>
      <c r="AO42">
        <f t="shared" si="17"/>
        <v>1.5424180402782313</v>
      </c>
      <c r="AP42">
        <f t="shared" si="18"/>
        <v>1.8145276986674967E-4</v>
      </c>
      <c r="AQ42">
        <f t="shared" si="19"/>
        <v>0</v>
      </c>
      <c r="AT42" t="s">
        <v>11</v>
      </c>
      <c r="AU42">
        <v>25.368408666666667</v>
      </c>
      <c r="AV42">
        <v>1.4447505710376632E-4</v>
      </c>
      <c r="AW42">
        <v>0</v>
      </c>
      <c r="AX42">
        <f t="shared" si="20"/>
        <v>3.6651022907483472E-3</v>
      </c>
      <c r="AY42">
        <f t="shared" si="21"/>
        <v>0</v>
      </c>
      <c r="AZ42">
        <f t="shared" si="22"/>
        <v>1.4042932252445413</v>
      </c>
      <c r="BA42">
        <f t="shared" si="23"/>
        <v>2.0288534390763729E-4</v>
      </c>
      <c r="BB42">
        <f t="shared" si="24"/>
        <v>0</v>
      </c>
      <c r="BE42" t="s">
        <v>11</v>
      </c>
      <c r="BF42">
        <v>16.156392333333333</v>
      </c>
      <c r="BG42">
        <v>2.6648233195490905E-4</v>
      </c>
      <c r="BH42">
        <v>1</v>
      </c>
      <c r="BI42">
        <f t="shared" si="25"/>
        <v>4.3053931049650811E-3</v>
      </c>
      <c r="BJ42">
        <f t="shared" si="26"/>
        <v>16.156392333333333</v>
      </c>
      <c r="BK42">
        <f t="shared" si="27"/>
        <v>1.208344390804766</v>
      </c>
      <c r="BL42">
        <f t="shared" si="28"/>
        <v>3.2200243106628797E-4</v>
      </c>
      <c r="BM42">
        <f t="shared" si="29"/>
        <v>1.208344390804766</v>
      </c>
      <c r="BP42" t="s">
        <v>11</v>
      </c>
      <c r="BQ42">
        <v>50.860668666666669</v>
      </c>
      <c r="BR42">
        <v>2.378775235237083E-4</v>
      </c>
      <c r="BS42">
        <v>0</v>
      </c>
      <c r="BT42">
        <f t="shared" si="30"/>
        <v>1.2098609907186534E-2</v>
      </c>
      <c r="BU42">
        <f t="shared" si="31"/>
        <v>0</v>
      </c>
      <c r="BV42">
        <f t="shared" si="32"/>
        <v>1.7063820655592068</v>
      </c>
      <c r="BW42">
        <f t="shared" si="33"/>
        <v>4.0590993994049418E-4</v>
      </c>
      <c r="BX42">
        <f t="shared" si="34"/>
        <v>0</v>
      </c>
      <c r="CA42" t="s">
        <v>11</v>
      </c>
      <c r="CB42">
        <v>26.606579333333332</v>
      </c>
      <c r="CC42">
        <v>1.786596098502904E-4</v>
      </c>
      <c r="CD42">
        <v>0</v>
      </c>
      <c r="CE42">
        <f t="shared" si="35"/>
        <v>4.7535210831441323E-3</v>
      </c>
      <c r="CF42">
        <f t="shared" si="36"/>
        <v>4.7535210831441323E-3</v>
      </c>
      <c r="CG42">
        <f t="shared" si="37"/>
        <v>1.4249890432041501</v>
      </c>
      <c r="CH42">
        <f t="shared" si="38"/>
        <v>2.5458798649979209E-4</v>
      </c>
      <c r="CI42">
        <f t="shared" si="39"/>
        <v>0</v>
      </c>
      <c r="CL42" t="s">
        <v>11</v>
      </c>
      <c r="CM42">
        <v>0.10547000000000001</v>
      </c>
      <c r="CN42">
        <v>6.9464560223342459E-5</v>
      </c>
      <c r="CO42">
        <v>0</v>
      </c>
      <c r="CP42">
        <f t="shared" si="40"/>
        <v>7.3264271667559298E-6</v>
      </c>
      <c r="CQ42">
        <f t="shared" si="41"/>
        <v>0</v>
      </c>
      <c r="CR42">
        <f t="shared" si="42"/>
        <v>-0.97687105398950425</v>
      </c>
      <c r="CS42">
        <f t="shared" si="43"/>
        <v>-6.785791816029394E-5</v>
      </c>
      <c r="CT42">
        <f t="shared" si="44"/>
        <v>0</v>
      </c>
    </row>
    <row r="43" spans="2:98">
      <c r="B43" t="s">
        <v>11</v>
      </c>
      <c r="C43">
        <v>6.9355396666666662</v>
      </c>
      <c r="D43">
        <v>1.0991676772597487E-4</v>
      </c>
      <c r="E43">
        <v>0</v>
      </c>
      <c r="F43">
        <f t="shared" si="0"/>
        <v>7.6233210259528514E-4</v>
      </c>
      <c r="G43">
        <f t="shared" si="1"/>
        <v>0</v>
      </c>
      <c r="H43">
        <f t="shared" si="2"/>
        <v>0.84108025994955238</v>
      </c>
      <c r="I43">
        <f t="shared" si="3"/>
        <v>9.2448823571777514E-5</v>
      </c>
      <c r="J43">
        <f t="shared" si="4"/>
        <v>0</v>
      </c>
      <c r="M43" t="s">
        <v>11</v>
      </c>
      <c r="N43">
        <v>136.35615333333334</v>
      </c>
      <c r="O43">
        <v>1.2510544825469769E-4</v>
      </c>
      <c r="P43">
        <v>1</v>
      </c>
      <c r="Q43">
        <f t="shared" si="5"/>
        <v>1.7058897685052959E-2</v>
      </c>
      <c r="R43">
        <f t="shared" si="6"/>
        <v>136.35615333333334</v>
      </c>
      <c r="S43">
        <f t="shared" si="7"/>
        <v>2.1346747410925619</v>
      </c>
      <c r="T43">
        <f t="shared" si="8"/>
        <v>2.6705944036236571E-4</v>
      </c>
      <c r="U43">
        <f t="shared" si="9"/>
        <v>2.1346747410925619</v>
      </c>
      <c r="X43" t="s">
        <v>11</v>
      </c>
      <c r="Y43">
        <v>1.7409533333333334</v>
      </c>
      <c r="Z43">
        <v>2.2835252331821789E-4</v>
      </c>
      <c r="AA43">
        <v>0</v>
      </c>
      <c r="AB43">
        <f t="shared" si="10"/>
        <v>3.9755108664592915E-4</v>
      </c>
      <c r="AC43">
        <f t="shared" si="11"/>
        <v>0</v>
      </c>
      <c r="AD43">
        <f t="shared" si="12"/>
        <v>0.24078712990684781</v>
      </c>
      <c r="AE43">
        <f t="shared" si="13"/>
        <v>5.4984348696780225E-5</v>
      </c>
      <c r="AF43">
        <f t="shared" si="14"/>
        <v>0</v>
      </c>
      <c r="AI43" t="s">
        <v>11</v>
      </c>
      <c r="AJ43">
        <v>98.40305566666666</v>
      </c>
      <c r="AK43">
        <v>1.0871738383357282E-4</v>
      </c>
      <c r="AL43">
        <v>0</v>
      </c>
      <c r="AM43">
        <f t="shared" si="15"/>
        <v>1.0698122773309431E-2</v>
      </c>
      <c r="AN43">
        <f t="shared" si="16"/>
        <v>0</v>
      </c>
      <c r="AO43">
        <f t="shared" si="17"/>
        <v>1.993008584595644</v>
      </c>
      <c r="AP43">
        <f t="shared" si="18"/>
        <v>2.1667467927509031E-4</v>
      </c>
      <c r="AQ43">
        <f t="shared" si="19"/>
        <v>0</v>
      </c>
      <c r="AT43" t="s">
        <v>11</v>
      </c>
      <c r="AU43">
        <v>76.784387999999993</v>
      </c>
      <c r="AV43">
        <v>1.3619231880769618E-4</v>
      </c>
      <c r="AW43">
        <v>0</v>
      </c>
      <c r="AX43">
        <f t="shared" si="20"/>
        <v>1.045744384994984E-2</v>
      </c>
      <c r="AY43">
        <f t="shared" si="21"/>
        <v>0</v>
      </c>
      <c r="AZ43">
        <f t="shared" si="22"/>
        <v>1.8852729271319131</v>
      </c>
      <c r="BA43">
        <f t="shared" si="23"/>
        <v>2.5675969153146806E-4</v>
      </c>
      <c r="BB43">
        <f t="shared" si="24"/>
        <v>0</v>
      </c>
      <c r="BE43" t="s">
        <v>11</v>
      </c>
      <c r="BF43">
        <v>5.6517340000000003</v>
      </c>
      <c r="BG43">
        <v>2.3637906976799156E-4</v>
      </c>
      <c r="BH43">
        <v>0</v>
      </c>
      <c r="BI43">
        <f t="shared" si="25"/>
        <v>1.3359516254961301E-3</v>
      </c>
      <c r="BJ43">
        <f t="shared" si="26"/>
        <v>0</v>
      </c>
      <c r="BK43">
        <f t="shared" si="27"/>
        <v>0.75218171350017915</v>
      </c>
      <c r="BL43">
        <f t="shared" si="28"/>
        <v>1.7780001373366629E-4</v>
      </c>
      <c r="BM43">
        <f t="shared" si="29"/>
        <v>0</v>
      </c>
      <c r="BP43" t="s">
        <v>11</v>
      </c>
      <c r="BQ43">
        <v>1985.2624863333333</v>
      </c>
      <c r="BR43">
        <v>2.1018811205464555E-4</v>
      </c>
      <c r="BS43">
        <v>1</v>
      </c>
      <c r="BT43">
        <f t="shared" si="30"/>
        <v>0.41727857393531487</v>
      </c>
      <c r="BU43">
        <f t="shared" si="31"/>
        <v>1985.2624863333333</v>
      </c>
      <c r="BV43">
        <f t="shared" si="32"/>
        <v>3.2978179362022346</v>
      </c>
      <c r="BW43">
        <f t="shared" si="33"/>
        <v>6.931621259102952E-4</v>
      </c>
      <c r="BX43">
        <f t="shared" si="34"/>
        <v>3.2978179362022346</v>
      </c>
      <c r="CA43" t="s">
        <v>11</v>
      </c>
      <c r="CB43">
        <v>171.10625966666666</v>
      </c>
      <c r="CC43">
        <v>1.65291551155421E-4</v>
      </c>
      <c r="CD43">
        <v>1</v>
      </c>
      <c r="CE43">
        <f t="shared" si="35"/>
        <v>2.8282419072705581E-2</v>
      </c>
      <c r="CF43">
        <f t="shared" si="36"/>
        <v>2.8282419072705581E-2</v>
      </c>
      <c r="CG43">
        <f t="shared" si="37"/>
        <v>2.2332658978459774</v>
      </c>
      <c r="CH43">
        <f t="shared" si="38"/>
        <v>3.6913998439746561E-4</v>
      </c>
      <c r="CI43">
        <f t="shared" si="39"/>
        <v>2.2332658978459774</v>
      </c>
      <c r="CL43" t="s">
        <v>11</v>
      </c>
      <c r="CM43">
        <v>1.6430407222222223</v>
      </c>
      <c r="CN43">
        <v>6.899639907793212E-5</v>
      </c>
      <c r="CO43">
        <v>1</v>
      </c>
      <c r="CP43">
        <f t="shared" si="40"/>
        <v>1.1336389337173826E-4</v>
      </c>
      <c r="CQ43">
        <f t="shared" si="41"/>
        <v>1.6430407222222223</v>
      </c>
      <c r="CR43">
        <f t="shared" si="42"/>
        <v>0.21564832741390305</v>
      </c>
      <c r="CS43">
        <f t="shared" si="43"/>
        <v>1.4878958058738224E-5</v>
      </c>
      <c r="CT43">
        <f t="shared" si="44"/>
        <v>0.21564832741390305</v>
      </c>
    </row>
    <row r="44" spans="2:98">
      <c r="B44" t="s">
        <v>11</v>
      </c>
      <c r="C44">
        <v>101.493197</v>
      </c>
      <c r="D44">
        <v>7.0011586917634872E-5</v>
      </c>
      <c r="E44">
        <v>0</v>
      </c>
      <c r="F44">
        <f t="shared" si="0"/>
        <v>7.1056997833141384E-3</v>
      </c>
      <c r="G44">
        <f t="shared" si="1"/>
        <v>0</v>
      </c>
      <c r="H44">
        <f t="shared" si="2"/>
        <v>2.0064369328465013</v>
      </c>
      <c r="I44">
        <f t="shared" si="3"/>
        <v>1.4047383371873555E-4</v>
      </c>
      <c r="J44">
        <f t="shared" si="4"/>
        <v>0</v>
      </c>
      <c r="M44" t="s">
        <v>11</v>
      </c>
      <c r="N44">
        <v>96.472234333333333</v>
      </c>
      <c r="O44">
        <v>7.824224110816051E-5</v>
      </c>
      <c r="P44">
        <v>1</v>
      </c>
      <c r="Q44">
        <f t="shared" si="5"/>
        <v>7.5482038189516269E-3</v>
      </c>
      <c r="R44">
        <f t="shared" si="6"/>
        <v>96.472234333333333</v>
      </c>
      <c r="S44">
        <f t="shared" si="7"/>
        <v>1.9844023370647483</v>
      </c>
      <c r="T44">
        <f t="shared" si="8"/>
        <v>1.5526408611221725E-4</v>
      </c>
      <c r="U44">
        <f t="shared" si="9"/>
        <v>1.9844023370647483</v>
      </c>
      <c r="X44" t="s">
        <v>11</v>
      </c>
      <c r="Y44">
        <v>85.421358333333345</v>
      </c>
      <c r="Z44">
        <v>1.3650883833299227E-4</v>
      </c>
      <c r="AA44">
        <v>0</v>
      </c>
      <c r="AB44">
        <f t="shared" si="10"/>
        <v>1.1660770394909604E-2</v>
      </c>
      <c r="AC44">
        <f t="shared" si="11"/>
        <v>0</v>
      </c>
      <c r="AD44">
        <f t="shared" si="12"/>
        <v>1.9315664731079081</v>
      </c>
      <c r="AE44">
        <f t="shared" si="13"/>
        <v>2.636758954069155E-4</v>
      </c>
      <c r="AF44">
        <f t="shared" si="14"/>
        <v>0</v>
      </c>
      <c r="AI44" t="s">
        <v>11</v>
      </c>
      <c r="AJ44">
        <v>167.82618833333333</v>
      </c>
      <c r="AK44">
        <v>7.4486786044155768E-5</v>
      </c>
      <c r="AL44">
        <v>0</v>
      </c>
      <c r="AM44">
        <f t="shared" si="15"/>
        <v>1.250083338299119E-2</v>
      </c>
      <c r="AN44">
        <f t="shared" si="16"/>
        <v>0</v>
      </c>
      <c r="AO44">
        <f t="shared" si="17"/>
        <v>2.2248597309934524</v>
      </c>
      <c r="AP44">
        <f t="shared" si="18"/>
        <v>1.6572265076076725E-4</v>
      </c>
      <c r="AQ44">
        <f t="shared" si="19"/>
        <v>0</v>
      </c>
      <c r="AT44" t="s">
        <v>11</v>
      </c>
      <c r="AU44">
        <v>81.359313</v>
      </c>
      <c r="AV44">
        <v>8.0643340311670371E-5</v>
      </c>
      <c r="AW44">
        <v>0</v>
      </c>
      <c r="AX44">
        <f t="shared" si="20"/>
        <v>6.561086765782707E-3</v>
      </c>
      <c r="AY44">
        <f t="shared" si="21"/>
        <v>0</v>
      </c>
      <c r="AZ44">
        <f t="shared" si="22"/>
        <v>1.910407272737098</v>
      </c>
      <c r="BA44">
        <f t="shared" si="23"/>
        <v>1.5406162382922787E-4</v>
      </c>
      <c r="BB44">
        <f t="shared" si="24"/>
        <v>0</v>
      </c>
      <c r="BE44" t="s">
        <v>11</v>
      </c>
      <c r="BF44">
        <v>48.892800666666666</v>
      </c>
      <c r="BG44">
        <v>1.2286083921324832E-4</v>
      </c>
      <c r="BH44">
        <v>0</v>
      </c>
      <c r="BI44">
        <f t="shared" si="25"/>
        <v>6.0070105213927338E-3</v>
      </c>
      <c r="BJ44">
        <f t="shared" si="26"/>
        <v>0</v>
      </c>
      <c r="BK44">
        <f t="shared" si="27"/>
        <v>1.6892449151374702</v>
      </c>
      <c r="BL44">
        <f t="shared" si="28"/>
        <v>2.0754204791050202E-4</v>
      </c>
      <c r="BM44">
        <f t="shared" si="29"/>
        <v>0</v>
      </c>
      <c r="BP44" t="s">
        <v>11</v>
      </c>
      <c r="BQ44">
        <v>544.69423100000006</v>
      </c>
      <c r="BR44">
        <v>1.1268199832960207E-4</v>
      </c>
      <c r="BS44">
        <v>1</v>
      </c>
      <c r="BT44">
        <f t="shared" si="30"/>
        <v>6.1377234427685889E-2</v>
      </c>
      <c r="BU44">
        <f t="shared" si="31"/>
        <v>544.69423100000006</v>
      </c>
      <c r="BV44">
        <f t="shared" si="32"/>
        <v>2.7361527755702975</v>
      </c>
      <c r="BW44">
        <f t="shared" si="33"/>
        <v>3.083151624863483E-4</v>
      </c>
      <c r="BX44">
        <f t="shared" si="34"/>
        <v>2.7361527755702975</v>
      </c>
      <c r="CA44" t="s">
        <v>11</v>
      </c>
      <c r="CB44">
        <v>611.13372600000002</v>
      </c>
      <c r="CC44">
        <v>8.7775043097546154E-5</v>
      </c>
      <c r="CD44">
        <v>1</v>
      </c>
      <c r="CE44">
        <f t="shared" si="35"/>
        <v>5.3642289138013964E-2</v>
      </c>
      <c r="CF44">
        <f t="shared" si="36"/>
        <v>5.3642289138013964E-2</v>
      </c>
      <c r="CG44">
        <f t="shared" si="37"/>
        <v>2.7861362513381125</v>
      </c>
      <c r="CH44">
        <f t="shared" si="38"/>
        <v>2.4455322953683849E-4</v>
      </c>
      <c r="CI44">
        <f t="shared" si="39"/>
        <v>2.7861362513381125</v>
      </c>
      <c r="CL44" t="s">
        <v>11</v>
      </c>
      <c r="CM44">
        <v>0.47042533333333331</v>
      </c>
      <c r="CN44">
        <v>6.8632955074240265E-5</v>
      </c>
      <c r="CO44">
        <v>1</v>
      </c>
      <c r="CP44">
        <f t="shared" si="40"/>
        <v>3.2286680768451169E-5</v>
      </c>
      <c r="CQ44">
        <f t="shared" si="41"/>
        <v>0.47042533333333331</v>
      </c>
      <c r="CR44">
        <f t="shared" si="42"/>
        <v>-0.32750929868653861</v>
      </c>
      <c r="CS44">
        <f t="shared" si="43"/>
        <v>-2.2477930983149142E-5</v>
      </c>
      <c r="CT44">
        <f t="shared" si="44"/>
        <v>-0.32750929868653861</v>
      </c>
    </row>
    <row r="45" spans="2:98">
      <c r="C45">
        <f>SUM(C35:C44)</f>
        <v>363.75558133333334</v>
      </c>
      <c r="D45">
        <f t="shared" ref="D45:BO45" si="51">SUM(D35:D44)</f>
        <v>1.0157985445807796E-3</v>
      </c>
      <c r="E45">
        <f t="shared" si="51"/>
        <v>4</v>
      </c>
      <c r="F45">
        <f t="shared" si="51"/>
        <v>3.473248726425706E-2</v>
      </c>
      <c r="G45">
        <f t="shared" si="51"/>
        <v>29.020279333333335</v>
      </c>
      <c r="H45">
        <f t="shared" si="51"/>
        <v>6.37186531763495</v>
      </c>
      <c r="I45">
        <f t="shared" si="51"/>
        <v>5.9949035421636159E-4</v>
      </c>
      <c r="J45">
        <f t="shared" si="51"/>
        <v>2.7974026532782466</v>
      </c>
      <c r="K45">
        <f t="shared" si="51"/>
        <v>0</v>
      </c>
      <c r="L45">
        <f t="shared" si="51"/>
        <v>0</v>
      </c>
      <c r="M45">
        <f t="shared" si="51"/>
        <v>0</v>
      </c>
      <c r="N45">
        <f t="shared" si="51"/>
        <v>377.84893233333338</v>
      </c>
      <c r="O45">
        <f t="shared" si="51"/>
        <v>1.1046397399384251E-3</v>
      </c>
      <c r="P45">
        <f t="shared" si="51"/>
        <v>4</v>
      </c>
      <c r="Q45">
        <f t="shared" si="51"/>
        <v>3.8432337276693457E-2</v>
      </c>
      <c r="R45">
        <f t="shared" si="51"/>
        <v>254.14980166666669</v>
      </c>
      <c r="S45">
        <f t="shared" si="51"/>
        <v>10.158399209929174</v>
      </c>
      <c r="T45">
        <f t="shared" si="51"/>
        <v>1.0243095563632573E-3</v>
      </c>
      <c r="U45">
        <f t="shared" si="51"/>
        <v>5.7817953500107659</v>
      </c>
      <c r="V45">
        <f t="shared" si="51"/>
        <v>0</v>
      </c>
      <c r="W45">
        <f t="shared" si="51"/>
        <v>0</v>
      </c>
      <c r="X45">
        <f t="shared" si="51"/>
        <v>0</v>
      </c>
      <c r="Y45">
        <f t="shared" si="51"/>
        <v>396.65380916666663</v>
      </c>
      <c r="Z45">
        <f t="shared" si="51"/>
        <v>1.7527518484742684E-3</v>
      </c>
      <c r="AA45">
        <f t="shared" si="51"/>
        <v>4</v>
      </c>
      <c r="AB45">
        <f t="shared" si="51"/>
        <v>7.2983825759924001E-2</v>
      </c>
      <c r="AC45">
        <f t="shared" si="51"/>
        <v>126.15726466666668</v>
      </c>
      <c r="AD45">
        <f t="shared" si="51"/>
        <v>11.044255944195298</v>
      </c>
      <c r="AE45">
        <f t="shared" si="51"/>
        <v>2.1470608252346104E-3</v>
      </c>
      <c r="AF45">
        <f t="shared" si="51"/>
        <v>195.28039903358606</v>
      </c>
      <c r="AG45">
        <f t="shared" si="51"/>
        <v>0</v>
      </c>
      <c r="AH45">
        <f t="shared" si="51"/>
        <v>0</v>
      </c>
      <c r="AI45">
        <f t="shared" si="51"/>
        <v>0</v>
      </c>
      <c r="AJ45">
        <f t="shared" si="51"/>
        <v>615.15616999999997</v>
      </c>
      <c r="AK45">
        <f t="shared" si="51"/>
        <v>9.9053384935899116E-4</v>
      </c>
      <c r="AL45">
        <f t="shared" si="51"/>
        <v>0</v>
      </c>
      <c r="AM45">
        <f t="shared" si="51"/>
        <v>5.8068933237441729E-2</v>
      </c>
      <c r="AN45">
        <f t="shared" si="51"/>
        <v>0</v>
      </c>
      <c r="AO45">
        <f t="shared" si="51"/>
        <v>16.09442455576702</v>
      </c>
      <c r="AP45">
        <f t="shared" si="51"/>
        <v>1.5804501705250081E-3</v>
      </c>
      <c r="AQ45">
        <f t="shared" si="51"/>
        <v>0</v>
      </c>
      <c r="AR45">
        <f t="shared" si="51"/>
        <v>0</v>
      </c>
      <c r="AS45">
        <f t="shared" si="51"/>
        <v>0</v>
      </c>
      <c r="AT45">
        <f t="shared" si="51"/>
        <v>0</v>
      </c>
      <c r="AU45">
        <f t="shared" si="51"/>
        <v>371.65446366666663</v>
      </c>
      <c r="AV45">
        <f t="shared" si="51"/>
        <v>1.3348838432310441E-3</v>
      </c>
      <c r="AW45">
        <f t="shared" si="51"/>
        <v>0</v>
      </c>
      <c r="AX45">
        <f t="shared" si="51"/>
        <v>5.0128959498578152E-2</v>
      </c>
      <c r="AY45">
        <f t="shared" si="51"/>
        <v>0</v>
      </c>
      <c r="AZ45">
        <f t="shared" si="51"/>
        <v>12.619379113532483</v>
      </c>
      <c r="BA45">
        <f t="shared" si="51"/>
        <v>1.6879326256867507E-3</v>
      </c>
      <c r="BB45">
        <f t="shared" si="51"/>
        <v>0</v>
      </c>
      <c r="BC45">
        <f t="shared" si="51"/>
        <v>0</v>
      </c>
      <c r="BD45">
        <f t="shared" si="51"/>
        <v>0</v>
      </c>
      <c r="BE45">
        <f t="shared" si="51"/>
        <v>0</v>
      </c>
      <c r="BF45">
        <f t="shared" si="51"/>
        <v>256.19883966666669</v>
      </c>
      <c r="BG45">
        <f t="shared" si="51"/>
        <v>1.8191663968985844E-3</v>
      </c>
      <c r="BH45">
        <f t="shared" si="51"/>
        <v>4</v>
      </c>
      <c r="BI45">
        <f t="shared" si="51"/>
        <v>4.996278539605583E-2</v>
      </c>
      <c r="BJ45">
        <f t="shared" si="51"/>
        <v>80.069833666666668</v>
      </c>
      <c r="BK45">
        <f t="shared" si="51"/>
        <v>11.038600654094365</v>
      </c>
      <c r="BL45">
        <f t="shared" si="51"/>
        <v>2.2570514715833023E-3</v>
      </c>
      <c r="BM45">
        <f t="shared" si="51"/>
        <v>5.1632585656268386</v>
      </c>
      <c r="BN45">
        <f t="shared" si="51"/>
        <v>0</v>
      </c>
      <c r="BO45">
        <f t="shared" si="51"/>
        <v>0</v>
      </c>
      <c r="BP45">
        <f t="shared" ref="BP45:CT45" si="52">SUM(BP35:BP44)</f>
        <v>0</v>
      </c>
      <c r="BQ45">
        <f t="shared" si="52"/>
        <v>6069.7560971666671</v>
      </c>
      <c r="BR45">
        <f t="shared" si="52"/>
        <v>1.6568504733220513E-3</v>
      </c>
      <c r="BS45">
        <f t="shared" si="52"/>
        <v>4</v>
      </c>
      <c r="BT45">
        <f t="shared" si="52"/>
        <v>1.1496921598703609</v>
      </c>
      <c r="BU45">
        <f t="shared" si="52"/>
        <v>2553.4471416666665</v>
      </c>
      <c r="BV45">
        <f t="shared" si="52"/>
        <v>21.946021020612559</v>
      </c>
      <c r="BW45">
        <f t="shared" si="52"/>
        <v>3.9470318043313083E-3</v>
      </c>
      <c r="BX45">
        <f t="shared" si="52"/>
        <v>7.0593652933505053</v>
      </c>
      <c r="BY45">
        <f t="shared" si="52"/>
        <v>0</v>
      </c>
      <c r="BZ45">
        <f t="shared" si="52"/>
        <v>0</v>
      </c>
      <c r="CA45">
        <f t="shared" si="52"/>
        <v>0</v>
      </c>
      <c r="CB45">
        <f t="shared" si="52"/>
        <v>1142.9875503333333</v>
      </c>
      <c r="CC45">
        <f t="shared" si="52"/>
        <v>1.5145266409964553E-3</v>
      </c>
      <c r="CD45">
        <f t="shared" si="52"/>
        <v>4</v>
      </c>
      <c r="CE45">
        <f t="shared" si="52"/>
        <v>0.1375426071211282</v>
      </c>
      <c r="CF45">
        <f t="shared" si="52"/>
        <v>0.1375426071211282</v>
      </c>
      <c r="CG45">
        <f t="shared" si="52"/>
        <v>16.405798891008523</v>
      </c>
      <c r="CH45">
        <f t="shared" si="52"/>
        <v>2.3645019937685464E-3</v>
      </c>
      <c r="CI45">
        <f t="shared" si="52"/>
        <v>8.2095646178883666</v>
      </c>
      <c r="CJ45">
        <f t="shared" si="52"/>
        <v>0</v>
      </c>
      <c r="CK45">
        <f t="shared" si="52"/>
        <v>0</v>
      </c>
      <c r="CL45">
        <f t="shared" si="52"/>
        <v>0</v>
      </c>
      <c r="CM45">
        <f t="shared" si="52"/>
        <v>365.69722372222225</v>
      </c>
      <c r="CN45">
        <f t="shared" si="52"/>
        <v>1.1061987678988342E-3</v>
      </c>
      <c r="CO45">
        <f t="shared" si="52"/>
        <v>4</v>
      </c>
      <c r="CP45">
        <f t="shared" si="52"/>
        <v>0.12386606186502455</v>
      </c>
      <c r="CQ45">
        <f t="shared" si="52"/>
        <v>352.20090738888888</v>
      </c>
      <c r="CR45">
        <f t="shared" si="52"/>
        <v>-1.1534576437504758</v>
      </c>
      <c r="CS45">
        <f t="shared" si="52"/>
        <v>7.5019371552913173E-4</v>
      </c>
      <c r="CT45">
        <f t="shared" si="52"/>
        <v>2.342793808726078</v>
      </c>
    </row>
    <row r="46" spans="2:98">
      <c r="B46" t="s">
        <v>12</v>
      </c>
      <c r="C46">
        <v>9.1346000000000011E-2</v>
      </c>
      <c r="D46">
        <v>1.0185006570347739E-4</v>
      </c>
      <c r="E46">
        <v>0</v>
      </c>
      <c r="F46">
        <f t="shared" si="0"/>
        <v>9.3035961017498472E-6</v>
      </c>
      <c r="G46">
        <f t="shared" si="1"/>
        <v>0</v>
      </c>
      <c r="H46">
        <f t="shared" si="2"/>
        <v>-1.0393104654538865</v>
      </c>
      <c r="I46">
        <f t="shared" si="3"/>
        <v>-1.0585383919279001E-4</v>
      </c>
      <c r="J46">
        <f t="shared" si="4"/>
        <v>0</v>
      </c>
      <c r="M46" t="s">
        <v>12</v>
      </c>
      <c r="N46">
        <v>3.872871</v>
      </c>
      <c r="O46">
        <v>8.8528401239043513E-5</v>
      </c>
      <c r="P46">
        <v>1</v>
      </c>
      <c r="Q46">
        <f t="shared" si="5"/>
        <v>3.4285907783505567E-4</v>
      </c>
      <c r="R46">
        <f t="shared" si="6"/>
        <v>3.872871</v>
      </c>
      <c r="S46">
        <f t="shared" si="7"/>
        <v>0.5880330314758333</v>
      </c>
      <c r="T46">
        <f t="shared" si="8"/>
        <v>5.2057624152303673E-5</v>
      </c>
      <c r="U46">
        <f t="shared" si="9"/>
        <v>0.5880330314758333</v>
      </c>
      <c r="X46" t="s">
        <v>12</v>
      </c>
      <c r="Y46">
        <v>1.0069E-2</v>
      </c>
      <c r="Z46">
        <v>6.0158445313266075E-5</v>
      </c>
      <c r="AA46">
        <v>0</v>
      </c>
      <c r="AB46">
        <f t="shared" si="10"/>
        <v>6.0573538585927608E-7</v>
      </c>
      <c r="AC46">
        <f t="shared" si="11"/>
        <v>0</v>
      </c>
      <c r="AD46">
        <f t="shared" si="12"/>
        <v>-1.997013659143215</v>
      </c>
      <c r="AE46">
        <f t="shared" si="13"/>
        <v>-1.2013723700341248E-4</v>
      </c>
      <c r="AF46">
        <f t="shared" si="14"/>
        <v>0</v>
      </c>
      <c r="AI46" t="s">
        <v>12</v>
      </c>
      <c r="AJ46">
        <v>10.055209999999999</v>
      </c>
      <c r="AK46">
        <v>9.5280381578872147E-5</v>
      </c>
      <c r="AL46">
        <v>0</v>
      </c>
      <c r="AM46">
        <f t="shared" si="15"/>
        <v>9.5806424565569089E-4</v>
      </c>
      <c r="AN46">
        <f t="shared" si="16"/>
        <v>0</v>
      </c>
      <c r="AO46">
        <f t="shared" si="17"/>
        <v>1.0023911451355287</v>
      </c>
      <c r="AP46">
        <f t="shared" si="18"/>
        <v>9.5508210799795785E-5</v>
      </c>
      <c r="AQ46">
        <f t="shared" si="19"/>
        <v>0</v>
      </c>
      <c r="AT46" t="s">
        <v>12</v>
      </c>
      <c r="AU46">
        <v>13.388058333333333</v>
      </c>
      <c r="AV46">
        <v>1.0313065478271505E-4</v>
      </c>
      <c r="AW46">
        <v>0</v>
      </c>
      <c r="AX46">
        <f t="shared" si="20"/>
        <v>1.3807192221858514E-3</v>
      </c>
      <c r="AY46">
        <f t="shared" si="21"/>
        <v>0</v>
      </c>
      <c r="AZ46">
        <f t="shared" si="22"/>
        <v>1.1267175959616273</v>
      </c>
      <c r="BA46">
        <f t="shared" si="23"/>
        <v>1.1619912342672921E-4</v>
      </c>
      <c r="BB46">
        <f t="shared" si="24"/>
        <v>0</v>
      </c>
      <c r="BE46" t="s">
        <v>12</v>
      </c>
      <c r="BF46">
        <v>0.29105049999999999</v>
      </c>
      <c r="BG46">
        <v>6.2728960706579014E-5</v>
      </c>
      <c r="BH46">
        <v>0</v>
      </c>
      <c r="BI46">
        <f t="shared" si="25"/>
        <v>1.8257295378130173E-5</v>
      </c>
      <c r="BJ46">
        <f t="shared" si="26"/>
        <v>0</v>
      </c>
      <c r="BK46">
        <f t="shared" si="27"/>
        <v>-0.53603165029748434</v>
      </c>
      <c r="BL46">
        <f t="shared" si="28"/>
        <v>-3.3624708328993599E-5</v>
      </c>
      <c r="BM46">
        <f t="shared" si="29"/>
        <v>0</v>
      </c>
      <c r="BP46" t="s">
        <v>12</v>
      </c>
      <c r="BQ46">
        <v>0.32290333333333332</v>
      </c>
      <c r="BR46">
        <v>6.5767147468359432E-5</v>
      </c>
      <c r="BS46">
        <v>1</v>
      </c>
      <c r="BT46">
        <f t="shared" si="30"/>
        <v>2.1236431141358154E-5</v>
      </c>
      <c r="BU46">
        <f t="shared" si="31"/>
        <v>0.32290333333333332</v>
      </c>
      <c r="BV46">
        <f t="shared" si="32"/>
        <v>-0.49092747173477103</v>
      </c>
      <c r="BW46">
        <f t="shared" si="33"/>
        <v>-3.2286899429849544E-5</v>
      </c>
      <c r="BX46">
        <f t="shared" si="34"/>
        <v>-0.49092747173477103</v>
      </c>
      <c r="CA46" t="s">
        <v>12</v>
      </c>
      <c r="CB46">
        <v>66.337766000000002</v>
      </c>
      <c r="CC46">
        <v>9.0777958022456655E-5</v>
      </c>
      <c r="CD46">
        <v>1</v>
      </c>
      <c r="CE46">
        <f t="shared" si="35"/>
        <v>6.0220069372515523E-3</v>
      </c>
      <c r="CF46">
        <f t="shared" si="36"/>
        <v>6.0220069372515523E-3</v>
      </c>
      <c r="CG46">
        <f t="shared" si="37"/>
        <v>1.8217608420672604</v>
      </c>
      <c r="CH46">
        <f t="shared" si="38"/>
        <v>1.6537572924813705E-4</v>
      </c>
      <c r="CI46">
        <f t="shared" si="39"/>
        <v>1.8217608420672604</v>
      </c>
      <c r="CL46" t="s">
        <v>12</v>
      </c>
      <c r="CM46">
        <v>382.09588466666668</v>
      </c>
      <c r="CN46">
        <v>3.4736538983254556E-4</v>
      </c>
      <c r="CO46">
        <v>1</v>
      </c>
      <c r="CP46">
        <f t="shared" si="40"/>
        <v>0.13272688593064805</v>
      </c>
      <c r="CQ46">
        <f t="shared" si="41"/>
        <v>382.09588466666668</v>
      </c>
      <c r="CR46">
        <f t="shared" si="42"/>
        <v>2.5821723601794253</v>
      </c>
      <c r="CS46">
        <f t="shared" si="43"/>
        <v>8.9695730850855029E-4</v>
      </c>
      <c r="CT46">
        <f t="shared" si="44"/>
        <v>2.5821723601794253</v>
      </c>
    </row>
    <row r="47" spans="2:98">
      <c r="B47" t="s">
        <v>12</v>
      </c>
      <c r="C47">
        <v>2.2624323333333334</v>
      </c>
      <c r="D47">
        <v>1.1327171880431733E-4</v>
      </c>
      <c r="E47">
        <v>1</v>
      </c>
      <c r="F47">
        <f t="shared" si="0"/>
        <v>2.5626959907512886E-4</v>
      </c>
      <c r="G47">
        <f t="shared" si="1"/>
        <v>2.2624323333333334</v>
      </c>
      <c r="H47">
        <f t="shared" si="2"/>
        <v>0.35457559883882911</v>
      </c>
      <c r="I47">
        <f t="shared" si="3"/>
        <v>4.0163387526544276E-5</v>
      </c>
      <c r="J47">
        <f t="shared" si="4"/>
        <v>0.35457559883882911</v>
      </c>
      <c r="M47" t="s">
        <v>12</v>
      </c>
      <c r="N47">
        <v>8.8861543333333319</v>
      </c>
      <c r="O47">
        <v>1.2885686309048496E-4</v>
      </c>
      <c r="P47">
        <v>0</v>
      </c>
      <c r="Q47">
        <f t="shared" si="5"/>
        <v>1.1450419723312529E-3</v>
      </c>
      <c r="R47">
        <f t="shared" si="6"/>
        <v>0</v>
      </c>
      <c r="S47">
        <f t="shared" si="7"/>
        <v>0.94871385172873091</v>
      </c>
      <c r="T47">
        <f t="shared" si="8"/>
        <v>1.2224829090425572E-4</v>
      </c>
      <c r="U47">
        <f t="shared" si="9"/>
        <v>0</v>
      </c>
      <c r="X47" t="s">
        <v>12</v>
      </c>
      <c r="Y47">
        <v>22.045847333333331</v>
      </c>
      <c r="Z47">
        <v>2.2765565443146529E-4</v>
      </c>
      <c r="AA47">
        <v>1</v>
      </c>
      <c r="AB47">
        <f t="shared" si="10"/>
        <v>5.0188618021661732E-3</v>
      </c>
      <c r="AC47">
        <f t="shared" si="11"/>
        <v>22.045847333333331</v>
      </c>
      <c r="AD47">
        <f t="shared" si="12"/>
        <v>1.3433267956150068</v>
      </c>
      <c r="AE47">
        <f t="shared" si="13"/>
        <v>3.058159407710576E-4</v>
      </c>
      <c r="AF47">
        <f t="shared" si="14"/>
        <v>29.614777454904306</v>
      </c>
      <c r="AI47" t="s">
        <v>12</v>
      </c>
      <c r="AJ47">
        <v>29.805633666666665</v>
      </c>
      <c r="AK47">
        <v>1.1127106945517901E-4</v>
      </c>
      <c r="AL47">
        <v>0</v>
      </c>
      <c r="AM47">
        <f t="shared" si="15"/>
        <v>3.3165047338792881E-3</v>
      </c>
      <c r="AN47">
        <f t="shared" si="16"/>
        <v>0</v>
      </c>
      <c r="AO47">
        <f t="shared" si="17"/>
        <v>1.4742983593482284</v>
      </c>
      <c r="AP47">
        <f t="shared" si="18"/>
        <v>1.6404675514069319E-4</v>
      </c>
      <c r="AQ47">
        <f t="shared" si="19"/>
        <v>0</v>
      </c>
      <c r="AT47" t="s">
        <v>12</v>
      </c>
      <c r="AU47">
        <v>2.0722026666666666</v>
      </c>
      <c r="AV47">
        <v>1.4177863279745263E-4</v>
      </c>
      <c r="AW47">
        <v>0</v>
      </c>
      <c r="AX47">
        <f t="shared" si="20"/>
        <v>2.9379406095923549E-4</v>
      </c>
      <c r="AY47">
        <f t="shared" si="21"/>
        <v>0</v>
      </c>
      <c r="AZ47">
        <f t="shared" si="22"/>
        <v>0.31643222825018152</v>
      </c>
      <c r="BA47">
        <f t="shared" si="23"/>
        <v>4.4863328694362202E-5</v>
      </c>
      <c r="BB47">
        <f t="shared" si="24"/>
        <v>0</v>
      </c>
      <c r="BE47" t="s">
        <v>12</v>
      </c>
      <c r="BF47">
        <v>30.289634333333328</v>
      </c>
      <c r="BG47">
        <v>2.4058627989374749E-4</v>
      </c>
      <c r="BH47">
        <v>1</v>
      </c>
      <c r="BI47">
        <f t="shared" si="25"/>
        <v>7.2872704435985956E-3</v>
      </c>
      <c r="BJ47">
        <f t="shared" si="26"/>
        <v>30.289634333333328</v>
      </c>
      <c r="BK47">
        <f t="shared" si="27"/>
        <v>1.4812940304152549</v>
      </c>
      <c r="BL47">
        <f t="shared" si="28"/>
        <v>3.5637902020642181E-4</v>
      </c>
      <c r="BM47">
        <f t="shared" si="29"/>
        <v>1.4812940304152549</v>
      </c>
      <c r="BP47" t="s">
        <v>12</v>
      </c>
      <c r="BQ47">
        <v>1.4927773333333334</v>
      </c>
      <c r="BR47">
        <v>2.1536769079746781E-4</v>
      </c>
      <c r="BS47">
        <v>0</v>
      </c>
      <c r="BT47">
        <f t="shared" si="30"/>
        <v>3.2149600715480187E-4</v>
      </c>
      <c r="BU47">
        <f t="shared" si="31"/>
        <v>0</v>
      </c>
      <c r="BV47">
        <f t="shared" si="32"/>
        <v>0.1739950320274295</v>
      </c>
      <c r="BW47">
        <f t="shared" si="33"/>
        <v>3.7472908257978948E-5</v>
      </c>
      <c r="BX47">
        <f t="shared" si="34"/>
        <v>0</v>
      </c>
      <c r="CA47" t="s">
        <v>12</v>
      </c>
      <c r="CB47">
        <v>6.5720893333333343</v>
      </c>
      <c r="CC47">
        <v>1.738491879156734E-4</v>
      </c>
      <c r="CD47">
        <v>0</v>
      </c>
      <c r="CE47">
        <f t="shared" si="35"/>
        <v>1.1425523935092595E-3</v>
      </c>
      <c r="CF47">
        <f t="shared" si="36"/>
        <v>1.1425523935092595E-3</v>
      </c>
      <c r="CG47">
        <f t="shared" si="37"/>
        <v>0.81770345809687006</v>
      </c>
      <c r="CH47">
        <f t="shared" si="38"/>
        <v>1.4215708214597873E-4</v>
      </c>
      <c r="CI47">
        <f t="shared" si="39"/>
        <v>0</v>
      </c>
      <c r="CL47" t="s">
        <v>12</v>
      </c>
      <c r="CM47">
        <f>AVERAGE(CM36,CM58)</f>
        <v>1.1583E-2</v>
      </c>
      <c r="CN47">
        <v>6.9864748832734706E-5</v>
      </c>
      <c r="CO47">
        <v>0</v>
      </c>
      <c r="CP47">
        <f t="shared" si="40"/>
        <v>8.0924338572956606E-7</v>
      </c>
      <c r="CQ47">
        <f t="shared" si="41"/>
        <v>0</v>
      </c>
      <c r="CR47">
        <f t="shared" si="42"/>
        <v>-1.9361789436562884</v>
      </c>
      <c r="CS47">
        <f t="shared" si="43"/>
        <v>-1.352706555937762E-4</v>
      </c>
      <c r="CT47">
        <f t="shared" si="44"/>
        <v>0</v>
      </c>
    </row>
    <row r="48" spans="2:98">
      <c r="B48" t="s">
        <v>12</v>
      </c>
      <c r="C48">
        <v>2.6165156666666669</v>
      </c>
      <c r="D48">
        <v>7.1054570620782465E-5</v>
      </c>
      <c r="E48">
        <v>1</v>
      </c>
      <c r="F48">
        <f t="shared" si="0"/>
        <v>1.8591539721755039E-4</v>
      </c>
      <c r="G48">
        <f t="shared" si="1"/>
        <v>2.6165156666666669</v>
      </c>
      <c r="H48">
        <f t="shared" si="2"/>
        <v>0.41772333946800722</v>
      </c>
      <c r="I48">
        <f t="shared" si="3"/>
        <v>2.9681152524178606E-5</v>
      </c>
      <c r="J48">
        <f t="shared" si="4"/>
        <v>0.41772333946800722</v>
      </c>
      <c r="M48" t="s">
        <v>12</v>
      </c>
      <c r="N48">
        <v>19.381782000000001</v>
      </c>
      <c r="O48">
        <v>7.9124753625298394E-5</v>
      </c>
      <c r="P48">
        <v>1</v>
      </c>
      <c r="Q48">
        <f t="shared" si="5"/>
        <v>1.5335787255692432E-3</v>
      </c>
      <c r="R48">
        <f t="shared" si="6"/>
        <v>19.381782000000001</v>
      </c>
      <c r="S48">
        <f t="shared" si="7"/>
        <v>1.2873937044581993</v>
      </c>
      <c r="T48">
        <f t="shared" si="8"/>
        <v>1.0186470968401523E-4</v>
      </c>
      <c r="U48">
        <f t="shared" si="9"/>
        <v>1.2873937044581993</v>
      </c>
      <c r="X48" t="s">
        <v>12</v>
      </c>
      <c r="Y48">
        <v>102.33122333333334</v>
      </c>
      <c r="Z48">
        <v>1.3731201298861794E-4</v>
      </c>
      <c r="AA48">
        <v>1</v>
      </c>
      <c r="AB48">
        <f t="shared" si="10"/>
        <v>1.4051306267487832E-2</v>
      </c>
      <c r="AC48">
        <f t="shared" si="11"/>
        <v>102.33122333333334</v>
      </c>
      <c r="AD48">
        <f t="shared" si="12"/>
        <v>2.0100081659939657</v>
      </c>
      <c r="AE48">
        <f t="shared" si="13"/>
        <v>2.7599826739619157E-4</v>
      </c>
      <c r="AF48">
        <f t="shared" si="14"/>
        <v>205.68659453615226</v>
      </c>
      <c r="AI48" t="s">
        <v>12</v>
      </c>
      <c r="AJ48">
        <v>86.221117000000007</v>
      </c>
      <c r="AK48">
        <v>7.4463767792186513E-5</v>
      </c>
      <c r="AL48">
        <v>0</v>
      </c>
      <c r="AM48">
        <f t="shared" si="15"/>
        <v>6.4203492350709459E-3</v>
      </c>
      <c r="AN48">
        <f t="shared" si="16"/>
        <v>0</v>
      </c>
      <c r="AO48">
        <f t="shared" si="17"/>
        <v>1.9356136448666745</v>
      </c>
      <c r="AP48">
        <f t="shared" si="18"/>
        <v>1.4413308498673982E-4</v>
      </c>
      <c r="AQ48">
        <f t="shared" si="19"/>
        <v>0</v>
      </c>
      <c r="AT48" t="s">
        <v>12</v>
      </c>
      <c r="AU48">
        <v>9.6895123333333331</v>
      </c>
      <c r="AV48">
        <v>8.5676588015558877E-5</v>
      </c>
      <c r="AW48">
        <v>0</v>
      </c>
      <c r="AX48">
        <f t="shared" si="20"/>
        <v>8.3016435625467657E-4</v>
      </c>
      <c r="AY48">
        <f t="shared" si="21"/>
        <v>0</v>
      </c>
      <c r="AZ48">
        <f t="shared" si="22"/>
        <v>0.98630191985036286</v>
      </c>
      <c r="BA48">
        <f t="shared" si="23"/>
        <v>8.4502983245974316E-5</v>
      </c>
      <c r="BB48">
        <f t="shared" si="24"/>
        <v>0</v>
      </c>
      <c r="BE48" t="s">
        <v>12</v>
      </c>
      <c r="BF48">
        <v>28.034105</v>
      </c>
      <c r="BG48">
        <v>1.2499290665254748E-4</v>
      </c>
      <c r="BH48">
        <v>1</v>
      </c>
      <c r="BI48">
        <f t="shared" si="25"/>
        <v>3.5040642693527149E-3</v>
      </c>
      <c r="BJ48">
        <f t="shared" si="26"/>
        <v>28.034105</v>
      </c>
      <c r="BK48">
        <f t="shared" si="27"/>
        <v>1.4476866956310235</v>
      </c>
      <c r="BL48">
        <f t="shared" si="28"/>
        <v>1.8095056800914344E-4</v>
      </c>
      <c r="BM48">
        <f t="shared" si="29"/>
        <v>1.4476866956310235</v>
      </c>
      <c r="BP48" t="s">
        <v>12</v>
      </c>
      <c r="BQ48">
        <v>20.986773666666664</v>
      </c>
      <c r="BR48">
        <v>1.1446878585019288E-4</v>
      </c>
      <c r="BS48">
        <v>1</v>
      </c>
      <c r="BT48">
        <f t="shared" si="30"/>
        <v>2.4023305005361336E-3</v>
      </c>
      <c r="BU48">
        <f t="shared" si="31"/>
        <v>20.986773666666664</v>
      </c>
      <c r="BV48">
        <f t="shared" si="32"/>
        <v>1.3219456788653563</v>
      </c>
      <c r="BW48">
        <f t="shared" si="33"/>
        <v>1.5132151681962632E-4</v>
      </c>
      <c r="BX48">
        <f t="shared" si="34"/>
        <v>1.3219456788653563</v>
      </c>
      <c r="CA48" t="s">
        <v>12</v>
      </c>
      <c r="CB48">
        <v>67.037666000000002</v>
      </c>
      <c r="CC48">
        <v>9.3561736243851835E-5</v>
      </c>
      <c r="CD48">
        <v>1</v>
      </c>
      <c r="CE48">
        <f t="shared" si="35"/>
        <v>6.2721604246954339E-3</v>
      </c>
      <c r="CF48">
        <f t="shared" si="36"/>
        <v>6.2721604246954339E-3</v>
      </c>
      <c r="CG48">
        <f t="shared" si="37"/>
        <v>1.8263188853810777</v>
      </c>
      <c r="CH48">
        <f t="shared" si="38"/>
        <v>1.7087356585118987E-4</v>
      </c>
      <c r="CI48">
        <f t="shared" si="39"/>
        <v>1.8263188853810777</v>
      </c>
      <c r="CL48" t="s">
        <v>12</v>
      </c>
      <c r="CM48">
        <v>0.38060833333333327</v>
      </c>
      <c r="CN48">
        <v>6.9810220914444084E-5</v>
      </c>
      <c r="CO48">
        <v>1</v>
      </c>
      <c r="CP48">
        <f t="shared" si="40"/>
        <v>2.6570351831878367E-5</v>
      </c>
      <c r="CQ48">
        <f t="shared" si="41"/>
        <v>0.38060833333333327</v>
      </c>
      <c r="CR48">
        <f t="shared" si="42"/>
        <v>-0.41952170716549259</v>
      </c>
      <c r="CS48">
        <f t="shared" si="43"/>
        <v>-2.9286903055627758E-5</v>
      </c>
      <c r="CT48">
        <f t="shared" si="44"/>
        <v>-0.41952170716549259</v>
      </c>
    </row>
    <row r="49" spans="2:98">
      <c r="B49" t="s">
        <v>12</v>
      </c>
      <c r="C49">
        <v>3.5620000000000006E-2</v>
      </c>
      <c r="D49">
        <v>1.1206180612030035E-4</v>
      </c>
      <c r="E49">
        <v>0</v>
      </c>
      <c r="F49">
        <f t="shared" si="0"/>
        <v>3.9916415340050993E-6</v>
      </c>
      <c r="G49">
        <f t="shared" si="1"/>
        <v>0</v>
      </c>
      <c r="H49">
        <f t="shared" si="2"/>
        <v>-1.4483060848727751</v>
      </c>
      <c r="I49">
        <f t="shared" si="3"/>
        <v>-1.622997956858642E-4</v>
      </c>
      <c r="J49">
        <f t="shared" si="4"/>
        <v>0</v>
      </c>
      <c r="M49" t="s">
        <v>12</v>
      </c>
      <c r="N49">
        <v>6.3144966666666669</v>
      </c>
      <c r="O49">
        <v>1.2498261179413414E-4</v>
      </c>
      <c r="P49">
        <v>0</v>
      </c>
      <c r="Q49">
        <f t="shared" si="5"/>
        <v>7.8920228556535405E-4</v>
      </c>
      <c r="R49">
        <f t="shared" si="6"/>
        <v>0</v>
      </c>
      <c r="S49">
        <f t="shared" si="7"/>
        <v>0.8003387383274263</v>
      </c>
      <c r="T49">
        <f t="shared" si="8"/>
        <v>1.0002842583618383E-4</v>
      </c>
      <c r="U49">
        <f t="shared" si="9"/>
        <v>0</v>
      </c>
      <c r="X49" t="s">
        <v>12</v>
      </c>
      <c r="Y49">
        <v>19.861935666666664</v>
      </c>
      <c r="Z49">
        <v>1.9587249640671905E-4</v>
      </c>
      <c r="AA49">
        <v>0</v>
      </c>
      <c r="AB49">
        <f t="shared" si="10"/>
        <v>3.8904069224996508E-3</v>
      </c>
      <c r="AC49">
        <f t="shared" si="11"/>
        <v>0</v>
      </c>
      <c r="AD49">
        <f t="shared" si="12"/>
        <v>1.2980215708656868</v>
      </c>
      <c r="AE49">
        <f t="shared" si="13"/>
        <v>2.5424672547523307E-4</v>
      </c>
      <c r="AF49">
        <f t="shared" si="14"/>
        <v>0</v>
      </c>
      <c r="AI49" t="s">
        <v>12</v>
      </c>
      <c r="AJ49">
        <v>89.670254</v>
      </c>
      <c r="AK49">
        <v>1.0773058519792532E-4</v>
      </c>
      <c r="AL49">
        <v>0</v>
      </c>
      <c r="AM49">
        <f t="shared" si="15"/>
        <v>9.6602289382666032E-3</v>
      </c>
      <c r="AN49">
        <f t="shared" si="16"/>
        <v>0</v>
      </c>
      <c r="AO49">
        <f t="shared" si="17"/>
        <v>1.9526483999434214</v>
      </c>
      <c r="AP49">
        <f t="shared" si="18"/>
        <v>2.1035995481169731E-4</v>
      </c>
      <c r="AQ49">
        <f t="shared" si="19"/>
        <v>0</v>
      </c>
      <c r="AT49" t="s">
        <v>12</v>
      </c>
      <c r="AU49">
        <v>40.967398333333335</v>
      </c>
      <c r="AV49">
        <v>1.5530045902156672E-4</v>
      </c>
      <c r="AW49">
        <v>0</v>
      </c>
      <c r="AX49">
        <f t="shared" si="20"/>
        <v>6.3622557660860347E-3</v>
      </c>
      <c r="AY49">
        <f t="shared" si="21"/>
        <v>0</v>
      </c>
      <c r="AZ49">
        <f t="shared" si="22"/>
        <v>1.6124383846181758</v>
      </c>
      <c r="BA49">
        <f t="shared" si="23"/>
        <v>2.5041242127519625E-4</v>
      </c>
      <c r="BB49">
        <f t="shared" si="24"/>
        <v>0</v>
      </c>
      <c r="BE49" t="s">
        <v>12</v>
      </c>
      <c r="BF49">
        <v>12.308258666666667</v>
      </c>
      <c r="BG49">
        <v>2.0937843707790615E-4</v>
      </c>
      <c r="BH49">
        <v>0</v>
      </c>
      <c r="BI49">
        <f t="shared" si="25"/>
        <v>2.5770839627772598E-3</v>
      </c>
      <c r="BJ49">
        <f t="shared" si="26"/>
        <v>0</v>
      </c>
      <c r="BK49">
        <f t="shared" si="27"/>
        <v>1.0901966146736946</v>
      </c>
      <c r="BL49">
        <f t="shared" si="28"/>
        <v>2.2826366328800244E-4</v>
      </c>
      <c r="BM49">
        <f t="shared" si="29"/>
        <v>0</v>
      </c>
      <c r="BP49" t="s">
        <v>12</v>
      </c>
      <c r="BQ49">
        <v>41.802860000000003</v>
      </c>
      <c r="BR49">
        <v>1.9246577333036422E-4</v>
      </c>
      <c r="BS49">
        <v>0</v>
      </c>
      <c r="BT49">
        <f t="shared" si="30"/>
        <v>8.0456197773209493E-3</v>
      </c>
      <c r="BU49">
        <f t="shared" si="31"/>
        <v>0</v>
      </c>
      <c r="BV49">
        <f t="shared" si="32"/>
        <v>1.6212059956441236</v>
      </c>
      <c r="BW49">
        <f t="shared" si="33"/>
        <v>3.1202666567946931E-4</v>
      </c>
      <c r="BX49">
        <f t="shared" si="34"/>
        <v>0</v>
      </c>
      <c r="CA49" t="s">
        <v>12</v>
      </c>
      <c r="CB49">
        <v>11.361277666666666</v>
      </c>
      <c r="CC49">
        <v>1.9329076168737424E-4</v>
      </c>
      <c r="CD49">
        <v>0</v>
      </c>
      <c r="CE49">
        <f t="shared" si="35"/>
        <v>2.196030013931754E-3</v>
      </c>
      <c r="CF49">
        <f t="shared" si="36"/>
        <v>2.196030013931754E-3</v>
      </c>
      <c r="CG49">
        <f t="shared" si="37"/>
        <v>1.0554271740142012</v>
      </c>
      <c r="CH49">
        <f t="shared" si="38"/>
        <v>2.0400432237075781E-4</v>
      </c>
      <c r="CI49">
        <f t="shared" si="39"/>
        <v>0</v>
      </c>
      <c r="CL49" t="s">
        <v>12</v>
      </c>
      <c r="CM49">
        <v>9.8390000000000005E-3</v>
      </c>
      <c r="CN49">
        <v>7.3788703097133241E-5</v>
      </c>
      <c r="CO49">
        <v>0</v>
      </c>
      <c r="CP49">
        <f t="shared" si="40"/>
        <v>7.2600704977269402E-7</v>
      </c>
      <c r="CQ49">
        <f t="shared" si="41"/>
        <v>0</v>
      </c>
      <c r="CR49">
        <f t="shared" si="42"/>
        <v>-2.0070490394295537</v>
      </c>
      <c r="CS49">
        <f t="shared" si="43"/>
        <v>-1.4809754567185381E-4</v>
      </c>
      <c r="CT49">
        <f t="shared" si="44"/>
        <v>0</v>
      </c>
    </row>
    <row r="50" spans="2:98">
      <c r="B50" t="s">
        <v>12</v>
      </c>
      <c r="C50">
        <v>95.61569733333333</v>
      </c>
      <c r="D50">
        <v>1.1625411568633059E-4</v>
      </c>
      <c r="E50">
        <v>0</v>
      </c>
      <c r="F50">
        <f t="shared" si="0"/>
        <v>1.1115718339218504E-2</v>
      </c>
      <c r="G50">
        <f t="shared" si="1"/>
        <v>0</v>
      </c>
      <c r="H50">
        <f t="shared" si="2"/>
        <v>1.980529196728168</v>
      </c>
      <c r="I50">
        <f t="shared" si="3"/>
        <v>2.3024467035659185E-4</v>
      </c>
      <c r="J50">
        <f t="shared" si="4"/>
        <v>0</v>
      </c>
      <c r="M50" t="s">
        <v>12</v>
      </c>
      <c r="N50">
        <v>2.5447850000000001</v>
      </c>
      <c r="O50">
        <v>1.306054214310436E-4</v>
      </c>
      <c r="P50">
        <v>0</v>
      </c>
      <c r="Q50">
        <f t="shared" si="5"/>
        <v>3.323627173763983E-4</v>
      </c>
      <c r="R50">
        <f t="shared" si="6"/>
        <v>0</v>
      </c>
      <c r="S50">
        <f t="shared" si="7"/>
        <v>0.40565109619816431</v>
      </c>
      <c r="T50">
        <f t="shared" si="8"/>
        <v>5.2980232372926061E-5</v>
      </c>
      <c r="U50">
        <f t="shared" si="9"/>
        <v>0</v>
      </c>
      <c r="X50" t="s">
        <v>12</v>
      </c>
      <c r="Y50">
        <v>98.309537666666685</v>
      </c>
      <c r="Z50">
        <v>2.0704178082432855E-4</v>
      </c>
      <c r="AA50">
        <v>0</v>
      </c>
      <c r="AB50">
        <f t="shared" si="10"/>
        <v>2.0354181750523077E-2</v>
      </c>
      <c r="AC50">
        <f t="shared" si="11"/>
        <v>0</v>
      </c>
      <c r="AD50">
        <f t="shared" si="12"/>
        <v>1.9925956536924401</v>
      </c>
      <c r="AE50">
        <f t="shared" si="13"/>
        <v>4.1255055260329984E-4</v>
      </c>
      <c r="AF50">
        <f t="shared" si="14"/>
        <v>0</v>
      </c>
      <c r="AI50" t="s">
        <v>12</v>
      </c>
      <c r="AJ50">
        <v>30.968586000000002</v>
      </c>
      <c r="AK50">
        <v>1.1193645591270748E-4</v>
      </c>
      <c r="AL50">
        <v>0</v>
      </c>
      <c r="AM50">
        <f t="shared" si="15"/>
        <v>3.4665137614678905E-3</v>
      </c>
      <c r="AN50">
        <f t="shared" si="16"/>
        <v>0</v>
      </c>
      <c r="AO50">
        <f t="shared" si="17"/>
        <v>1.4909213762829516</v>
      </c>
      <c r="AP50">
        <f t="shared" si="18"/>
        <v>1.6688845490560978E-4</v>
      </c>
      <c r="AQ50">
        <f t="shared" si="19"/>
        <v>0</v>
      </c>
      <c r="AT50" t="s">
        <v>12</v>
      </c>
      <c r="AU50">
        <v>1.4717523333333331</v>
      </c>
      <c r="AV50">
        <v>1.5606871643156995E-4</v>
      </c>
      <c r="AW50">
        <v>0</v>
      </c>
      <c r="AX50">
        <f t="shared" si="20"/>
        <v>2.2969449756850139E-4</v>
      </c>
      <c r="AY50">
        <f t="shared" si="21"/>
        <v>0</v>
      </c>
      <c r="AZ50">
        <f t="shared" si="22"/>
        <v>0.16783473302029475</v>
      </c>
      <c r="BA50">
        <f t="shared" si="23"/>
        <v>2.619375135511263E-5</v>
      </c>
      <c r="BB50">
        <f t="shared" si="24"/>
        <v>0</v>
      </c>
      <c r="BE50" t="s">
        <v>12</v>
      </c>
      <c r="BF50">
        <v>64.119180333333333</v>
      </c>
      <c r="BG50">
        <v>2.2440594137170376E-4</v>
      </c>
      <c r="BH50">
        <v>0</v>
      </c>
      <c r="BI50">
        <f t="shared" si="25"/>
        <v>1.43887250226837E-2</v>
      </c>
      <c r="BJ50">
        <f t="shared" si="26"/>
        <v>0</v>
      </c>
      <c r="BK50">
        <f t="shared" si="27"/>
        <v>1.8069879619200107</v>
      </c>
      <c r="BL50">
        <f t="shared" si="28"/>
        <v>4.0549883464199637E-4</v>
      </c>
      <c r="BM50">
        <f t="shared" si="29"/>
        <v>0</v>
      </c>
      <c r="BP50" t="s">
        <v>12</v>
      </c>
      <c r="BQ50">
        <v>9.5394173333333327</v>
      </c>
      <c r="BR50">
        <v>2.0583810380292073E-4</v>
      </c>
      <c r="BS50">
        <v>0</v>
      </c>
      <c r="BT50">
        <f t="shared" si="30"/>
        <v>1.9635755752780478E-3</v>
      </c>
      <c r="BU50">
        <f t="shared" si="31"/>
        <v>0</v>
      </c>
      <c r="BV50">
        <f t="shared" si="32"/>
        <v>0.97952184885020976</v>
      </c>
      <c r="BW50">
        <f t="shared" si="33"/>
        <v>2.0162292000085831E-4</v>
      </c>
      <c r="BX50">
        <f t="shared" si="34"/>
        <v>0</v>
      </c>
      <c r="CA50" t="s">
        <v>12</v>
      </c>
      <c r="CB50">
        <v>11.361887000000001</v>
      </c>
      <c r="CC50">
        <v>1.9554035033791329E-4</v>
      </c>
      <c r="CD50">
        <v>0</v>
      </c>
      <c r="CE50">
        <f t="shared" si="35"/>
        <v>2.221707364479783E-3</v>
      </c>
      <c r="CF50">
        <f t="shared" si="36"/>
        <v>2.221707364479783E-3</v>
      </c>
      <c r="CG50">
        <f t="shared" si="37"/>
        <v>1.0554504656734618</v>
      </c>
      <c r="CH50">
        <f t="shared" si="38"/>
        <v>2.0638315382210244E-4</v>
      </c>
      <c r="CI50">
        <f t="shared" si="39"/>
        <v>0</v>
      </c>
      <c r="CL50" t="s">
        <v>12</v>
      </c>
      <c r="CM50">
        <v>0.16932</v>
      </c>
      <c r="CN50">
        <v>7.3012152872845688E-5</v>
      </c>
      <c r="CO50">
        <v>0</v>
      </c>
      <c r="CP50">
        <f t="shared" si="40"/>
        <v>1.2362417724430233E-5</v>
      </c>
      <c r="CQ50">
        <f t="shared" si="41"/>
        <v>0</v>
      </c>
      <c r="CR50">
        <f t="shared" si="42"/>
        <v>-0.77129174019802738</v>
      </c>
      <c r="CS50">
        <f t="shared" si="43"/>
        <v>-5.6313670444901556E-5</v>
      </c>
      <c r="CT50">
        <f t="shared" si="44"/>
        <v>0</v>
      </c>
    </row>
    <row r="51" spans="2:98">
      <c r="B51" t="s">
        <v>12</v>
      </c>
      <c r="C51">
        <v>17.422996666666666</v>
      </c>
      <c r="D51">
        <v>1.1411184695501665E-4</v>
      </c>
      <c r="E51">
        <v>1</v>
      </c>
      <c r="F51">
        <f t="shared" si="0"/>
        <v>1.9881703291244317E-3</v>
      </c>
      <c r="G51">
        <f t="shared" si="1"/>
        <v>17.422996666666666</v>
      </c>
      <c r="H51">
        <f t="shared" si="2"/>
        <v>1.2411228535344949</v>
      </c>
      <c r="I51">
        <f t="shared" si="3"/>
        <v>1.4162682111490182E-4</v>
      </c>
      <c r="J51">
        <f t="shared" si="4"/>
        <v>1.2411228535344949</v>
      </c>
      <c r="M51" t="s">
        <v>12</v>
      </c>
      <c r="N51">
        <v>36.695934333333334</v>
      </c>
      <c r="O51">
        <v>1.3070772876107241E-4</v>
      </c>
      <c r="P51">
        <v>0</v>
      </c>
      <c r="Q51">
        <f t="shared" si="5"/>
        <v>4.7964422314754583E-3</v>
      </c>
      <c r="R51">
        <f t="shared" si="6"/>
        <v>0</v>
      </c>
      <c r="S51">
        <f t="shared" si="7"/>
        <v>1.5646179499630233</v>
      </c>
      <c r="T51">
        <f t="shared" si="8"/>
        <v>2.04507658618472E-4</v>
      </c>
      <c r="U51">
        <f t="shared" si="9"/>
        <v>0</v>
      </c>
      <c r="X51" t="s">
        <v>12</v>
      </c>
      <c r="Y51">
        <v>52.889487000000003</v>
      </c>
      <c r="Z51">
        <v>2.4156013059706898E-4</v>
      </c>
      <c r="AA51">
        <v>1</v>
      </c>
      <c r="AB51">
        <f t="shared" si="10"/>
        <v>1.2775991386931983E-2</v>
      </c>
      <c r="AC51">
        <f t="shared" si="11"/>
        <v>52.889487000000003</v>
      </c>
      <c r="AD51">
        <f t="shared" si="12"/>
        <v>1.7233693546130533</v>
      </c>
      <c r="AE51">
        <f t="shared" si="13"/>
        <v>4.1629732636731565E-4</v>
      </c>
      <c r="AF51">
        <f t="shared" si="14"/>
        <v>91.14812107700547</v>
      </c>
      <c r="AI51" t="s">
        <v>12</v>
      </c>
      <c r="AJ51">
        <v>100.14184766666665</v>
      </c>
      <c r="AK51">
        <v>1.1292219491387141E-4</v>
      </c>
      <c r="AL51">
        <v>0</v>
      </c>
      <c r="AM51">
        <f t="shared" si="15"/>
        <v>1.130823724125055E-2</v>
      </c>
      <c r="AN51">
        <f t="shared" si="16"/>
        <v>0</v>
      </c>
      <c r="AO51">
        <f t="shared" si="17"/>
        <v>2.0006156000850099</v>
      </c>
      <c r="AP51">
        <f t="shared" si="18"/>
        <v>2.259139047405313E-4</v>
      </c>
      <c r="AQ51">
        <f t="shared" si="19"/>
        <v>0</v>
      </c>
      <c r="AT51" t="s">
        <v>12</v>
      </c>
      <c r="AU51">
        <v>60.449348000000008</v>
      </c>
      <c r="AV51">
        <v>1.3804497394815252E-4</v>
      </c>
      <c r="AW51">
        <v>0</v>
      </c>
      <c r="AX51">
        <f t="shared" si="20"/>
        <v>8.3447286698428071E-3</v>
      </c>
      <c r="AY51">
        <f t="shared" si="21"/>
        <v>0</v>
      </c>
      <c r="AZ51">
        <f t="shared" si="22"/>
        <v>1.7813916209696732</v>
      </c>
      <c r="BA51">
        <f t="shared" si="23"/>
        <v>2.4591215990821572E-4</v>
      </c>
      <c r="BB51">
        <f t="shared" si="24"/>
        <v>0</v>
      </c>
      <c r="BE51" t="s">
        <v>12</v>
      </c>
      <c r="BF51">
        <v>23.591202333333332</v>
      </c>
      <c r="BG51">
        <v>2.5428224006379435E-4</v>
      </c>
      <c r="BH51">
        <v>1</v>
      </c>
      <c r="BI51">
        <f t="shared" si="25"/>
        <v>5.9988237751182122E-3</v>
      </c>
      <c r="BJ51">
        <f t="shared" si="26"/>
        <v>23.591202333333332</v>
      </c>
      <c r="BK51">
        <f t="shared" si="27"/>
        <v>1.3727500754097857</v>
      </c>
      <c r="BL51">
        <f t="shared" si="28"/>
        <v>3.4906596422294294E-4</v>
      </c>
      <c r="BM51">
        <f t="shared" si="29"/>
        <v>1.3727500754097857</v>
      </c>
      <c r="BP51" t="s">
        <v>12</v>
      </c>
      <c r="BQ51">
        <v>36.18759166666667</v>
      </c>
      <c r="BR51">
        <v>2.2521837736915655E-4</v>
      </c>
      <c r="BS51">
        <v>0</v>
      </c>
      <c r="BT51">
        <f t="shared" si="30"/>
        <v>8.1501106760642796E-3</v>
      </c>
      <c r="BU51">
        <f t="shared" si="31"/>
        <v>0</v>
      </c>
      <c r="BV51">
        <f t="shared" si="32"/>
        <v>1.5585596811827953</v>
      </c>
      <c r="BW51">
        <f t="shared" si="33"/>
        <v>3.5101628242897913E-4</v>
      </c>
      <c r="BX51">
        <f t="shared" si="34"/>
        <v>0</v>
      </c>
      <c r="CA51" t="s">
        <v>12</v>
      </c>
      <c r="CB51">
        <v>131.49711033333332</v>
      </c>
      <c r="CC51">
        <v>1.6856055689711029E-4</v>
      </c>
      <c r="CD51">
        <v>0</v>
      </c>
      <c r="CE51">
        <f t="shared" si="35"/>
        <v>2.2165226148147421E-2</v>
      </c>
      <c r="CF51">
        <f t="shared" si="36"/>
        <v>2.2165226148147421E-2</v>
      </c>
      <c r="CG51">
        <f t="shared" si="37"/>
        <v>2.1189162092510481</v>
      </c>
      <c r="CH51">
        <f t="shared" si="38"/>
        <v>3.5716569624967055E-4</v>
      </c>
      <c r="CI51">
        <f t="shared" si="39"/>
        <v>0</v>
      </c>
      <c r="CL51" t="s">
        <v>12</v>
      </c>
      <c r="CM51">
        <v>2.8223946666666664</v>
      </c>
      <c r="CN51">
        <v>6.8653781724912539E-5</v>
      </c>
      <c r="CO51">
        <v>0</v>
      </c>
      <c r="CP51">
        <f t="shared" si="40"/>
        <v>1.9376806738689059E-4</v>
      </c>
      <c r="CQ51">
        <f t="shared" si="41"/>
        <v>0</v>
      </c>
      <c r="CR51">
        <f t="shared" si="42"/>
        <v>0.45061774278866401</v>
      </c>
      <c r="CS51">
        <f t="shared" si="43"/>
        <v>3.0936612154785721E-5</v>
      </c>
      <c r="CT51">
        <f t="shared" si="44"/>
        <v>0</v>
      </c>
    </row>
    <row r="52" spans="2:98">
      <c r="B52" t="s">
        <v>12</v>
      </c>
      <c r="C52">
        <v>11.987399666666667</v>
      </c>
      <c r="D52">
        <v>8.7541834053948527E-5</v>
      </c>
      <c r="E52">
        <v>0</v>
      </c>
      <c r="F52">
        <f t="shared" si="0"/>
        <v>1.0493989523576912E-3</v>
      </c>
      <c r="G52">
        <f t="shared" si="1"/>
        <v>0</v>
      </c>
      <c r="H52">
        <f t="shared" si="2"/>
        <v>1.0787249851926617</v>
      </c>
      <c r="I52">
        <f t="shared" si="3"/>
        <v>9.4433563643584072E-5</v>
      </c>
      <c r="J52">
        <f t="shared" si="4"/>
        <v>0</v>
      </c>
      <c r="M52" t="s">
        <v>12</v>
      </c>
      <c r="N52">
        <v>31.72755033333333</v>
      </c>
      <c r="O52">
        <v>8.099815648195848E-5</v>
      </c>
      <c r="P52">
        <v>0</v>
      </c>
      <c r="Q52">
        <f t="shared" si="5"/>
        <v>2.5698730866885468E-3</v>
      </c>
      <c r="R52">
        <f t="shared" si="6"/>
        <v>0</v>
      </c>
      <c r="S52">
        <f t="shared" si="7"/>
        <v>1.5014365417573474</v>
      </c>
      <c r="T52">
        <f t="shared" si="8"/>
        <v>1.2161359195699222E-4</v>
      </c>
      <c r="U52">
        <f t="shared" si="9"/>
        <v>0</v>
      </c>
      <c r="X52" t="s">
        <v>12</v>
      </c>
      <c r="Y52">
        <v>25.665891333333335</v>
      </c>
      <c r="Z52">
        <v>7.3138390267913245E-5</v>
      </c>
      <c r="AA52">
        <v>0</v>
      </c>
      <c r="AB52">
        <f t="shared" si="10"/>
        <v>1.8771619769111856E-3</v>
      </c>
      <c r="AC52">
        <f t="shared" si="11"/>
        <v>0</v>
      </c>
      <c r="AD52">
        <f t="shared" si="12"/>
        <v>1.4093563511772</v>
      </c>
      <c r="AE52">
        <f t="shared" si="13"/>
        <v>1.0307805483896025E-4</v>
      </c>
      <c r="AF52">
        <f t="shared" si="14"/>
        <v>0</v>
      </c>
      <c r="AI52" t="s">
        <v>12</v>
      </c>
      <c r="AJ52">
        <v>34.233232666666673</v>
      </c>
      <c r="AK52">
        <v>7.6083466606205683E-5</v>
      </c>
      <c r="AL52">
        <v>0</v>
      </c>
      <c r="AM52">
        <f t="shared" si="15"/>
        <v>2.6045830144168034E-3</v>
      </c>
      <c r="AN52">
        <f t="shared" si="16"/>
        <v>0</v>
      </c>
      <c r="AO52">
        <f t="shared" si="17"/>
        <v>1.5344479117877776</v>
      </c>
      <c r="AP52">
        <f t="shared" si="18"/>
        <v>1.1674611645546742E-4</v>
      </c>
      <c r="AQ52">
        <f t="shared" si="19"/>
        <v>0</v>
      </c>
      <c r="AT52" t="s">
        <v>12</v>
      </c>
      <c r="AU52">
        <v>72.951747999999995</v>
      </c>
      <c r="AV52">
        <v>1.9357310201089547E-4</v>
      </c>
      <c r="AW52">
        <v>0</v>
      </c>
      <c r="AX52">
        <f t="shared" si="20"/>
        <v>1.4121496157477138E-2</v>
      </c>
      <c r="AY52">
        <f t="shared" si="21"/>
        <v>0</v>
      </c>
      <c r="AZ52">
        <f t="shared" si="22"/>
        <v>1.863035702503073</v>
      </c>
      <c r="BA52">
        <f t="shared" si="23"/>
        <v>3.6063360009056764E-4</v>
      </c>
      <c r="BB52">
        <f t="shared" si="24"/>
        <v>0</v>
      </c>
      <c r="BE52" t="s">
        <v>12</v>
      </c>
      <c r="BF52">
        <v>18.119591000000003</v>
      </c>
      <c r="BG52">
        <v>7.7069390196157019E-5</v>
      </c>
      <c r="BH52">
        <v>0</v>
      </c>
      <c r="BI52">
        <f t="shared" si="25"/>
        <v>1.3964658289737752E-3</v>
      </c>
      <c r="BJ52">
        <f t="shared" si="26"/>
        <v>0</v>
      </c>
      <c r="BK52">
        <f t="shared" si="27"/>
        <v>1.2581483904463242</v>
      </c>
      <c r="BL52">
        <f t="shared" si="28"/>
        <v>9.6964729227974665E-5</v>
      </c>
      <c r="BM52">
        <f t="shared" si="29"/>
        <v>0</v>
      </c>
      <c r="BP52" t="s">
        <v>12</v>
      </c>
      <c r="BQ52">
        <v>19.479496666666666</v>
      </c>
      <c r="BR52">
        <v>7.6976960795633866E-5</v>
      </c>
      <c r="BS52">
        <v>0</v>
      </c>
      <c r="BT52">
        <f t="shared" si="30"/>
        <v>1.4994724512286805E-3</v>
      </c>
      <c r="BU52">
        <f t="shared" si="31"/>
        <v>0</v>
      </c>
      <c r="BV52">
        <f t="shared" si="32"/>
        <v>1.2895777308940675</v>
      </c>
      <c r="BW52">
        <f t="shared" si="33"/>
        <v>9.9267774433955112E-5</v>
      </c>
      <c r="BX52">
        <f t="shared" si="34"/>
        <v>0</v>
      </c>
      <c r="CA52" t="s">
        <v>12</v>
      </c>
      <c r="CB52">
        <v>114.51625166666666</v>
      </c>
      <c r="CC52">
        <v>1.6721988578881803E-4</v>
      </c>
      <c r="CD52">
        <v>0</v>
      </c>
      <c r="CE52">
        <f t="shared" si="35"/>
        <v>1.9149394524663542E-2</v>
      </c>
      <c r="CF52">
        <f t="shared" si="36"/>
        <v>1.9149394524663542E-2</v>
      </c>
      <c r="CG52">
        <f t="shared" si="37"/>
        <v>2.0588671243030667</v>
      </c>
      <c r="CH52">
        <f t="shared" si="38"/>
        <v>3.44283525380311E-4</v>
      </c>
      <c r="CI52">
        <f t="shared" si="39"/>
        <v>0</v>
      </c>
      <c r="CL52" t="s">
        <v>12</v>
      </c>
      <c r="CM52">
        <v>14.727857</v>
      </c>
      <c r="CN52">
        <v>1.966098562487036E-4</v>
      </c>
      <c r="CO52">
        <v>0</v>
      </c>
      <c r="CP52">
        <f t="shared" si="40"/>
        <v>2.895641847621463E-3</v>
      </c>
      <c r="CQ52">
        <f t="shared" si="41"/>
        <v>0</v>
      </c>
      <c r="CR52">
        <f t="shared" si="42"/>
        <v>1.1681395587379184</v>
      </c>
      <c r="CS52">
        <f t="shared" si="43"/>
        <v>2.2966775072188621E-4</v>
      </c>
      <c r="CT52">
        <f t="shared" si="44"/>
        <v>0</v>
      </c>
    </row>
    <row r="53" spans="2:98">
      <c r="B53" t="s">
        <v>12</v>
      </c>
      <c r="C53">
        <v>9.2364829999999998</v>
      </c>
      <c r="D53">
        <v>1.1972423199299661E-4</v>
      </c>
      <c r="E53">
        <v>1</v>
      </c>
      <c r="F53">
        <f t="shared" si="0"/>
        <v>1.1058308334913694E-3</v>
      </c>
      <c r="G53">
        <f t="shared" si="1"/>
        <v>9.2364829999999998</v>
      </c>
      <c r="H53">
        <f t="shared" si="2"/>
        <v>0.96550663524016922</v>
      </c>
      <c r="I53">
        <f t="shared" si="3"/>
        <v>1.1559454038827158E-4</v>
      </c>
      <c r="J53">
        <f t="shared" si="4"/>
        <v>0.96550663524016922</v>
      </c>
      <c r="M53" t="s">
        <v>12</v>
      </c>
      <c r="N53">
        <v>0.17533100000000001</v>
      </c>
      <c r="O53">
        <v>1.3748811415253151E-4</v>
      </c>
      <c r="P53">
        <v>0</v>
      </c>
      <c r="Q53">
        <f t="shared" si="5"/>
        <v>2.4105928542477503E-5</v>
      </c>
      <c r="R53">
        <f t="shared" si="6"/>
        <v>0</v>
      </c>
      <c r="S53">
        <f t="shared" si="7"/>
        <v>-0.75614129018874088</v>
      </c>
      <c r="T53">
        <f t="shared" si="8"/>
        <v>-1.0396044002091206E-4</v>
      </c>
      <c r="U53">
        <f t="shared" si="9"/>
        <v>0</v>
      </c>
      <c r="X53" t="s">
        <v>12</v>
      </c>
      <c r="Y53">
        <v>17.222162000000001</v>
      </c>
      <c r="Z53">
        <v>2.4515157599367901E-4</v>
      </c>
      <c r="AA53">
        <v>1</v>
      </c>
      <c r="AB53">
        <f t="shared" si="10"/>
        <v>4.2220401563184511E-3</v>
      </c>
      <c r="AC53">
        <f t="shared" si="11"/>
        <v>17.222162000000001</v>
      </c>
      <c r="AD53">
        <f t="shared" si="12"/>
        <v>1.2360876700985748</v>
      </c>
      <c r="AE53">
        <f t="shared" si="13"/>
        <v>3.0302884039102039E-4</v>
      </c>
      <c r="AF53">
        <f t="shared" si="14"/>
        <v>21.288102100640213</v>
      </c>
      <c r="AI53" t="s">
        <v>12</v>
      </c>
      <c r="AJ53">
        <v>31.571743666666666</v>
      </c>
      <c r="AK53">
        <v>1.176417580243149E-4</v>
      </c>
      <c r="AL53">
        <v>0</v>
      </c>
      <c r="AM53">
        <f t="shared" si="15"/>
        <v>3.7141554288396966E-3</v>
      </c>
      <c r="AN53">
        <f t="shared" si="16"/>
        <v>0</v>
      </c>
      <c r="AO53">
        <f t="shared" si="17"/>
        <v>1.4992985680784654</v>
      </c>
      <c r="AP53">
        <f t="shared" si="18"/>
        <v>1.7638011935208864E-4</v>
      </c>
      <c r="AQ53">
        <f t="shared" si="19"/>
        <v>0</v>
      </c>
      <c r="AT53" t="s">
        <v>12</v>
      </c>
      <c r="AU53">
        <v>30.568006666666665</v>
      </c>
      <c r="AV53">
        <v>1.4447505710376632E-4</v>
      </c>
      <c r="AW53">
        <v>0</v>
      </c>
      <c r="AX53">
        <f t="shared" si="20"/>
        <v>4.4163145087149766E-3</v>
      </c>
      <c r="AY53">
        <f t="shared" si="21"/>
        <v>0</v>
      </c>
      <c r="AZ53">
        <f t="shared" si="22"/>
        <v>1.4852671193969262</v>
      </c>
      <c r="BA53">
        <f t="shared" si="23"/>
        <v>2.1458405188921743E-4</v>
      </c>
      <c r="BB53">
        <f t="shared" si="24"/>
        <v>0</v>
      </c>
      <c r="BE53" t="s">
        <v>12</v>
      </c>
      <c r="BF53">
        <v>16.361498999999998</v>
      </c>
      <c r="BG53">
        <v>2.6648233195490905E-4</v>
      </c>
      <c r="BH53">
        <v>1</v>
      </c>
      <c r="BI53">
        <f t="shared" si="25"/>
        <v>4.3600504077979125E-3</v>
      </c>
      <c r="BJ53">
        <f t="shared" si="26"/>
        <v>16.361498999999998</v>
      </c>
      <c r="BK53">
        <f t="shared" si="27"/>
        <v>1.2138230901424936</v>
      </c>
      <c r="BL53">
        <f t="shared" si="28"/>
        <v>3.2346240764188547E-4</v>
      </c>
      <c r="BM53">
        <f t="shared" si="29"/>
        <v>1.2138230901424936</v>
      </c>
      <c r="BP53" t="s">
        <v>12</v>
      </c>
      <c r="BQ53">
        <v>0.27656733333333333</v>
      </c>
      <c r="BR53">
        <v>2.378775235237083E-4</v>
      </c>
      <c r="BS53">
        <v>0</v>
      </c>
      <c r="BT53">
        <f t="shared" si="30"/>
        <v>6.5789152340889269E-5</v>
      </c>
      <c r="BU53">
        <f t="shared" si="31"/>
        <v>0</v>
      </c>
      <c r="BV53">
        <f t="shared" si="32"/>
        <v>-0.55819911775847375</v>
      </c>
      <c r="BW53">
        <f t="shared" si="33"/>
        <v>-1.3278302376550457E-4</v>
      </c>
      <c r="BX53">
        <f t="shared" si="34"/>
        <v>0</v>
      </c>
      <c r="CA53" t="s">
        <v>12</v>
      </c>
      <c r="CB53">
        <v>24.334914999999999</v>
      </c>
      <c r="CC53">
        <v>1.786596098502904E-4</v>
      </c>
      <c r="CD53">
        <v>0</v>
      </c>
      <c r="CE53">
        <f t="shared" si="35"/>
        <v>4.347666419639979E-3</v>
      </c>
      <c r="CF53">
        <f t="shared" si="36"/>
        <v>4.347666419639979E-3</v>
      </c>
      <c r="CG53">
        <f t="shared" si="37"/>
        <v>1.3862298336247099</v>
      </c>
      <c r="CH53">
        <f t="shared" si="38"/>
        <v>2.4766328123822364E-4</v>
      </c>
      <c r="CI53">
        <f t="shared" si="39"/>
        <v>0</v>
      </c>
      <c r="CL53" t="s">
        <v>12</v>
      </c>
      <c r="CM53">
        <v>0.118643</v>
      </c>
      <c r="CN53">
        <v>6.9464560223342459E-5</v>
      </c>
      <c r="CO53">
        <v>0</v>
      </c>
      <c r="CP53">
        <f t="shared" si="40"/>
        <v>8.2414838185780197E-6</v>
      </c>
      <c r="CQ53">
        <f t="shared" si="41"/>
        <v>0</v>
      </c>
      <c r="CR53">
        <f t="shared" si="42"/>
        <v>-0.92575788029581352</v>
      </c>
      <c r="CS53">
        <f t="shared" si="43"/>
        <v>-6.4307364028042403E-5</v>
      </c>
      <c r="CT53">
        <f t="shared" si="44"/>
        <v>0</v>
      </c>
    </row>
    <row r="54" spans="2:98">
      <c r="B54" t="s">
        <v>12</v>
      </c>
      <c r="C54">
        <v>2.0017643333333335</v>
      </c>
      <c r="D54">
        <v>1.0991676772597487E-4</v>
      </c>
      <c r="E54">
        <v>0</v>
      </c>
      <c r="F54">
        <f t="shared" si="0"/>
        <v>2.2002746526914095E-4</v>
      </c>
      <c r="G54">
        <f t="shared" si="1"/>
        <v>0</v>
      </c>
      <c r="H54">
        <f t="shared" si="2"/>
        <v>0.30141294689085391</v>
      </c>
      <c r="I54">
        <f t="shared" si="3"/>
        <v>3.3130336873003589E-5</v>
      </c>
      <c r="J54">
        <f t="shared" si="4"/>
        <v>0</v>
      </c>
      <c r="M54" t="s">
        <v>12</v>
      </c>
      <c r="N54">
        <v>145.26248200000001</v>
      </c>
      <c r="O54">
        <v>1.2510544825469769E-4</v>
      </c>
      <c r="P54">
        <v>1</v>
      </c>
      <c r="Q54">
        <f t="shared" si="5"/>
        <v>1.8173127925199956E-2</v>
      </c>
      <c r="R54">
        <f t="shared" si="6"/>
        <v>145.26248200000001</v>
      </c>
      <c r="S54">
        <f t="shared" si="7"/>
        <v>2.1621534603795221</v>
      </c>
      <c r="T54">
        <f t="shared" si="8"/>
        <v>2.7049717785622586E-4</v>
      </c>
      <c r="U54">
        <f t="shared" si="9"/>
        <v>2.1621534603795221</v>
      </c>
      <c r="X54" t="s">
        <v>12</v>
      </c>
      <c r="Y54">
        <v>4.47725E-2</v>
      </c>
      <c r="Z54">
        <v>2.2835252331821789E-4</v>
      </c>
      <c r="AA54">
        <v>0</v>
      </c>
      <c r="AB54">
        <f t="shared" si="10"/>
        <v>1.022391335026491E-5</v>
      </c>
      <c r="AC54">
        <f t="shared" si="11"/>
        <v>0</v>
      </c>
      <c r="AD54">
        <f t="shared" si="12"/>
        <v>-1.3489886548707071</v>
      </c>
      <c r="AE54">
        <f t="shared" si="13"/>
        <v>-3.080449632673745E-4</v>
      </c>
      <c r="AF54">
        <f t="shared" si="14"/>
        <v>0</v>
      </c>
      <c r="AI54" t="s">
        <v>12</v>
      </c>
      <c r="AJ54">
        <v>124.55919033333333</v>
      </c>
      <c r="AK54">
        <v>1.0871738383357282E-4</v>
      </c>
      <c r="AL54">
        <v>0</v>
      </c>
      <c r="AM54">
        <f t="shared" si="15"/>
        <v>1.3541749305468052E-2</v>
      </c>
      <c r="AN54">
        <f t="shared" si="16"/>
        <v>0</v>
      </c>
      <c r="AO54">
        <f t="shared" si="17"/>
        <v>2.0953757765437797</v>
      </c>
      <c r="AP54">
        <f t="shared" si="18"/>
        <v>2.278037725740808E-4</v>
      </c>
      <c r="AQ54">
        <f t="shared" si="19"/>
        <v>0</v>
      </c>
      <c r="AT54" t="s">
        <v>12</v>
      </c>
      <c r="AU54">
        <v>112.18816466666668</v>
      </c>
      <c r="AV54">
        <v>1.3619231880769618E-4</v>
      </c>
      <c r="AW54">
        <v>0</v>
      </c>
      <c r="AX54">
        <f t="shared" si="20"/>
        <v>1.5279166288732986E-2</v>
      </c>
      <c r="AY54">
        <f t="shared" si="21"/>
        <v>0</v>
      </c>
      <c r="AZ54">
        <f t="shared" si="22"/>
        <v>2.0499470432742175</v>
      </c>
      <c r="BA54">
        <f t="shared" si="23"/>
        <v>2.791870412564964E-4</v>
      </c>
      <c r="BB54">
        <f t="shared" si="24"/>
        <v>0</v>
      </c>
      <c r="BE54" t="s">
        <v>12</v>
      </c>
      <c r="BF54">
        <v>5.9232456666666664</v>
      </c>
      <c r="BG54">
        <v>2.3637906976799156E-4</v>
      </c>
      <c r="BH54">
        <v>0</v>
      </c>
      <c r="BI54">
        <f t="shared" si="25"/>
        <v>1.4001313006939537E-3</v>
      </c>
      <c r="BJ54">
        <f t="shared" si="26"/>
        <v>0</v>
      </c>
      <c r="BK54">
        <f t="shared" si="27"/>
        <v>0.77255974538198202</v>
      </c>
      <c r="BL54">
        <f t="shared" si="28"/>
        <v>1.8261695395358933E-4</v>
      </c>
      <c r="BM54">
        <f t="shared" si="29"/>
        <v>0</v>
      </c>
      <c r="BP54" t="s">
        <v>12</v>
      </c>
      <c r="BQ54">
        <v>244.39691500000001</v>
      </c>
      <c r="BR54">
        <v>2.1018811205464555E-4</v>
      </c>
      <c r="BS54">
        <v>1</v>
      </c>
      <c r="BT54">
        <f t="shared" si="30"/>
        <v>5.1369326155829682E-2</v>
      </c>
      <c r="BU54">
        <f t="shared" si="31"/>
        <v>244.39691500000001</v>
      </c>
      <c r="BV54">
        <f t="shared" si="32"/>
        <v>2.3880957195454235</v>
      </c>
      <c r="BW54">
        <f t="shared" si="33"/>
        <v>5.0194933069703292E-4</v>
      </c>
      <c r="BX54">
        <f t="shared" si="34"/>
        <v>2.3880957195454235</v>
      </c>
      <c r="CA54" t="s">
        <v>12</v>
      </c>
      <c r="CB54">
        <v>278.75704866666666</v>
      </c>
      <c r="CC54">
        <v>1.65291551155421E-4</v>
      </c>
      <c r="CD54">
        <v>1</v>
      </c>
      <c r="CE54">
        <f t="shared" si="35"/>
        <v>4.6076184969620515E-2</v>
      </c>
      <c r="CF54">
        <f t="shared" si="36"/>
        <v>4.6076184969620515E-2</v>
      </c>
      <c r="CG54">
        <f t="shared" si="37"/>
        <v>2.4452258577901542</v>
      </c>
      <c r="CH54">
        <f t="shared" si="38"/>
        <v>4.0417517495947947E-4</v>
      </c>
      <c r="CI54">
        <f t="shared" si="39"/>
        <v>2.4452258577901542</v>
      </c>
      <c r="CL54" t="s">
        <v>12</v>
      </c>
      <c r="CM54">
        <v>1.1881519999999999</v>
      </c>
      <c r="CN54">
        <v>6.899639907793212E-5</v>
      </c>
      <c r="CO54">
        <v>1</v>
      </c>
      <c r="CP54">
        <f t="shared" si="40"/>
        <v>8.1978209557243201E-5</v>
      </c>
      <c r="CQ54">
        <f t="shared" si="41"/>
        <v>1.1881519999999999</v>
      </c>
      <c r="CR54">
        <f t="shared" si="42"/>
        <v>7.4872003388079478E-2</v>
      </c>
      <c r="CS54">
        <f t="shared" si="43"/>
        <v>5.1658986255282177E-6</v>
      </c>
      <c r="CT54">
        <f t="shared" si="44"/>
        <v>7.4872003388079478E-2</v>
      </c>
    </row>
    <row r="55" spans="2:98">
      <c r="B55" t="s">
        <v>12</v>
      </c>
      <c r="C55">
        <v>110.18562966666667</v>
      </c>
      <c r="D55">
        <v>7.0011586917634872E-5</v>
      </c>
      <c r="E55">
        <v>0</v>
      </c>
      <c r="F55">
        <f t="shared" si="0"/>
        <v>7.7142707884821611E-3</v>
      </c>
      <c r="G55">
        <f t="shared" si="1"/>
        <v>0</v>
      </c>
      <c r="H55">
        <f t="shared" si="2"/>
        <v>2.0421249578240901</v>
      </c>
      <c r="I55">
        <f t="shared" si="3"/>
        <v>1.4297240898137272E-4</v>
      </c>
      <c r="J55">
        <f t="shared" si="4"/>
        <v>0</v>
      </c>
      <c r="M55" t="s">
        <v>12</v>
      </c>
      <c r="N55">
        <v>145.75163866666665</v>
      </c>
      <c r="O55">
        <v>7.824224110816051E-5</v>
      </c>
      <c r="P55">
        <v>1</v>
      </c>
      <c r="Q55">
        <f t="shared" si="5"/>
        <v>1.1403934854466823E-2</v>
      </c>
      <c r="R55">
        <f t="shared" si="6"/>
        <v>145.75163866666665</v>
      </c>
      <c r="S55">
        <f t="shared" si="7"/>
        <v>2.1636134461747254</v>
      </c>
      <c r="T55">
        <f t="shared" si="8"/>
        <v>1.6928596492046092E-4</v>
      </c>
      <c r="U55">
        <f t="shared" si="9"/>
        <v>2.1636134461747254</v>
      </c>
      <c r="X55" t="s">
        <v>12</v>
      </c>
      <c r="Y55">
        <v>166.01611299999999</v>
      </c>
      <c r="Z55">
        <v>1.3650883833299227E-4</v>
      </c>
      <c r="AA55">
        <v>0</v>
      </c>
      <c r="AB55">
        <f t="shared" si="10"/>
        <v>2.2662666730188775E-2</v>
      </c>
      <c r="AC55">
        <f t="shared" si="11"/>
        <v>0</v>
      </c>
      <c r="AD55">
        <f t="shared" si="12"/>
        <v>2.2201502413375511</v>
      </c>
      <c r="AE55">
        <f t="shared" si="13"/>
        <v>3.0307013036970154E-4</v>
      </c>
      <c r="AF55">
        <f t="shared" si="14"/>
        <v>0</v>
      </c>
      <c r="AI55" t="s">
        <v>12</v>
      </c>
      <c r="AJ55">
        <v>344.72451366666672</v>
      </c>
      <c r="AK55">
        <v>7.4486786044155768E-5</v>
      </c>
      <c r="AL55">
        <v>0</v>
      </c>
      <c r="AM55">
        <f t="shared" si="15"/>
        <v>2.5677421093664655E-2</v>
      </c>
      <c r="AN55">
        <f t="shared" si="16"/>
        <v>0</v>
      </c>
      <c r="AO55">
        <f t="shared" si="17"/>
        <v>2.5374721675728069</v>
      </c>
      <c r="AP55">
        <f t="shared" si="18"/>
        <v>1.8900814643899583E-4</v>
      </c>
      <c r="AQ55">
        <f t="shared" si="19"/>
        <v>0</v>
      </c>
      <c r="AT55" t="s">
        <v>12</v>
      </c>
      <c r="AU55">
        <v>93.178272666666672</v>
      </c>
      <c r="AV55">
        <v>8.0643340311670371E-5</v>
      </c>
      <c r="AW55">
        <v>0</v>
      </c>
      <c r="AX55">
        <f t="shared" si="20"/>
        <v>7.514207152311614E-3</v>
      </c>
      <c r="AY55">
        <f t="shared" si="21"/>
        <v>0</v>
      </c>
      <c r="AZ55">
        <f t="shared" si="22"/>
        <v>1.9693146552612864</v>
      </c>
      <c r="BA55">
        <f t="shared" si="23"/>
        <v>1.5881211192499573E-4</v>
      </c>
      <c r="BB55">
        <f t="shared" si="24"/>
        <v>0</v>
      </c>
      <c r="BE55" t="s">
        <v>12</v>
      </c>
      <c r="BF55">
        <v>82.325023000000002</v>
      </c>
      <c r="BG55">
        <v>1.2286083921324832E-4</v>
      </c>
      <c r="BH55">
        <v>0</v>
      </c>
      <c r="BI55">
        <f t="shared" si="25"/>
        <v>1.011452141402997E-2</v>
      </c>
      <c r="BJ55">
        <f t="shared" si="26"/>
        <v>0</v>
      </c>
      <c r="BK55">
        <f t="shared" si="27"/>
        <v>1.9155318607173397</v>
      </c>
      <c r="BL55">
        <f t="shared" si="28"/>
        <v>2.3534385194744746E-4</v>
      </c>
      <c r="BM55">
        <f t="shared" si="29"/>
        <v>0</v>
      </c>
      <c r="BP55" t="s">
        <v>12</v>
      </c>
      <c r="BQ55">
        <v>532.63949233333335</v>
      </c>
      <c r="BR55">
        <v>1.1268199832960207E-4</v>
      </c>
      <c r="BS55">
        <v>1</v>
      </c>
      <c r="BT55">
        <f t="shared" si="30"/>
        <v>6.0018882385384761E-2</v>
      </c>
      <c r="BU55">
        <f t="shared" si="31"/>
        <v>532.63949233333335</v>
      </c>
      <c r="BV55">
        <f t="shared" si="32"/>
        <v>2.7264333638802229</v>
      </c>
      <c r="BW55">
        <f t="shared" si="33"/>
        <v>3.0721995975452261E-4</v>
      </c>
      <c r="BX55">
        <f t="shared" si="34"/>
        <v>2.7264333638802229</v>
      </c>
      <c r="CA55" t="s">
        <v>12</v>
      </c>
      <c r="CB55">
        <v>994.59732700000006</v>
      </c>
      <c r="CC55">
        <v>8.7775043097546154E-5</v>
      </c>
      <c r="CD55">
        <v>1</v>
      </c>
      <c r="CE55">
        <f t="shared" si="35"/>
        <v>8.7300823242129205E-2</v>
      </c>
      <c r="CF55">
        <f t="shared" si="36"/>
        <v>8.7300823242129205E-2</v>
      </c>
      <c r="CG55">
        <f t="shared" si="37"/>
        <v>2.9976472877227596</v>
      </c>
      <c r="CH55">
        <f t="shared" si="38"/>
        <v>2.6311861987110758E-4</v>
      </c>
      <c r="CI55">
        <f t="shared" si="39"/>
        <v>2.9976472877227596</v>
      </c>
      <c r="CL55" t="s">
        <v>12</v>
      </c>
      <c r="CM55">
        <v>3.2147166666666664</v>
      </c>
      <c r="CN55">
        <v>6.8632955074240265E-5</v>
      </c>
      <c r="CO55">
        <v>1</v>
      </c>
      <c r="CP55">
        <f t="shared" si="40"/>
        <v>2.2063550455974474E-4</v>
      </c>
      <c r="CQ55">
        <f t="shared" si="41"/>
        <v>3.2147166666666664</v>
      </c>
      <c r="CR55">
        <f t="shared" si="42"/>
        <v>0.50714270182458332</v>
      </c>
      <c r="CS55">
        <f t="shared" si="43"/>
        <v>3.4806702270555455E-5</v>
      </c>
      <c r="CT55">
        <f t="shared" si="44"/>
        <v>0.50714270182458332</v>
      </c>
    </row>
    <row r="56" spans="2:98">
      <c r="C56">
        <f>SUM(C46:C55)</f>
        <v>251.45588466666666</v>
      </c>
      <c r="D56">
        <f t="shared" ref="D56:BO56" si="53">SUM(D46:D55)</f>
        <v>1.0157985445807796E-3</v>
      </c>
      <c r="E56">
        <f t="shared" si="53"/>
        <v>4</v>
      </c>
      <c r="F56">
        <f t="shared" si="53"/>
        <v>2.3648896941871729E-2</v>
      </c>
      <c r="G56">
        <f t="shared" si="53"/>
        <v>31.538427666666667</v>
      </c>
      <c r="H56">
        <f t="shared" si="53"/>
        <v>5.8941039633906129</v>
      </c>
      <c r="I56">
        <f t="shared" si="53"/>
        <v>5.596932465297943E-4</v>
      </c>
      <c r="J56">
        <f t="shared" si="53"/>
        <v>2.9789284270815006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400.61302533333333</v>
      </c>
      <c r="O56">
        <f t="shared" si="53"/>
        <v>1.1046397399384251E-3</v>
      </c>
      <c r="P56">
        <f t="shared" si="53"/>
        <v>4</v>
      </c>
      <c r="Q56">
        <f t="shared" si="53"/>
        <v>4.1110528805050568E-2</v>
      </c>
      <c r="R56">
        <f t="shared" si="53"/>
        <v>314.26877366666668</v>
      </c>
      <c r="S56">
        <f t="shared" si="53"/>
        <v>10.665810530274232</v>
      </c>
      <c r="T56">
        <f t="shared" si="53"/>
        <v>1.0911232362809237E-3</v>
      </c>
      <c r="U56">
        <f t="shared" si="53"/>
        <v>6.2011936424882803</v>
      </c>
      <c r="V56">
        <f t="shared" si="53"/>
        <v>0</v>
      </c>
      <c r="W56">
        <f t="shared" si="53"/>
        <v>0</v>
      </c>
      <c r="X56">
        <f t="shared" si="53"/>
        <v>0</v>
      </c>
      <c r="Y56">
        <f t="shared" si="53"/>
        <v>504.39703883333345</v>
      </c>
      <c r="Z56">
        <f t="shared" si="53"/>
        <v>1.7527518484742684E-3</v>
      </c>
      <c r="AA56">
        <f t="shared" si="53"/>
        <v>4</v>
      </c>
      <c r="AB56">
        <f t="shared" si="53"/>
        <v>8.4863446641763249E-2</v>
      </c>
      <c r="AC56">
        <f t="shared" si="53"/>
        <v>194.48871966666667</v>
      </c>
      <c r="AD56">
        <f t="shared" si="53"/>
        <v>9.8869134893795572</v>
      </c>
      <c r="AE56">
        <f t="shared" si="53"/>
        <v>1.9459036379419932E-3</v>
      </c>
      <c r="AF56">
        <f t="shared" si="53"/>
        <v>347.73759516870223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881.95132866666677</v>
      </c>
      <c r="AK56">
        <f t="shared" si="53"/>
        <v>9.9053384935899116E-4</v>
      </c>
      <c r="AL56">
        <f t="shared" si="53"/>
        <v>0</v>
      </c>
      <c r="AM56">
        <f t="shared" si="53"/>
        <v>8.0667806997980165E-2</v>
      </c>
      <c r="AN56">
        <f t="shared" si="53"/>
        <v>0</v>
      </c>
      <c r="AO56">
        <f t="shared" si="53"/>
        <v>17.523082949644646</v>
      </c>
      <c r="AP56">
        <f t="shared" si="53"/>
        <v>1.7167885202056998E-3</v>
      </c>
      <c r="AQ56">
        <f t="shared" si="53"/>
        <v>0</v>
      </c>
      <c r="AR56">
        <f t="shared" si="53"/>
        <v>0</v>
      </c>
      <c r="AS56">
        <f t="shared" si="53"/>
        <v>0</v>
      </c>
      <c r="AT56">
        <f t="shared" si="53"/>
        <v>0</v>
      </c>
      <c r="AU56">
        <f t="shared" si="53"/>
        <v>436.924464</v>
      </c>
      <c r="AV56">
        <f t="shared" si="53"/>
        <v>1.3348838432310441E-3</v>
      </c>
      <c r="AW56">
        <f t="shared" si="53"/>
        <v>0</v>
      </c>
      <c r="AX56">
        <f t="shared" si="53"/>
        <v>5.8772540680133822E-2</v>
      </c>
      <c r="AY56">
        <f t="shared" si="53"/>
        <v>0</v>
      </c>
      <c r="AZ56">
        <f t="shared" si="53"/>
        <v>13.358681003105819</v>
      </c>
      <c r="BA56">
        <f t="shared" si="53"/>
        <v>1.7813005730668676E-3</v>
      </c>
      <c r="BB56">
        <f t="shared" si="53"/>
        <v>0</v>
      </c>
      <c r="BC56">
        <f t="shared" si="53"/>
        <v>0</v>
      </c>
      <c r="BD56">
        <f t="shared" si="53"/>
        <v>0</v>
      </c>
      <c r="BE56">
        <f t="shared" si="53"/>
        <v>0</v>
      </c>
      <c r="BF56">
        <f t="shared" si="53"/>
        <v>281.36278983333335</v>
      </c>
      <c r="BG56">
        <f t="shared" si="53"/>
        <v>1.8191663968985844E-3</v>
      </c>
      <c r="BH56">
        <f t="shared" si="53"/>
        <v>4</v>
      </c>
      <c r="BI56">
        <f t="shared" si="53"/>
        <v>5.1045393720404231E-2</v>
      </c>
      <c r="BJ56">
        <f t="shared" si="53"/>
        <v>98.276440666666659</v>
      </c>
      <c r="BK56">
        <f t="shared" si="53"/>
        <v>11.822946814440424</v>
      </c>
      <c r="BL56">
        <f t="shared" si="53"/>
        <v>2.3249212848104103E-3</v>
      </c>
      <c r="BM56">
        <f t="shared" si="53"/>
        <v>5.5155538915985574</v>
      </c>
      <c r="BN56">
        <f t="shared" si="53"/>
        <v>0</v>
      </c>
      <c r="BO56">
        <f t="shared" si="53"/>
        <v>0</v>
      </c>
      <c r="BP56">
        <f t="shared" ref="BP56:CT56" si="54">SUM(BP46:BP55)</f>
        <v>0</v>
      </c>
      <c r="BQ56">
        <f t="shared" si="54"/>
        <v>907.12479466666673</v>
      </c>
      <c r="BR56">
        <f t="shared" si="54"/>
        <v>1.6568504733220513E-3</v>
      </c>
      <c r="BS56">
        <f t="shared" si="54"/>
        <v>4</v>
      </c>
      <c r="BT56">
        <f t="shared" si="54"/>
        <v>0.13385783911227958</v>
      </c>
      <c r="BU56">
        <f t="shared" si="54"/>
        <v>798.34608433333335</v>
      </c>
      <c r="BV56">
        <f t="shared" si="54"/>
        <v>11.010208461396385</v>
      </c>
      <c r="BW56">
        <f t="shared" si="54"/>
        <v>1.7968274348770688E-3</v>
      </c>
      <c r="BX56">
        <f t="shared" si="54"/>
        <v>5.9455472905562319</v>
      </c>
      <c r="BY56">
        <f t="shared" si="54"/>
        <v>0</v>
      </c>
      <c r="BZ56">
        <f t="shared" si="54"/>
        <v>0</v>
      </c>
      <c r="CA56">
        <f t="shared" si="54"/>
        <v>0</v>
      </c>
      <c r="CB56">
        <f t="shared" si="54"/>
        <v>1706.3733386666668</v>
      </c>
      <c r="CC56">
        <f t="shared" si="54"/>
        <v>1.5145266409964553E-3</v>
      </c>
      <c r="CD56">
        <f t="shared" si="54"/>
        <v>4</v>
      </c>
      <c r="CE56">
        <f t="shared" si="54"/>
        <v>0.19689375243806845</v>
      </c>
      <c r="CF56">
        <f t="shared" si="54"/>
        <v>0.19689375243806845</v>
      </c>
      <c r="CG56">
        <f t="shared" si="54"/>
        <v>17.583547137924608</v>
      </c>
      <c r="CH56">
        <f t="shared" si="54"/>
        <v>2.5052001511369584E-3</v>
      </c>
      <c r="CI56">
        <f t="shared" si="54"/>
        <v>9.0909528729612514</v>
      </c>
      <c r="CJ56">
        <f t="shared" si="54"/>
        <v>0</v>
      </c>
      <c r="CK56">
        <f t="shared" si="54"/>
        <v>0</v>
      </c>
      <c r="CL56">
        <f t="shared" si="54"/>
        <v>0</v>
      </c>
      <c r="CM56">
        <f t="shared" si="54"/>
        <v>404.73899833333337</v>
      </c>
      <c r="CN56">
        <f t="shared" si="54"/>
        <v>1.1061987678988342E-3</v>
      </c>
      <c r="CO56">
        <f t="shared" si="54"/>
        <v>4</v>
      </c>
      <c r="CP56">
        <f t="shared" si="54"/>
        <v>0.13616761906358377</v>
      </c>
      <c r="CQ56">
        <f t="shared" si="54"/>
        <v>386.87936166666668</v>
      </c>
      <c r="CR56">
        <f t="shared" si="54"/>
        <v>-1.2768549438265051</v>
      </c>
      <c r="CS56">
        <f t="shared" si="54"/>
        <v>7.6425813348710394E-4</v>
      </c>
      <c r="CT56">
        <f t="shared" si="54"/>
        <v>2.7446653582265959</v>
      </c>
    </row>
    <row r="57" spans="2:98">
      <c r="B57" t="s">
        <v>13</v>
      </c>
      <c r="C57">
        <v>0.73120566666666675</v>
      </c>
      <c r="D57">
        <v>1.0185006570347739E-4</v>
      </c>
      <c r="E57">
        <v>0</v>
      </c>
      <c r="F57">
        <f t="shared" si="0"/>
        <v>7.4473345192754999E-5</v>
      </c>
      <c r="G57">
        <f t="shared" si="1"/>
        <v>0</v>
      </c>
      <c r="H57">
        <f t="shared" si="2"/>
        <v>-0.13596045158422493</v>
      </c>
      <c r="I57">
        <f t="shared" si="3"/>
        <v>-1.3847580926927766E-5</v>
      </c>
      <c r="J57">
        <f t="shared" si="4"/>
        <v>0</v>
      </c>
      <c r="M57" t="s">
        <v>13</v>
      </c>
      <c r="N57">
        <v>10.814335999999999</v>
      </c>
      <c r="O57">
        <v>8.8528401239043513E-5</v>
      </c>
      <c r="P57">
        <v>1</v>
      </c>
      <c r="Q57">
        <f t="shared" si="5"/>
        <v>9.5737587654183282E-4</v>
      </c>
      <c r="R57">
        <f t="shared" si="6"/>
        <v>10.814335999999999</v>
      </c>
      <c r="S57">
        <f t="shared" si="7"/>
        <v>1.0339998589217765</v>
      </c>
      <c r="T57">
        <f t="shared" si="8"/>
        <v>9.153835439174142E-5</v>
      </c>
      <c r="U57">
        <f t="shared" si="9"/>
        <v>1.0339998589217765</v>
      </c>
      <c r="X57" t="s">
        <v>13</v>
      </c>
      <c r="Y57">
        <v>4.9166530000000002</v>
      </c>
      <c r="Z57">
        <v>6.0158445313266075E-5</v>
      </c>
      <c r="AA57">
        <v>0</v>
      </c>
      <c r="AB57">
        <f t="shared" si="10"/>
        <v>2.9577820062480557E-4</v>
      </c>
      <c r="AC57">
        <f t="shared" si="11"/>
        <v>0</v>
      </c>
      <c r="AD57">
        <f t="shared" si="12"/>
        <v>0.69166955840140032</v>
      </c>
      <c r="AE57">
        <f t="shared" si="13"/>
        <v>4.1609765303941537E-5</v>
      </c>
      <c r="AF57">
        <f t="shared" si="14"/>
        <v>0</v>
      </c>
      <c r="AI57" t="s">
        <v>13</v>
      </c>
      <c r="AJ57">
        <v>9.8747930000000004</v>
      </c>
      <c r="AK57">
        <v>9.5280381578872147E-5</v>
      </c>
      <c r="AL57">
        <v>0</v>
      </c>
      <c r="AM57">
        <f t="shared" si="15"/>
        <v>9.4087404505237564E-4</v>
      </c>
      <c r="AN57">
        <f t="shared" si="16"/>
        <v>0</v>
      </c>
      <c r="AO57">
        <f t="shared" si="17"/>
        <v>0.9945280005111562</v>
      </c>
      <c r="AP57">
        <f t="shared" si="18"/>
        <v>9.4759007379575716E-5</v>
      </c>
      <c r="AQ57">
        <f t="shared" si="19"/>
        <v>0</v>
      </c>
      <c r="AT57" t="s">
        <v>13</v>
      </c>
      <c r="AU57">
        <v>30.584775000000004</v>
      </c>
      <c r="AV57">
        <v>1.0313065478271505E-4</v>
      </c>
      <c r="AW57">
        <v>0</v>
      </c>
      <c r="AX57">
        <f t="shared" si="20"/>
        <v>3.1542278721320141E-3</v>
      </c>
      <c r="AY57">
        <f t="shared" si="21"/>
        <v>0</v>
      </c>
      <c r="AZ57">
        <f t="shared" si="22"/>
        <v>1.4855052899141594</v>
      </c>
      <c r="BA57">
        <f t="shared" si="23"/>
        <v>1.5320113323203421E-4</v>
      </c>
      <c r="BB57">
        <f t="shared" si="24"/>
        <v>0</v>
      </c>
      <c r="BE57" t="s">
        <v>13</v>
      </c>
      <c r="BF57">
        <v>7.0465606666666671</v>
      </c>
      <c r="BG57">
        <v>6.2728960706579014E-5</v>
      </c>
      <c r="BH57">
        <v>0</v>
      </c>
      <c r="BI57">
        <f t="shared" si="25"/>
        <v>4.4202342717585859E-4</v>
      </c>
      <c r="BJ57">
        <f t="shared" si="26"/>
        <v>0</v>
      </c>
      <c r="BK57">
        <f t="shared" si="27"/>
        <v>0.84797719529602189</v>
      </c>
      <c r="BL57">
        <f t="shared" si="28"/>
        <v>5.3192728163799238E-5</v>
      </c>
      <c r="BM57">
        <f t="shared" si="29"/>
        <v>0</v>
      </c>
      <c r="BP57" t="s">
        <v>13</v>
      </c>
      <c r="BQ57">
        <v>3.4845423333333332</v>
      </c>
      <c r="BR57">
        <v>6.5767147468359432E-5</v>
      </c>
      <c r="BS57">
        <v>1</v>
      </c>
      <c r="BT57">
        <f t="shared" si="30"/>
        <v>2.2916840949607458E-4</v>
      </c>
      <c r="BU57">
        <f t="shared" si="31"/>
        <v>3.4845423333333332</v>
      </c>
      <c r="BV57">
        <f t="shared" si="32"/>
        <v>0.54214574508532898</v>
      </c>
      <c r="BW57">
        <f t="shared" si="33"/>
        <v>3.565537916637043E-5</v>
      </c>
      <c r="BX57">
        <f t="shared" si="34"/>
        <v>0.54214574508532898</v>
      </c>
      <c r="CA57" t="s">
        <v>13</v>
      </c>
      <c r="CB57">
        <v>65.483786999999992</v>
      </c>
      <c r="CC57">
        <v>9.0777958022456655E-5</v>
      </c>
      <c r="CD57">
        <v>1</v>
      </c>
      <c r="CE57">
        <f t="shared" si="35"/>
        <v>5.9444844674374922E-3</v>
      </c>
      <c r="CF57">
        <f t="shared" si="36"/>
        <v>5.9444844674374922E-3</v>
      </c>
      <c r="CG57">
        <f t="shared" si="37"/>
        <v>1.8161337871975307</v>
      </c>
      <c r="CH57">
        <f t="shared" si="38"/>
        <v>1.6486491669738266E-4</v>
      </c>
      <c r="CI57">
        <f t="shared" si="39"/>
        <v>1.8161337871975307</v>
      </c>
      <c r="CL57" t="s">
        <v>13</v>
      </c>
      <c r="CM57">
        <v>431.78660933333327</v>
      </c>
      <c r="CN57">
        <v>3.4736538983254556E-4</v>
      </c>
      <c r="CO57">
        <v>1</v>
      </c>
      <c r="CP57">
        <f t="shared" si="40"/>
        <v>0.14998772387554637</v>
      </c>
      <c r="CQ57">
        <f t="shared" si="41"/>
        <v>431.78660933333327</v>
      </c>
      <c r="CR57">
        <f t="shared" si="42"/>
        <v>2.6352691697656572</v>
      </c>
      <c r="CS57">
        <f t="shared" si="43"/>
        <v>9.1540130246933618E-4</v>
      </c>
      <c r="CT57">
        <f t="shared" si="44"/>
        <v>2.6352691697656572</v>
      </c>
    </row>
    <row r="58" spans="2:98">
      <c r="B58" t="s">
        <v>13</v>
      </c>
      <c r="C58">
        <v>1.9840720000000001</v>
      </c>
      <c r="D58">
        <v>1.1327171880431733E-4</v>
      </c>
      <c r="E58">
        <v>1</v>
      </c>
      <c r="F58">
        <f t="shared" si="0"/>
        <v>2.2473924567151951E-4</v>
      </c>
      <c r="G58">
        <f t="shared" si="1"/>
        <v>1.9840720000000001</v>
      </c>
      <c r="H58">
        <f t="shared" si="2"/>
        <v>0.29755742821902986</v>
      </c>
      <c r="I58">
        <f t="shared" si="3"/>
        <v>3.3704841337361786E-5</v>
      </c>
      <c r="J58">
        <f t="shared" si="4"/>
        <v>0.29755742821902986</v>
      </c>
      <c r="M58" t="s">
        <v>13</v>
      </c>
      <c r="N58">
        <v>12.294753333333333</v>
      </c>
      <c r="O58">
        <v>1.2885686309048496E-4</v>
      </c>
      <c r="P58">
        <v>0</v>
      </c>
      <c r="Q58">
        <f t="shared" si="5"/>
        <v>1.5842633470046169E-3</v>
      </c>
      <c r="R58">
        <f t="shared" si="6"/>
        <v>0</v>
      </c>
      <c r="S58">
        <f t="shared" si="7"/>
        <v>1.0897198200168412</v>
      </c>
      <c r="T58">
        <f t="shared" si="8"/>
        <v>1.4041787765489802E-4</v>
      </c>
      <c r="U58">
        <f t="shared" si="9"/>
        <v>0</v>
      </c>
      <c r="X58" t="s">
        <v>13</v>
      </c>
      <c r="Y58">
        <v>23.167015666666668</v>
      </c>
      <c r="Z58">
        <v>2.2765565443146529E-4</v>
      </c>
      <c r="AA58">
        <v>1</v>
      </c>
      <c r="AB58">
        <f t="shared" si="10"/>
        <v>5.2741021128190095E-3</v>
      </c>
      <c r="AC58">
        <f t="shared" si="11"/>
        <v>23.167015666666668</v>
      </c>
      <c r="AD58">
        <f t="shared" si="12"/>
        <v>1.3648700923581862</v>
      </c>
      <c r="AE58">
        <f t="shared" si="13"/>
        <v>3.1072039408973736E-4</v>
      </c>
      <c r="AF58">
        <f t="shared" si="14"/>
        <v>31.619966812626881</v>
      </c>
      <c r="AI58" t="s">
        <v>13</v>
      </c>
      <c r="AJ58">
        <v>26.581379333333331</v>
      </c>
      <c r="AK58">
        <v>1.1127106945517901E-4</v>
      </c>
      <c r="AL58">
        <v>0</v>
      </c>
      <c r="AM58">
        <f t="shared" si="15"/>
        <v>2.9577385060137931E-3</v>
      </c>
      <c r="AN58">
        <f t="shared" si="16"/>
        <v>0</v>
      </c>
      <c r="AO58">
        <f t="shared" si="17"/>
        <v>1.424577513149708</v>
      </c>
      <c r="AP58">
        <f t="shared" si="18"/>
        <v>1.5851426340996735E-4</v>
      </c>
      <c r="AQ58">
        <f t="shared" si="19"/>
        <v>0</v>
      </c>
      <c r="AT58" t="s">
        <v>13</v>
      </c>
      <c r="AU58">
        <v>1.2695186666666667</v>
      </c>
      <c r="AV58">
        <v>1.4177863279745263E-4</v>
      </c>
      <c r="AW58">
        <v>0</v>
      </c>
      <c r="AX58">
        <f t="shared" si="20"/>
        <v>1.7999062087084501E-4</v>
      </c>
      <c r="AY58">
        <f t="shared" si="21"/>
        <v>0</v>
      </c>
      <c r="AZ58">
        <f t="shared" si="22"/>
        <v>0.10363909100787276</v>
      </c>
      <c r="BA58">
        <f t="shared" si="23"/>
        <v>1.4693808627466967E-5</v>
      </c>
      <c r="BB58">
        <f t="shared" si="24"/>
        <v>0</v>
      </c>
      <c r="BE58" t="s">
        <v>13</v>
      </c>
      <c r="BF58">
        <v>23.333749666666666</v>
      </c>
      <c r="BG58">
        <v>2.4058627989374749E-4</v>
      </c>
      <c r="BH58">
        <v>1</v>
      </c>
      <c r="BI58">
        <f t="shared" si="25"/>
        <v>5.6137800282753036E-3</v>
      </c>
      <c r="BJ58">
        <f t="shared" si="26"/>
        <v>23.333749666666666</v>
      </c>
      <c r="BK58">
        <f t="shared" si="27"/>
        <v>1.3679845342798611</v>
      </c>
      <c r="BL58">
        <f t="shared" si="28"/>
        <v>3.291183100545725E-4</v>
      </c>
      <c r="BM58">
        <f t="shared" si="29"/>
        <v>1.3679845342798611</v>
      </c>
      <c r="BP58" t="s">
        <v>13</v>
      </c>
      <c r="BQ58">
        <v>2.7977666666666668E-2</v>
      </c>
      <c r="BR58">
        <v>2.1536769079746781E-4</v>
      </c>
      <c r="BS58">
        <v>0</v>
      </c>
      <c r="BT58">
        <f t="shared" si="30"/>
        <v>6.0254854639012893E-6</v>
      </c>
      <c r="BU58">
        <f t="shared" si="31"/>
        <v>0</v>
      </c>
      <c r="BV58">
        <f t="shared" si="32"/>
        <v>-1.5531885084305641</v>
      </c>
      <c r="BW58">
        <f t="shared" si="33"/>
        <v>-3.3450662243385396E-4</v>
      </c>
      <c r="BX58">
        <f t="shared" si="34"/>
        <v>0</v>
      </c>
      <c r="CA58" t="s">
        <v>13</v>
      </c>
      <c r="CB58">
        <v>6.1771233333333333</v>
      </c>
      <c r="CC58">
        <v>1.738491879156734E-4</v>
      </c>
      <c r="CD58">
        <v>0</v>
      </c>
      <c r="CE58">
        <f t="shared" si="35"/>
        <v>1.0738878751549575E-3</v>
      </c>
      <c r="CF58">
        <f t="shared" si="36"/>
        <v>1.0738878751549575E-3</v>
      </c>
      <c r="CG58">
        <f t="shared" si="37"/>
        <v>0.7907862726103787</v>
      </c>
      <c r="CH58">
        <f t="shared" si="38"/>
        <v>1.3747755130817665E-4</v>
      </c>
      <c r="CI58">
        <f t="shared" si="39"/>
        <v>0</v>
      </c>
      <c r="CL58" t="s">
        <v>13</v>
      </c>
      <c r="CM58">
        <v>1.0314E-2</v>
      </c>
      <c r="CN58">
        <v>6.9864748832734706E-5</v>
      </c>
      <c r="CO58">
        <v>0</v>
      </c>
      <c r="CP58">
        <f t="shared" si="40"/>
        <v>7.2058501946082574E-7</v>
      </c>
      <c r="CQ58">
        <f t="shared" si="41"/>
        <v>0</v>
      </c>
      <c r="CR58">
        <f t="shared" si="42"/>
        <v>-1.986572872929304</v>
      </c>
      <c r="CS58">
        <f t="shared" si="43"/>
        <v>-1.3879141480513003E-4</v>
      </c>
      <c r="CT58">
        <f t="shared" si="44"/>
        <v>0</v>
      </c>
    </row>
    <row r="59" spans="2:98">
      <c r="B59" t="s">
        <v>13</v>
      </c>
      <c r="C59">
        <v>1.2294099999999999</v>
      </c>
      <c r="D59">
        <v>7.1054570620782465E-5</v>
      </c>
      <c r="E59">
        <v>1</v>
      </c>
      <c r="F59">
        <f t="shared" si="0"/>
        <v>8.7355199666896169E-5</v>
      </c>
      <c r="G59">
        <f t="shared" si="1"/>
        <v>1.2294099999999999</v>
      </c>
      <c r="H59">
        <f t="shared" si="2"/>
        <v>8.9696741343124151E-2</v>
      </c>
      <c r="I59">
        <f t="shared" si="3"/>
        <v>6.3733634422190732E-6</v>
      </c>
      <c r="J59">
        <f t="shared" si="4"/>
        <v>8.9696741343124151E-2</v>
      </c>
      <c r="M59" t="s">
        <v>13</v>
      </c>
      <c r="N59">
        <v>21.700440333333333</v>
      </c>
      <c r="O59">
        <v>7.9124753625298394E-5</v>
      </c>
      <c r="P59">
        <v>1</v>
      </c>
      <c r="Q59">
        <f t="shared" si="5"/>
        <v>1.717041994935488E-3</v>
      </c>
      <c r="R59">
        <f t="shared" si="6"/>
        <v>21.700440333333333</v>
      </c>
      <c r="S59">
        <f t="shared" si="7"/>
        <v>1.3364685464013701</v>
      </c>
      <c r="T59">
        <f t="shared" si="8"/>
        <v>1.0574774446196908E-4</v>
      </c>
      <c r="U59">
        <f t="shared" si="9"/>
        <v>1.3364685464013701</v>
      </c>
      <c r="X59" t="s">
        <v>13</v>
      </c>
      <c r="Y59">
        <v>88.825243999999998</v>
      </c>
      <c r="Z59">
        <v>1.3731201298861794E-4</v>
      </c>
      <c r="AA59">
        <v>1</v>
      </c>
      <c r="AB59">
        <f t="shared" si="10"/>
        <v>1.2196773057845157E-2</v>
      </c>
      <c r="AC59">
        <f t="shared" si="11"/>
        <v>88.825243999999998</v>
      </c>
      <c r="AD59">
        <f t="shared" si="12"/>
        <v>1.9485364091555455</v>
      </c>
      <c r="AE59">
        <f t="shared" si="13"/>
        <v>2.675574567227612E-4</v>
      </c>
      <c r="AF59">
        <f t="shared" si="14"/>
        <v>173.07922198612516</v>
      </c>
      <c r="AI59" t="s">
        <v>13</v>
      </c>
      <c r="AJ59">
        <v>116.74978833333334</v>
      </c>
      <c r="AK59">
        <v>7.4463767792186513E-5</v>
      </c>
      <c r="AL59">
        <v>0</v>
      </c>
      <c r="AM59">
        <f t="shared" si="15"/>
        <v>8.69362912824026E-3</v>
      </c>
      <c r="AN59">
        <f t="shared" si="16"/>
        <v>0</v>
      </c>
      <c r="AO59">
        <f t="shared" si="17"/>
        <v>2.0672561018655702</v>
      </c>
      <c r="AP59">
        <f t="shared" si="18"/>
        <v>1.5393567833629849E-4</v>
      </c>
      <c r="AQ59">
        <f t="shared" si="19"/>
        <v>0</v>
      </c>
      <c r="AT59" t="s">
        <v>13</v>
      </c>
      <c r="AU59">
        <v>10.865364666666666</v>
      </c>
      <c r="AV59">
        <v>8.5676588015558877E-5</v>
      </c>
      <c r="AW59">
        <v>0</v>
      </c>
      <c r="AX59">
        <f t="shared" si="20"/>
        <v>9.3090737218481012E-4</v>
      </c>
      <c r="AY59">
        <f t="shared" si="21"/>
        <v>0</v>
      </c>
      <c r="AZ59">
        <f t="shared" si="22"/>
        <v>1.036044306824363</v>
      </c>
      <c r="BA59">
        <f t="shared" si="23"/>
        <v>8.8764741241656223E-5</v>
      </c>
      <c r="BB59">
        <f t="shared" si="24"/>
        <v>0</v>
      </c>
      <c r="BE59" t="s">
        <v>13</v>
      </c>
      <c r="BF59">
        <v>19.579128333333333</v>
      </c>
      <c r="BG59">
        <v>1.2499290665254748E-4</v>
      </c>
      <c r="BH59">
        <v>1</v>
      </c>
      <c r="BI59">
        <f t="shared" si="25"/>
        <v>2.4472521601065808E-3</v>
      </c>
      <c r="BJ59">
        <f t="shared" si="26"/>
        <v>19.579128333333333</v>
      </c>
      <c r="BK59">
        <f t="shared" si="27"/>
        <v>1.2917933530212533</v>
      </c>
      <c r="BL59">
        <f t="shared" si="28"/>
        <v>1.6146500598856683E-4</v>
      </c>
      <c r="BM59">
        <f t="shared" si="29"/>
        <v>1.2917933530212533</v>
      </c>
      <c r="BP59" t="s">
        <v>13</v>
      </c>
      <c r="BQ59">
        <v>33.914116999999997</v>
      </c>
      <c r="BR59">
        <v>1.1446878585019288E-4</v>
      </c>
      <c r="BS59">
        <v>1</v>
      </c>
      <c r="BT59">
        <f t="shared" si="30"/>
        <v>3.8821077961713854E-3</v>
      </c>
      <c r="BU59">
        <f t="shared" si="31"/>
        <v>33.914116999999997</v>
      </c>
      <c r="BV59">
        <f t="shared" si="32"/>
        <v>1.5303805141028037</v>
      </c>
      <c r="BW59">
        <f t="shared" si="33"/>
        <v>1.7518079933814191E-4</v>
      </c>
      <c r="BX59">
        <f t="shared" si="34"/>
        <v>1.5303805141028037</v>
      </c>
      <c r="CA59" t="s">
        <v>13</v>
      </c>
      <c r="CB59">
        <v>62.567377999999998</v>
      </c>
      <c r="CC59">
        <v>9.3561736243851835E-5</v>
      </c>
      <c r="CD59">
        <v>1</v>
      </c>
      <c r="CE59">
        <f t="shared" si="35"/>
        <v>5.8539125179053776E-3</v>
      </c>
      <c r="CF59">
        <f t="shared" si="36"/>
        <v>5.8539125179053776E-3</v>
      </c>
      <c r="CG59">
        <f t="shared" si="37"/>
        <v>1.7963479554571236</v>
      </c>
      <c r="CH59">
        <f t="shared" si="38"/>
        <v>1.6806943361066191E-4</v>
      </c>
      <c r="CI59">
        <f t="shared" si="39"/>
        <v>1.7963479554571236</v>
      </c>
      <c r="CL59" t="s">
        <v>13</v>
      </c>
      <c r="CM59">
        <v>0.70208566666666672</v>
      </c>
      <c r="CN59">
        <v>6.9810220914444084E-5</v>
      </c>
      <c r="CO59">
        <v>1</v>
      </c>
      <c r="CP59">
        <f t="shared" si="40"/>
        <v>4.9012755490864757E-5</v>
      </c>
      <c r="CQ59">
        <f t="shared" si="41"/>
        <v>0.70208566666666672</v>
      </c>
      <c r="CR59">
        <f t="shared" si="42"/>
        <v>-0.1536098931540662</v>
      </c>
      <c r="CS59">
        <f t="shared" si="43"/>
        <v>-1.0723540575729513E-5</v>
      </c>
      <c r="CT59">
        <f t="shared" si="44"/>
        <v>-0.1536098931540662</v>
      </c>
    </row>
    <row r="60" spans="2:98">
      <c r="B60" t="s">
        <v>13</v>
      </c>
      <c r="C60">
        <v>5.5929E-2</v>
      </c>
      <c r="D60">
        <v>1.1206180612030035E-4</v>
      </c>
      <c r="E60">
        <v>0</v>
      </c>
      <c r="F60">
        <f t="shared" si="0"/>
        <v>6.2675047545022785E-6</v>
      </c>
      <c r="G60">
        <f t="shared" si="1"/>
        <v>0</v>
      </c>
      <c r="H60">
        <f t="shared" si="2"/>
        <v>-1.2523629457059808</v>
      </c>
      <c r="I60">
        <f t="shared" si="3"/>
        <v>-1.4034205361395185E-4</v>
      </c>
      <c r="J60">
        <f t="shared" si="4"/>
        <v>0</v>
      </c>
      <c r="M60" t="s">
        <v>13</v>
      </c>
      <c r="N60">
        <v>3.8896139999999999</v>
      </c>
      <c r="O60">
        <v>1.2498261179413414E-4</v>
      </c>
      <c r="P60">
        <v>0</v>
      </c>
      <c r="Q60">
        <f t="shared" si="5"/>
        <v>4.8613411659102925E-4</v>
      </c>
      <c r="R60">
        <f t="shared" si="6"/>
        <v>0</v>
      </c>
      <c r="S60">
        <f t="shared" si="7"/>
        <v>0.58990650467074457</v>
      </c>
      <c r="T60">
        <f t="shared" si="8"/>
        <v>7.3728055668098247E-5</v>
      </c>
      <c r="U60">
        <f t="shared" si="9"/>
        <v>0</v>
      </c>
      <c r="X60" t="s">
        <v>13</v>
      </c>
      <c r="Y60">
        <v>27.79867333333333</v>
      </c>
      <c r="Z60">
        <v>1.9587249640671905E-4</v>
      </c>
      <c r="AA60">
        <v>0</v>
      </c>
      <c r="AB60">
        <f t="shared" si="10"/>
        <v>5.4449955425948894E-3</v>
      </c>
      <c r="AC60">
        <f t="shared" si="11"/>
        <v>0</v>
      </c>
      <c r="AD60">
        <f t="shared" si="12"/>
        <v>1.444024070099339</v>
      </c>
      <c r="AE60">
        <f t="shared" si="13"/>
        <v>2.8284459948174856E-4</v>
      </c>
      <c r="AF60">
        <f t="shared" si="14"/>
        <v>0</v>
      </c>
      <c r="AI60" t="s">
        <v>13</v>
      </c>
      <c r="AJ60">
        <v>91.021173666666684</v>
      </c>
      <c r="AK60">
        <v>1.0773058519792532E-4</v>
      </c>
      <c r="AL60">
        <v>0</v>
      </c>
      <c r="AM60">
        <f t="shared" si="15"/>
        <v>9.8057643045119918E-3</v>
      </c>
      <c r="AN60">
        <f t="shared" si="16"/>
        <v>0</v>
      </c>
      <c r="AO60">
        <f t="shared" si="17"/>
        <v>1.9591424311887291</v>
      </c>
      <c r="AP60">
        <f t="shared" si="18"/>
        <v>2.1105956059804792E-4</v>
      </c>
      <c r="AQ60">
        <f t="shared" si="19"/>
        <v>0</v>
      </c>
      <c r="AT60" t="s">
        <v>13</v>
      </c>
      <c r="AU60">
        <v>35.729528666666667</v>
      </c>
      <c r="AV60">
        <v>1.5530045902156672E-4</v>
      </c>
      <c r="AW60">
        <v>0</v>
      </c>
      <c r="AX60">
        <f t="shared" si="20"/>
        <v>5.5488122025575603E-3</v>
      </c>
      <c r="AY60">
        <f t="shared" si="21"/>
        <v>0</v>
      </c>
      <c r="AZ60">
        <f t="shared" si="22"/>
        <v>1.5530272871563735</v>
      </c>
      <c r="BA60">
        <f t="shared" si="23"/>
        <v>2.4118585056840332E-4</v>
      </c>
      <c r="BB60">
        <f t="shared" si="24"/>
        <v>0</v>
      </c>
      <c r="BE60" t="s">
        <v>13</v>
      </c>
      <c r="BF60">
        <v>12.049503333333334</v>
      </c>
      <c r="BG60">
        <v>2.0937843707790615E-4</v>
      </c>
      <c r="BH60">
        <v>0</v>
      </c>
      <c r="BI60">
        <f t="shared" si="25"/>
        <v>2.5229061754983538E-3</v>
      </c>
      <c r="BJ60">
        <f t="shared" si="26"/>
        <v>0</v>
      </c>
      <c r="BK60">
        <f t="shared" si="27"/>
        <v>1.0809691461608406</v>
      </c>
      <c r="BL60">
        <f t="shared" si="28"/>
        <v>2.263316303525955E-4</v>
      </c>
      <c r="BM60">
        <f t="shared" si="29"/>
        <v>0</v>
      </c>
      <c r="BP60" t="s">
        <v>13</v>
      </c>
      <c r="BQ60">
        <v>1.2533083333333332</v>
      </c>
      <c r="BR60">
        <v>1.9246577333036422E-4</v>
      </c>
      <c r="BS60">
        <v>0</v>
      </c>
      <c r="BT60">
        <f t="shared" si="30"/>
        <v>2.4121895759638987E-4</v>
      </c>
      <c r="BU60">
        <f t="shared" si="31"/>
        <v>0</v>
      </c>
      <c r="BV60">
        <f t="shared" si="32"/>
        <v>9.8057927332732192E-2</v>
      </c>
      <c r="BW60">
        <f t="shared" si="33"/>
        <v>1.8872794815266959E-5</v>
      </c>
      <c r="BX60">
        <f t="shared" si="34"/>
        <v>0</v>
      </c>
      <c r="CA60" t="s">
        <v>13</v>
      </c>
      <c r="CB60">
        <v>13.810038333333333</v>
      </c>
      <c r="CC60">
        <v>1.9329076168737424E-4</v>
      </c>
      <c r="CD60">
        <v>0</v>
      </c>
      <c r="CE60">
        <f t="shared" si="35"/>
        <v>2.6693528283818361E-3</v>
      </c>
      <c r="CF60">
        <f t="shared" si="36"/>
        <v>2.6693528283818361E-3</v>
      </c>
      <c r="CG60">
        <f t="shared" si="37"/>
        <v>1.1401948840769682</v>
      </c>
      <c r="CH60">
        <f t="shared" si="38"/>
        <v>2.2038913761528457E-4</v>
      </c>
      <c r="CI60">
        <f t="shared" si="39"/>
        <v>0</v>
      </c>
      <c r="CL60" t="s">
        <v>13</v>
      </c>
      <c r="CM60">
        <v>3.9056750000000001E-2</v>
      </c>
      <c r="CN60">
        <v>7.3788703097133241E-5</v>
      </c>
      <c r="CO60">
        <v>0</v>
      </c>
      <c r="CP60">
        <f t="shared" si="40"/>
        <v>2.881946929688959E-6</v>
      </c>
      <c r="CQ60">
        <f t="shared" si="41"/>
        <v>0</v>
      </c>
      <c r="CR60">
        <f t="shared" si="42"/>
        <v>-1.4083038981651592</v>
      </c>
      <c r="CS60">
        <f t="shared" si="43"/>
        <v>-1.039169182122443E-4</v>
      </c>
      <c r="CT60">
        <f t="shared" si="44"/>
        <v>0</v>
      </c>
    </row>
    <row r="61" spans="2:98">
      <c r="B61" t="s">
        <v>13</v>
      </c>
      <c r="C61">
        <v>85.269975666666667</v>
      </c>
      <c r="D61">
        <v>1.1625411568633059E-4</v>
      </c>
      <c r="E61">
        <v>0</v>
      </c>
      <c r="F61">
        <f t="shared" si="0"/>
        <v>9.9129856157232615E-3</v>
      </c>
      <c r="G61">
        <f t="shared" si="1"/>
        <v>0</v>
      </c>
      <c r="H61">
        <f t="shared" si="2"/>
        <v>1.9307961390495145</v>
      </c>
      <c r="I61">
        <f t="shared" si="3"/>
        <v>2.2446299771578272E-4</v>
      </c>
      <c r="J61">
        <f t="shared" si="4"/>
        <v>0</v>
      </c>
      <c r="M61" t="s">
        <v>13</v>
      </c>
      <c r="N61">
        <v>3.2271613333333331</v>
      </c>
      <c r="O61">
        <v>1.306054214310436E-4</v>
      </c>
      <c r="P61">
        <v>0</v>
      </c>
      <c r="Q61">
        <f t="shared" si="5"/>
        <v>4.2148476596596857E-4</v>
      </c>
      <c r="R61">
        <f t="shared" si="6"/>
        <v>0</v>
      </c>
      <c r="S61">
        <f t="shared" si="7"/>
        <v>0.50882067734223735</v>
      </c>
      <c r="T61">
        <f t="shared" si="8"/>
        <v>6.6454738997111969E-5</v>
      </c>
      <c r="U61">
        <f t="shared" si="9"/>
        <v>0</v>
      </c>
      <c r="X61" t="s">
        <v>13</v>
      </c>
      <c r="Y61">
        <v>83.625505333333322</v>
      </c>
      <c r="Z61">
        <v>2.0704178082432855E-4</v>
      </c>
      <c r="AA61">
        <v>0</v>
      </c>
      <c r="AB61">
        <f t="shared" si="10"/>
        <v>1.7313973546547717E-2</v>
      </c>
      <c r="AC61">
        <f t="shared" si="11"/>
        <v>0</v>
      </c>
      <c r="AD61">
        <f t="shared" si="12"/>
        <v>1.9223387551443709</v>
      </c>
      <c r="AE61">
        <f t="shared" si="13"/>
        <v>3.9800443921271343E-4</v>
      </c>
      <c r="AF61">
        <f t="shared" si="14"/>
        <v>0</v>
      </c>
      <c r="AI61" t="s">
        <v>13</v>
      </c>
      <c r="AJ61">
        <v>29.885536999999999</v>
      </c>
      <c r="AK61">
        <v>1.1193645591270748E-4</v>
      </c>
      <c r="AL61">
        <v>0</v>
      </c>
      <c r="AM61">
        <f t="shared" si="15"/>
        <v>3.345281094828088E-3</v>
      </c>
      <c r="AN61">
        <f t="shared" si="16"/>
        <v>0</v>
      </c>
      <c r="AO61">
        <f t="shared" si="17"/>
        <v>1.4754610638853267</v>
      </c>
      <c r="AP61">
        <f t="shared" si="18"/>
        <v>1.6515788232851635E-4</v>
      </c>
      <c r="AQ61">
        <f t="shared" si="19"/>
        <v>0</v>
      </c>
      <c r="AT61" t="s">
        <v>13</v>
      </c>
      <c r="AU61">
        <v>1.6718643333333334</v>
      </c>
      <c r="AV61">
        <v>1.5606871643156995E-4</v>
      </c>
      <c r="AW61">
        <v>0</v>
      </c>
      <c r="AX61">
        <f t="shared" si="20"/>
        <v>2.6092572055105574E-4</v>
      </c>
      <c r="AY61">
        <f t="shared" si="21"/>
        <v>0</v>
      </c>
      <c r="AZ61">
        <f t="shared" si="22"/>
        <v>0.22320103286663004</v>
      </c>
      <c r="BA61">
        <f t="shared" si="23"/>
        <v>3.4834698705695608E-5</v>
      </c>
      <c r="BB61">
        <f t="shared" si="24"/>
        <v>0</v>
      </c>
      <c r="BE61" t="s">
        <v>13</v>
      </c>
      <c r="BF61">
        <v>77.899187999999995</v>
      </c>
      <c r="BG61">
        <v>2.2440594137170376E-4</v>
      </c>
      <c r="BH61">
        <v>0</v>
      </c>
      <c r="BI61">
        <f t="shared" si="25"/>
        <v>1.7481040615231327E-2</v>
      </c>
      <c r="BJ61">
        <f t="shared" si="26"/>
        <v>0</v>
      </c>
      <c r="BK61">
        <f t="shared" si="27"/>
        <v>1.8915329307283122</v>
      </c>
      <c r="BL61">
        <f t="shared" si="28"/>
        <v>4.2447122795566465E-4</v>
      </c>
      <c r="BM61">
        <f t="shared" si="29"/>
        <v>0</v>
      </c>
      <c r="BP61" t="s">
        <v>13</v>
      </c>
      <c r="BQ61">
        <v>20.588981333333333</v>
      </c>
      <c r="BR61">
        <v>2.0583810380292073E-4</v>
      </c>
      <c r="BS61">
        <v>0</v>
      </c>
      <c r="BT61">
        <f t="shared" si="30"/>
        <v>4.2379968768870638E-3</v>
      </c>
      <c r="BU61">
        <f t="shared" si="31"/>
        <v>0</v>
      </c>
      <c r="BV61">
        <f t="shared" si="32"/>
        <v>1.3136348598644498</v>
      </c>
      <c r="BW61">
        <f t="shared" si="33"/>
        <v>2.7039610864391386E-4</v>
      </c>
      <c r="BX61">
        <f t="shared" si="34"/>
        <v>0</v>
      </c>
      <c r="CA61" t="s">
        <v>13</v>
      </c>
      <c r="CB61">
        <v>25.377972333333332</v>
      </c>
      <c r="CC61">
        <v>1.9554035033791329E-4</v>
      </c>
      <c r="CD61">
        <v>0</v>
      </c>
      <c r="CE61">
        <f t="shared" si="35"/>
        <v>4.9624176009258709E-3</v>
      </c>
      <c r="CF61">
        <f t="shared" si="36"/>
        <v>4.9624176009258709E-3</v>
      </c>
      <c r="CG61">
        <f t="shared" si="37"/>
        <v>1.4044569195859868</v>
      </c>
      <c r="CH61">
        <f t="shared" si="38"/>
        <v>2.7462799809035038E-4</v>
      </c>
      <c r="CI61">
        <f t="shared" si="39"/>
        <v>0</v>
      </c>
      <c r="CL61" t="s">
        <v>13</v>
      </c>
      <c r="CM61">
        <v>0.16054499999999999</v>
      </c>
      <c r="CN61">
        <v>7.3012152872845688E-5</v>
      </c>
      <c r="CO61">
        <v>0</v>
      </c>
      <c r="CP61">
        <f t="shared" si="40"/>
        <v>1.1721736082971011E-5</v>
      </c>
      <c r="CQ61">
        <f t="shared" si="41"/>
        <v>0</v>
      </c>
      <c r="CR61">
        <f t="shared" si="42"/>
        <v>-0.79440321551774185</v>
      </c>
      <c r="CS61">
        <f t="shared" si="43"/>
        <v>-5.8001089014061546E-5</v>
      </c>
      <c r="CT61">
        <f t="shared" si="44"/>
        <v>0</v>
      </c>
    </row>
    <row r="62" spans="2:98">
      <c r="B62" t="s">
        <v>13</v>
      </c>
      <c r="C62">
        <v>17.570162333333332</v>
      </c>
      <c r="D62">
        <v>1.1411184695501665E-4</v>
      </c>
      <c r="E62">
        <v>1</v>
      </c>
      <c r="F62">
        <f t="shared" si="0"/>
        <v>2.0049636751561313E-3</v>
      </c>
      <c r="G62">
        <f t="shared" si="1"/>
        <v>17.570162333333332</v>
      </c>
      <c r="H62">
        <f t="shared" si="2"/>
        <v>1.244775774024903</v>
      </c>
      <c r="I62">
        <f t="shared" si="3"/>
        <v>1.4204366261884213E-4</v>
      </c>
      <c r="J62">
        <f t="shared" si="4"/>
        <v>1.244775774024903</v>
      </c>
      <c r="M62" t="s">
        <v>13</v>
      </c>
      <c r="N62">
        <v>36.336147000000004</v>
      </c>
      <c r="O62">
        <v>1.3070772876107241E-4</v>
      </c>
      <c r="P62">
        <v>0</v>
      </c>
      <c r="Q62">
        <f t="shared" si="5"/>
        <v>4.7494152462984555E-3</v>
      </c>
      <c r="R62">
        <f t="shared" si="6"/>
        <v>0</v>
      </c>
      <c r="S62">
        <f t="shared" si="7"/>
        <v>1.560338873842847</v>
      </c>
      <c r="T62">
        <f t="shared" si="8"/>
        <v>2.0394835029760802E-4</v>
      </c>
      <c r="U62">
        <f t="shared" si="9"/>
        <v>0</v>
      </c>
      <c r="X62" t="s">
        <v>13</v>
      </c>
      <c r="Y62">
        <v>57.330634666666668</v>
      </c>
      <c r="Z62">
        <v>2.4156013059706898E-4</v>
      </c>
      <c r="AA62">
        <v>1</v>
      </c>
      <c r="AB62">
        <f t="shared" si="10"/>
        <v>1.3848795597292851E-2</v>
      </c>
      <c r="AC62">
        <f t="shared" si="11"/>
        <v>57.330634666666668</v>
      </c>
      <c r="AD62">
        <f t="shared" si="12"/>
        <v>1.7583867495665035</v>
      </c>
      <c r="AE62">
        <f t="shared" si="13"/>
        <v>4.247561328654402E-4</v>
      </c>
      <c r="AF62">
        <f t="shared" si="14"/>
        <v>100.80942834210471</v>
      </c>
      <c r="AI62" t="s">
        <v>13</v>
      </c>
      <c r="AJ62">
        <v>79.609941000000006</v>
      </c>
      <c r="AK62">
        <v>1.1292219491387141E-4</v>
      </c>
      <c r="AL62">
        <v>0</v>
      </c>
      <c r="AM62">
        <f t="shared" si="15"/>
        <v>8.9897292746838036E-3</v>
      </c>
      <c r="AN62">
        <f t="shared" si="16"/>
        <v>0</v>
      </c>
      <c r="AO62">
        <f t="shared" si="17"/>
        <v>1.9009673020577511</v>
      </c>
      <c r="AP62">
        <f t="shared" si="18"/>
        <v>2.1466140020786164E-4</v>
      </c>
      <c r="AQ62">
        <f t="shared" si="19"/>
        <v>0</v>
      </c>
      <c r="AT62" t="s">
        <v>13</v>
      </c>
      <c r="AU62">
        <v>54.694853999999999</v>
      </c>
      <c r="AV62">
        <v>1.3804497394815252E-4</v>
      </c>
      <c r="AW62">
        <v>0</v>
      </c>
      <c r="AX62">
        <f t="shared" si="20"/>
        <v>7.5503496955280055E-3</v>
      </c>
      <c r="AY62">
        <f t="shared" si="21"/>
        <v>0</v>
      </c>
      <c r="AZ62">
        <f t="shared" si="22"/>
        <v>1.7379464673839682</v>
      </c>
      <c r="BA62">
        <f t="shared" si="23"/>
        <v>2.3991477481330358E-4</v>
      </c>
      <c r="BB62">
        <f t="shared" si="24"/>
        <v>0</v>
      </c>
      <c r="BE62" t="s">
        <v>13</v>
      </c>
      <c r="BF62">
        <v>33.17004433333333</v>
      </c>
      <c r="BG62">
        <v>2.5428224006379435E-4</v>
      </c>
      <c r="BH62">
        <v>1</v>
      </c>
      <c r="BI62">
        <f t="shared" si="25"/>
        <v>8.4345531760953666E-3</v>
      </c>
      <c r="BJ62">
        <f t="shared" si="26"/>
        <v>33.17004433333333</v>
      </c>
      <c r="BK62">
        <f t="shared" si="27"/>
        <v>1.5207460519749891</v>
      </c>
      <c r="BL62">
        <f t="shared" si="28"/>
        <v>3.8669871266437168E-4</v>
      </c>
      <c r="BM62">
        <f t="shared" si="29"/>
        <v>1.5207460519749891</v>
      </c>
      <c r="BP62" t="s">
        <v>13</v>
      </c>
      <c r="BQ62">
        <v>49.833676666666662</v>
      </c>
      <c r="BR62">
        <v>2.2521837736915655E-4</v>
      </c>
      <c r="BS62">
        <v>0</v>
      </c>
      <c r="BT62">
        <f t="shared" si="30"/>
        <v>1.1223459797205864E-2</v>
      </c>
      <c r="BU62">
        <f t="shared" si="31"/>
        <v>0</v>
      </c>
      <c r="BV62">
        <f t="shared" si="32"/>
        <v>1.697522930059685</v>
      </c>
      <c r="BW62">
        <f t="shared" si="33"/>
        <v>3.8231335985497851E-4</v>
      </c>
      <c r="BX62">
        <f t="shared" si="34"/>
        <v>0</v>
      </c>
      <c r="CA62" t="s">
        <v>13</v>
      </c>
      <c r="CB62">
        <v>163.72366866666667</v>
      </c>
      <c r="CC62">
        <v>1.6856055689711029E-4</v>
      </c>
      <c r="CD62">
        <v>0</v>
      </c>
      <c r="CE62">
        <f t="shared" si="35"/>
        <v>2.7597352767691301E-2</v>
      </c>
      <c r="CF62">
        <f t="shared" si="36"/>
        <v>2.7597352767691301E-2</v>
      </c>
      <c r="CG62">
        <f t="shared" si="37"/>
        <v>2.2141114676116285</v>
      </c>
      <c r="CH62">
        <f t="shared" si="38"/>
        <v>3.7321186201289425E-4</v>
      </c>
      <c r="CI62">
        <f t="shared" si="39"/>
        <v>0</v>
      </c>
      <c r="CL62" t="s">
        <v>13</v>
      </c>
      <c r="CM62">
        <v>3.2908833333333334</v>
      </c>
      <c r="CN62">
        <v>6.8653781724912539E-5</v>
      </c>
      <c r="CO62">
        <v>0</v>
      </c>
      <c r="CP62">
        <f t="shared" si="40"/>
        <v>2.2593158604881927E-4</v>
      </c>
      <c r="CQ62">
        <f t="shared" si="41"/>
        <v>0</v>
      </c>
      <c r="CR62">
        <f t="shared" si="42"/>
        <v>0.51731248618751646</v>
      </c>
      <c r="CS62">
        <f t="shared" si="43"/>
        <v>3.5515458510289586E-5</v>
      </c>
      <c r="CT62">
        <f t="shared" si="44"/>
        <v>0</v>
      </c>
    </row>
    <row r="63" spans="2:98">
      <c r="B63" t="s">
        <v>13</v>
      </c>
      <c r="C63">
        <v>53.769313666666669</v>
      </c>
      <c r="D63">
        <v>8.7541834053948527E-5</v>
      </c>
      <c r="E63">
        <v>0</v>
      </c>
      <c r="F63">
        <f t="shared" si="0"/>
        <v>4.7070643342020397E-3</v>
      </c>
      <c r="G63">
        <f t="shared" si="1"/>
        <v>0</v>
      </c>
      <c r="H63">
        <f t="shared" si="2"/>
        <v>1.7305344930015427</v>
      </c>
      <c r="I63">
        <f t="shared" si="3"/>
        <v>1.51494163410975E-4</v>
      </c>
      <c r="J63">
        <f t="shared" si="4"/>
        <v>0</v>
      </c>
      <c r="M63" t="s">
        <v>13</v>
      </c>
      <c r="N63">
        <v>26.130260666666668</v>
      </c>
      <c r="O63">
        <v>8.099815648195848E-5</v>
      </c>
      <c r="P63">
        <v>0</v>
      </c>
      <c r="Q63">
        <f t="shared" si="5"/>
        <v>2.1165029423930314E-3</v>
      </c>
      <c r="R63">
        <f t="shared" si="6"/>
        <v>0</v>
      </c>
      <c r="S63">
        <f t="shared" si="7"/>
        <v>1.4171437421241988</v>
      </c>
      <c r="T63">
        <f t="shared" si="8"/>
        <v>1.1478603058200407E-4</v>
      </c>
      <c r="U63">
        <f t="shared" si="9"/>
        <v>0</v>
      </c>
      <c r="X63" t="s">
        <v>13</v>
      </c>
      <c r="Y63">
        <v>23.679186000000001</v>
      </c>
      <c r="Z63">
        <v>7.3138390267913245E-5</v>
      </c>
      <c r="AA63">
        <v>0</v>
      </c>
      <c r="AB63">
        <f t="shared" si="10"/>
        <v>1.7318575468945076E-3</v>
      </c>
      <c r="AC63">
        <f t="shared" si="11"/>
        <v>0</v>
      </c>
      <c r="AD63">
        <f t="shared" si="12"/>
        <v>1.3743667689214709</v>
      </c>
      <c r="AE63">
        <f t="shared" si="13"/>
        <v>1.0051897311662947E-4</v>
      </c>
      <c r="AF63">
        <f t="shared" si="14"/>
        <v>0</v>
      </c>
      <c r="AI63" t="s">
        <v>13</v>
      </c>
      <c r="AJ63">
        <v>62.897501333333331</v>
      </c>
      <c r="AK63">
        <v>7.6083466606205683E-5</v>
      </c>
      <c r="AL63">
        <v>0</v>
      </c>
      <c r="AM63">
        <f t="shared" si="15"/>
        <v>4.7854599423084437E-3</v>
      </c>
      <c r="AN63">
        <f t="shared" si="16"/>
        <v>0</v>
      </c>
      <c r="AO63">
        <f t="shared" si="17"/>
        <v>1.7986333930017133</v>
      </c>
      <c r="AP63">
        <f t="shared" si="18"/>
        <v>1.3684626369325228E-4</v>
      </c>
      <c r="AQ63">
        <f t="shared" si="19"/>
        <v>0</v>
      </c>
      <c r="AT63" t="s">
        <v>13</v>
      </c>
      <c r="AU63">
        <v>41.311390333333335</v>
      </c>
      <c r="AV63">
        <v>1.9357310201089547E-4</v>
      </c>
      <c r="AW63">
        <v>0</v>
      </c>
      <c r="AX63">
        <f t="shared" si="20"/>
        <v>7.9967739752062547E-3</v>
      </c>
      <c r="AY63">
        <f t="shared" si="21"/>
        <v>0</v>
      </c>
      <c r="AZ63">
        <f t="shared" si="22"/>
        <v>1.6160698113874767</v>
      </c>
      <c r="BA63">
        <f t="shared" si="23"/>
        <v>3.1282764645643662E-4</v>
      </c>
      <c r="BB63">
        <f t="shared" si="24"/>
        <v>0</v>
      </c>
      <c r="BE63" t="s">
        <v>13</v>
      </c>
      <c r="BF63">
        <v>15.761840999999999</v>
      </c>
      <c r="BG63">
        <v>7.7069390196157019E-5</v>
      </c>
      <c r="BH63">
        <v>0</v>
      </c>
      <c r="BI63">
        <f t="shared" si="25"/>
        <v>1.2147554742387857E-3</v>
      </c>
      <c r="BJ63">
        <f t="shared" si="26"/>
        <v>0</v>
      </c>
      <c r="BK63">
        <f t="shared" si="27"/>
        <v>1.1976069421792994</v>
      </c>
      <c r="BL63">
        <f t="shared" si="28"/>
        <v>9.2298836728442883E-5</v>
      </c>
      <c r="BM63">
        <f t="shared" si="29"/>
        <v>0</v>
      </c>
      <c r="BP63" t="s">
        <v>13</v>
      </c>
      <c r="BQ63">
        <v>28.295808666666669</v>
      </c>
      <c r="BR63">
        <v>7.6976960795633866E-5</v>
      </c>
      <c r="BS63">
        <v>0</v>
      </c>
      <c r="BT63">
        <f t="shared" si="30"/>
        <v>2.178125354414757E-3</v>
      </c>
      <c r="BU63">
        <f t="shared" si="31"/>
        <v>0</v>
      </c>
      <c r="BV63">
        <f t="shared" si="32"/>
        <v>1.4517221101622293</v>
      </c>
      <c r="BW63">
        <f t="shared" si="33"/>
        <v>1.1174915596011279E-4</v>
      </c>
      <c r="BX63">
        <f t="shared" si="34"/>
        <v>0</v>
      </c>
      <c r="CA63" t="s">
        <v>13</v>
      </c>
      <c r="CB63">
        <v>235.28040066666668</v>
      </c>
      <c r="CC63">
        <v>1.6721988578881803E-4</v>
      </c>
      <c r="CD63">
        <v>0</v>
      </c>
      <c r="CE63">
        <f t="shared" si="35"/>
        <v>3.9343561727827346E-2</v>
      </c>
      <c r="CF63">
        <f t="shared" si="36"/>
        <v>3.9343561727827346E-2</v>
      </c>
      <c r="CG63">
        <f t="shared" si="37"/>
        <v>2.3715857510738778</v>
      </c>
      <c r="CH63">
        <f t="shared" si="38"/>
        <v>3.9657629843296209E-4</v>
      </c>
      <c r="CI63">
        <f t="shared" si="39"/>
        <v>0</v>
      </c>
      <c r="CL63" t="s">
        <v>13</v>
      </c>
      <c r="CM63">
        <v>14.514347000000001</v>
      </c>
      <c r="CN63">
        <v>1.966098562487036E-4</v>
      </c>
      <c r="CO63">
        <v>0</v>
      </c>
      <c r="CP63">
        <f t="shared" si="40"/>
        <v>2.8536636772138026E-3</v>
      </c>
      <c r="CQ63">
        <f t="shared" si="41"/>
        <v>0</v>
      </c>
      <c r="CR63">
        <f t="shared" si="42"/>
        <v>1.1617975017125746</v>
      </c>
      <c r="CS63">
        <f t="shared" si="43"/>
        <v>2.2842083980181225E-4</v>
      </c>
      <c r="CT63">
        <f t="shared" si="44"/>
        <v>0</v>
      </c>
    </row>
    <row r="64" spans="2:98">
      <c r="B64" t="s">
        <v>13</v>
      </c>
      <c r="C64">
        <v>6.9319933333333337</v>
      </c>
      <c r="D64">
        <v>1.1972423199299661E-4</v>
      </c>
      <c r="E64">
        <v>1</v>
      </c>
      <c r="F64">
        <f t="shared" si="0"/>
        <v>8.2992757801390589E-4</v>
      </c>
      <c r="G64">
        <f t="shared" si="1"/>
        <v>6.9319933333333337</v>
      </c>
      <c r="H64">
        <f t="shared" si="2"/>
        <v>0.84085813637050921</v>
      </c>
      <c r="I64">
        <f t="shared" si="3"/>
        <v>1.0067109459202163E-4</v>
      </c>
      <c r="J64">
        <f t="shared" si="4"/>
        <v>0.84085813637050921</v>
      </c>
      <c r="M64" t="s">
        <v>13</v>
      </c>
      <c r="N64">
        <v>0.35998966666666665</v>
      </c>
      <c r="O64">
        <v>1.3748811415253151E-4</v>
      </c>
      <c r="P64">
        <v>0</v>
      </c>
      <c r="Q64">
        <f t="shared" si="5"/>
        <v>4.949430038439843E-5</v>
      </c>
      <c r="R64">
        <f t="shared" si="6"/>
        <v>0</v>
      </c>
      <c r="S64">
        <f t="shared" si="7"/>
        <v>-0.44370996527175305</v>
      </c>
      <c r="T64">
        <f t="shared" si="8"/>
        <v>-6.1004846355898574E-5</v>
      </c>
      <c r="U64">
        <f t="shared" si="9"/>
        <v>0</v>
      </c>
      <c r="X64" t="s">
        <v>13</v>
      </c>
      <c r="Y64">
        <v>27.814568666666663</v>
      </c>
      <c r="Z64">
        <v>2.4515157599367901E-4</v>
      </c>
      <c r="AA64">
        <v>1</v>
      </c>
      <c r="AB64">
        <f t="shared" si="10"/>
        <v>6.818785344217735E-3</v>
      </c>
      <c r="AC64">
        <f t="shared" si="11"/>
        <v>27.814568666666663</v>
      </c>
      <c r="AD64">
        <f t="shared" si="12"/>
        <v>1.4442723295244113</v>
      </c>
      <c r="AE64">
        <f t="shared" si="13"/>
        <v>3.5406563774697153E-4</v>
      </c>
      <c r="AF64">
        <f t="shared" si="14"/>
        <v>40.171811882923357</v>
      </c>
      <c r="AI64" t="s">
        <v>13</v>
      </c>
      <c r="AJ64">
        <v>36.456398</v>
      </c>
      <c r="AK64">
        <v>1.176417580243149E-4</v>
      </c>
      <c r="AL64">
        <v>0</v>
      </c>
      <c r="AM64">
        <f t="shared" si="15"/>
        <v>4.2887947519541173E-3</v>
      </c>
      <c r="AN64">
        <f t="shared" si="16"/>
        <v>0</v>
      </c>
      <c r="AO64">
        <f t="shared" si="17"/>
        <v>1.561773756858688</v>
      </c>
      <c r="AP64">
        <f t="shared" si="18"/>
        <v>1.8372981039309499E-4</v>
      </c>
      <c r="AQ64">
        <f t="shared" si="19"/>
        <v>0</v>
      </c>
      <c r="AT64" t="s">
        <v>13</v>
      </c>
      <c r="AU64">
        <v>44.101624666666659</v>
      </c>
      <c r="AV64">
        <v>1.4447505710376632E-4</v>
      </c>
      <c r="AW64">
        <v>0</v>
      </c>
      <c r="AX64">
        <f t="shared" si="20"/>
        <v>6.371584742085535E-3</v>
      </c>
      <c r="AY64">
        <f t="shared" si="21"/>
        <v>0</v>
      </c>
      <c r="AZ64">
        <f t="shared" si="22"/>
        <v>1.6444545888050619</v>
      </c>
      <c r="BA64">
        <f t="shared" si="23"/>
        <v>2.3758267062216188E-4</v>
      </c>
      <c r="BB64">
        <f t="shared" si="24"/>
        <v>0</v>
      </c>
      <c r="BE64" t="s">
        <v>13</v>
      </c>
      <c r="BF64">
        <v>24.564079000000003</v>
      </c>
      <c r="BG64">
        <v>2.6648233195490905E-4</v>
      </c>
      <c r="BH64">
        <v>1</v>
      </c>
      <c r="BI64">
        <f t="shared" si="25"/>
        <v>6.5458930542446111E-3</v>
      </c>
      <c r="BJ64">
        <f t="shared" si="26"/>
        <v>24.564079000000003</v>
      </c>
      <c r="BK64">
        <f t="shared" si="27"/>
        <v>1.3903004854374104</v>
      </c>
      <c r="BL64">
        <f t="shared" si="28"/>
        <v>3.7049051547740318E-4</v>
      </c>
      <c r="BM64">
        <f t="shared" si="29"/>
        <v>1.3903004854374104</v>
      </c>
      <c r="BP64" t="s">
        <v>13</v>
      </c>
      <c r="BQ64">
        <v>3.1178723333333331</v>
      </c>
      <c r="BR64">
        <v>2.378775235237083E-4</v>
      </c>
      <c r="BS64">
        <v>0</v>
      </c>
      <c r="BT64">
        <f t="shared" si="30"/>
        <v>7.416717493164192E-4</v>
      </c>
      <c r="BU64">
        <f t="shared" si="31"/>
        <v>0</v>
      </c>
      <c r="BV64">
        <f t="shared" si="32"/>
        <v>0.49385832827938314</v>
      </c>
      <c r="BW64">
        <f t="shared" si="33"/>
        <v>1.1747779610265822E-4</v>
      </c>
      <c r="BX64">
        <f t="shared" si="34"/>
        <v>0</v>
      </c>
      <c r="CA64" t="s">
        <v>13</v>
      </c>
      <c r="CB64">
        <v>17.63448</v>
      </c>
      <c r="CC64">
        <v>1.786596098502904E-4</v>
      </c>
      <c r="CD64">
        <v>0</v>
      </c>
      <c r="CE64">
        <f t="shared" si="35"/>
        <v>3.1505693167127491E-3</v>
      </c>
      <c r="CF64">
        <f t="shared" si="36"/>
        <v>3.1505693167127491E-3</v>
      </c>
      <c r="CG64">
        <f t="shared" si="37"/>
        <v>1.2463626578532274</v>
      </c>
      <c r="CH64">
        <f t="shared" si="38"/>
        <v>2.2267466618402859E-4</v>
      </c>
      <c r="CI64">
        <f t="shared" si="39"/>
        <v>0</v>
      </c>
      <c r="CL64" t="s">
        <v>13</v>
      </c>
      <c r="CM64">
        <f>AVERAGE(CM53,CM42)</f>
        <v>0.1120565</v>
      </c>
      <c r="CN64">
        <v>6.9464560223342459E-5</v>
      </c>
      <c r="CO64">
        <v>0</v>
      </c>
      <c r="CP64">
        <f t="shared" si="40"/>
        <v>7.7839554926669752E-6</v>
      </c>
      <c r="CQ64">
        <f t="shared" si="41"/>
        <v>0</v>
      </c>
      <c r="CR64">
        <f t="shared" si="42"/>
        <v>-0.950562946516183</v>
      </c>
      <c r="CS64">
        <f t="shared" si="43"/>
        <v>-6.6030437044351247E-5</v>
      </c>
      <c r="CT64">
        <f t="shared" si="44"/>
        <v>0</v>
      </c>
    </row>
    <row r="65" spans="2:100">
      <c r="B65" t="s">
        <v>13</v>
      </c>
      <c r="C65">
        <v>1.6974910000000001</v>
      </c>
      <c r="D65">
        <v>1.0991676772597487E-4</v>
      </c>
      <c r="E65">
        <v>0</v>
      </c>
      <c r="F65">
        <f t="shared" si="0"/>
        <v>1.8658272396393283E-4</v>
      </c>
      <c r="G65">
        <f t="shared" si="1"/>
        <v>0</v>
      </c>
      <c r="H65">
        <f t="shared" si="2"/>
        <v>0.22980748035418949</v>
      </c>
      <c r="I65">
        <f t="shared" si="3"/>
        <v>2.525969543978298E-5</v>
      </c>
      <c r="J65">
        <f t="shared" si="4"/>
        <v>0</v>
      </c>
      <c r="M65" t="s">
        <v>13</v>
      </c>
      <c r="N65">
        <v>167.37137733333333</v>
      </c>
      <c r="O65">
        <v>1.2510544825469769E-4</v>
      </c>
      <c r="P65">
        <v>1</v>
      </c>
      <c r="Q65">
        <f t="shared" si="5"/>
        <v>2.0939071186292815E-2</v>
      </c>
      <c r="R65">
        <f t="shared" si="6"/>
        <v>167.37137733333333</v>
      </c>
      <c r="S65">
        <f t="shared" si="7"/>
        <v>2.2236811900429503</v>
      </c>
      <c r="T65">
        <f t="shared" si="8"/>
        <v>2.7819463205586289E-4</v>
      </c>
      <c r="U65">
        <f t="shared" si="9"/>
        <v>2.2236811900429503</v>
      </c>
      <c r="X65" t="s">
        <v>13</v>
      </c>
      <c r="Y65">
        <v>0.78949766666666665</v>
      </c>
      <c r="Z65">
        <v>2.2835252331821789E-4</v>
      </c>
      <c r="AA65">
        <v>0</v>
      </c>
      <c r="AB65">
        <f t="shared" si="10"/>
        <v>1.8028378433717861E-4</v>
      </c>
      <c r="AC65">
        <f t="shared" si="11"/>
        <v>0</v>
      </c>
      <c r="AD65">
        <f t="shared" si="12"/>
        <v>-0.1026491491962678</v>
      </c>
      <c r="AE65">
        <f t="shared" si="13"/>
        <v>-2.344019223543597E-5</v>
      </c>
      <c r="AF65">
        <f t="shared" si="14"/>
        <v>0</v>
      </c>
      <c r="AI65" t="s">
        <v>13</v>
      </c>
      <c r="AJ65">
        <v>157.644633</v>
      </c>
      <c r="AK65">
        <v>1.0871738383357282E-4</v>
      </c>
      <c r="AL65">
        <v>0</v>
      </c>
      <c r="AM65">
        <f t="shared" si="15"/>
        <v>1.7138712075163719E-2</v>
      </c>
      <c r="AN65">
        <f t="shared" si="16"/>
        <v>0</v>
      </c>
      <c r="AO65">
        <f t="shared" si="17"/>
        <v>2.1976791898117325</v>
      </c>
      <c r="AP65">
        <f t="shared" si="18"/>
        <v>2.3892593202181746E-4</v>
      </c>
      <c r="AQ65">
        <f t="shared" si="19"/>
        <v>0</v>
      </c>
      <c r="AT65" t="s">
        <v>13</v>
      </c>
      <c r="AU65">
        <v>125.781902</v>
      </c>
      <c r="AV65">
        <v>1.3619231880769618E-4</v>
      </c>
      <c r="AW65">
        <v>0</v>
      </c>
      <c r="AX65">
        <f t="shared" si="20"/>
        <v>1.7130528897422399E-2</v>
      </c>
      <c r="AY65">
        <f t="shared" si="21"/>
        <v>0</v>
      </c>
      <c r="AZ65">
        <f t="shared" si="22"/>
        <v>2.0996181575881021</v>
      </c>
      <c r="BA65">
        <f t="shared" si="23"/>
        <v>2.8595186549266647E-4</v>
      </c>
      <c r="BB65">
        <f t="shared" si="24"/>
        <v>0</v>
      </c>
      <c r="BE65" t="s">
        <v>13</v>
      </c>
      <c r="BF65">
        <v>0.34224499999999997</v>
      </c>
      <c r="BG65">
        <v>2.3637906976799156E-4</v>
      </c>
      <c r="BH65">
        <v>0</v>
      </c>
      <c r="BI65">
        <f t="shared" si="25"/>
        <v>8.0899554732746269E-5</v>
      </c>
      <c r="BJ65">
        <f t="shared" si="26"/>
        <v>0</v>
      </c>
      <c r="BK65">
        <f t="shared" si="27"/>
        <v>-0.46566288793691302</v>
      </c>
      <c r="BL65">
        <f t="shared" si="28"/>
        <v>-1.10072960276004E-4</v>
      </c>
      <c r="BM65">
        <f t="shared" si="29"/>
        <v>0</v>
      </c>
      <c r="BP65" t="s">
        <v>13</v>
      </c>
      <c r="BQ65">
        <v>373.1402783333333</v>
      </c>
      <c r="BR65">
        <v>2.1018811205464555E-4</v>
      </c>
      <c r="BS65">
        <v>1</v>
      </c>
      <c r="BT65">
        <f t="shared" si="30"/>
        <v>7.8429650634428291E-2</v>
      </c>
      <c r="BU65">
        <f t="shared" si="31"/>
        <v>373.1402783333333</v>
      </c>
      <c r="BV65">
        <f t="shared" si="32"/>
        <v>2.5718721311468524</v>
      </c>
      <c r="BW65">
        <f t="shared" si="33"/>
        <v>5.4057694769171468E-4</v>
      </c>
      <c r="BX65">
        <f t="shared" si="34"/>
        <v>2.5718721311468524</v>
      </c>
      <c r="CA65" t="s">
        <v>13</v>
      </c>
      <c r="CB65">
        <v>406.62283299999996</v>
      </c>
      <c r="CC65">
        <v>1.65291551155421E-4</v>
      </c>
      <c r="CD65">
        <v>1</v>
      </c>
      <c r="CE65">
        <f t="shared" si="35"/>
        <v>6.7211318801781703E-2</v>
      </c>
      <c r="CF65">
        <f t="shared" si="36"/>
        <v>6.7211318801781703E-2</v>
      </c>
      <c r="CG65">
        <f t="shared" si="37"/>
        <v>2.6091917618265836</v>
      </c>
      <c r="CH65">
        <f t="shared" si="38"/>
        <v>4.3127735357426181E-4</v>
      </c>
      <c r="CI65">
        <f t="shared" si="39"/>
        <v>2.6091917618265836</v>
      </c>
      <c r="CL65" t="s">
        <v>13</v>
      </c>
      <c r="CM65">
        <v>1.4953743333333334</v>
      </c>
      <c r="CN65">
        <v>6.899639907793212E-5</v>
      </c>
      <c r="CO65">
        <v>1</v>
      </c>
      <c r="CP65">
        <f t="shared" si="40"/>
        <v>1.0317544427356336E-4</v>
      </c>
      <c r="CQ65">
        <f t="shared" si="41"/>
        <v>1.4953743333333334</v>
      </c>
      <c r="CR65">
        <f t="shared" si="42"/>
        <v>0.17474992212625221</v>
      </c>
      <c r="CS65">
        <f t="shared" si="43"/>
        <v>1.2057115365860457E-5</v>
      </c>
      <c r="CT65">
        <f t="shared" si="44"/>
        <v>0.17474992212625221</v>
      </c>
    </row>
    <row r="66" spans="2:100">
      <c r="B66" t="s">
        <v>13</v>
      </c>
      <c r="C66">
        <v>75.193639000000005</v>
      </c>
      <c r="D66">
        <v>7.0011586917634872E-5</v>
      </c>
      <c r="E66">
        <v>0</v>
      </c>
      <c r="F66">
        <f t="shared" si="0"/>
        <v>5.2644259925017593E-3</v>
      </c>
      <c r="G66">
        <f t="shared" si="1"/>
        <v>0</v>
      </c>
      <c r="H66">
        <f t="shared" si="2"/>
        <v>1.8761811030378548</v>
      </c>
      <c r="I66">
        <f t="shared" si="3"/>
        <v>1.3135441636855883E-4</v>
      </c>
      <c r="J66">
        <f t="shared" si="4"/>
        <v>0</v>
      </c>
      <c r="M66" t="s">
        <v>13</v>
      </c>
      <c r="N66">
        <v>232.90565866666668</v>
      </c>
      <c r="O66">
        <v>7.824224110816051E-5</v>
      </c>
      <c r="P66">
        <v>1</v>
      </c>
      <c r="Q66">
        <f t="shared" si="5"/>
        <v>1.8223060700852268E-2</v>
      </c>
      <c r="R66">
        <f t="shared" si="6"/>
        <v>232.90565866666668</v>
      </c>
      <c r="S66">
        <f t="shared" si="7"/>
        <v>2.3671800402644103</v>
      </c>
      <c r="T66">
        <f t="shared" si="8"/>
        <v>1.8521347145679308E-4</v>
      </c>
      <c r="U66">
        <f t="shared" si="9"/>
        <v>2.3671800402644103</v>
      </c>
      <c r="X66" t="s">
        <v>13</v>
      </c>
      <c r="Y66">
        <v>334.67015066666664</v>
      </c>
      <c r="Z66">
        <v>1.3650883833299227E-4</v>
      </c>
      <c r="AA66">
        <v>0</v>
      </c>
      <c r="AB66">
        <f t="shared" si="10"/>
        <v>4.5685433492234161E-2</v>
      </c>
      <c r="AC66">
        <f t="shared" si="11"/>
        <v>0</v>
      </c>
      <c r="AD66">
        <f t="shared" si="12"/>
        <v>2.5246169792270847</v>
      </c>
      <c r="AE66">
        <f t="shared" si="13"/>
        <v>3.4463253107003744E-4</v>
      </c>
      <c r="AF66">
        <f t="shared" si="14"/>
        <v>0</v>
      </c>
      <c r="AI66" t="s">
        <v>13</v>
      </c>
      <c r="AJ66">
        <v>583.36265400000002</v>
      </c>
      <c r="AK66">
        <v>7.4486786044155768E-5</v>
      </c>
      <c r="AL66">
        <v>0</v>
      </c>
      <c r="AM66">
        <f t="shared" si="15"/>
        <v>4.3452809194648868E-2</v>
      </c>
      <c r="AN66">
        <f t="shared" si="16"/>
        <v>0</v>
      </c>
      <c r="AO66">
        <f t="shared" si="17"/>
        <v>2.7659386227958729</v>
      </c>
      <c r="AP66">
        <f t="shared" si="18"/>
        <v>2.0602587840746304E-4</v>
      </c>
      <c r="AQ66">
        <f t="shared" si="19"/>
        <v>0</v>
      </c>
      <c r="AT66" t="s">
        <v>13</v>
      </c>
      <c r="AU66">
        <v>87.985175999999981</v>
      </c>
      <c r="AV66">
        <v>8.0643340311670371E-5</v>
      </c>
      <c r="AW66">
        <v>0</v>
      </c>
      <c r="AX66">
        <f t="shared" si="20"/>
        <v>7.0954184905502107E-3</v>
      </c>
      <c r="AY66">
        <f t="shared" si="21"/>
        <v>0</v>
      </c>
      <c r="AZ66">
        <f t="shared" si="22"/>
        <v>1.944409507107961</v>
      </c>
      <c r="BA66">
        <f t="shared" si="23"/>
        <v>1.5680367758695455E-4</v>
      </c>
      <c r="BB66">
        <f t="shared" si="24"/>
        <v>0</v>
      </c>
      <c r="BE66" t="s">
        <v>13</v>
      </c>
      <c r="BF66">
        <v>116.75909266666667</v>
      </c>
      <c r="BG66">
        <v>1.2286083921324832E-4</v>
      </c>
      <c r="BH66">
        <v>0</v>
      </c>
      <c r="BI66">
        <f t="shared" si="25"/>
        <v>1.4345120110804094E-2</v>
      </c>
      <c r="BJ66">
        <f t="shared" si="26"/>
        <v>0</v>
      </c>
      <c r="BK66">
        <f t="shared" si="27"/>
        <v>2.0672907114325323</v>
      </c>
      <c r="BL66">
        <f t="shared" si="28"/>
        <v>2.5398907170435408E-4</v>
      </c>
      <c r="BM66">
        <f t="shared" si="29"/>
        <v>0</v>
      </c>
      <c r="BP66" t="s">
        <v>13</v>
      </c>
      <c r="BQ66">
        <v>598.03481866666664</v>
      </c>
      <c r="BR66">
        <v>1.1268199832960207E-4</v>
      </c>
      <c r="BS66">
        <v>1</v>
      </c>
      <c r="BT66">
        <f t="shared" si="30"/>
        <v>6.7387758438041206E-2</v>
      </c>
      <c r="BU66">
        <f t="shared" si="31"/>
        <v>598.03481866666664</v>
      </c>
      <c r="BV66">
        <f t="shared" si="32"/>
        <v>2.7767264701332102</v>
      </c>
      <c r="BW66">
        <f t="shared" si="33"/>
        <v>3.128870874693122E-4</v>
      </c>
      <c r="BX66">
        <f t="shared" si="34"/>
        <v>2.7767264701332102</v>
      </c>
      <c r="CA66" t="s">
        <v>13</v>
      </c>
      <c r="CB66">
        <v>1127.6525896666667</v>
      </c>
      <c r="CC66">
        <v>8.7775043097546154E-5</v>
      </c>
      <c r="CD66">
        <v>1</v>
      </c>
      <c r="CE66">
        <f t="shared" si="35"/>
        <v>9.8979754657051194E-2</v>
      </c>
      <c r="CF66">
        <f t="shared" si="36"/>
        <v>9.8979754657051194E-2</v>
      </c>
      <c r="CG66">
        <f t="shared" si="37"/>
        <v>3.0521753216066738</v>
      </c>
      <c r="CH66">
        <f t="shared" si="38"/>
        <v>2.6790482039529257E-4</v>
      </c>
      <c r="CI66">
        <f t="shared" si="39"/>
        <v>3.0521753216066738</v>
      </c>
      <c r="CL66" t="s">
        <v>13</v>
      </c>
      <c r="CM66">
        <v>6.3304219999999995</v>
      </c>
      <c r="CN66">
        <v>6.8632955074240265E-5</v>
      </c>
      <c r="CO66">
        <v>1</v>
      </c>
      <c r="CP66">
        <f t="shared" si="40"/>
        <v>4.3447556872698215E-4</v>
      </c>
      <c r="CQ66">
        <f t="shared" si="41"/>
        <v>6.3304219999999995</v>
      </c>
      <c r="CR66">
        <f t="shared" si="42"/>
        <v>0.80143266201775931</v>
      </c>
      <c r="CS66">
        <f t="shared" si="43"/>
        <v>5.5004691887293657E-5</v>
      </c>
      <c r="CT66">
        <f t="shared" si="44"/>
        <v>0.80143266201775931</v>
      </c>
    </row>
    <row r="67" spans="2:100">
      <c r="C67">
        <f>SUM(C57:C66)</f>
        <v>244.43319166666669</v>
      </c>
      <c r="D67">
        <f t="shared" ref="D67:BO67" si="55">SUM(D57:D66)</f>
        <v>1.0157985445807796E-3</v>
      </c>
      <c r="E67">
        <f t="shared" si="55"/>
        <v>4</v>
      </c>
      <c r="F67">
        <f t="shared" si="55"/>
        <v>2.3298785214846698E-2</v>
      </c>
      <c r="G67">
        <f t="shared" si="55"/>
        <v>27.715637666666666</v>
      </c>
      <c r="H67">
        <f t="shared" si="55"/>
        <v>6.8518838981104615</v>
      </c>
      <c r="I67">
        <f t="shared" si="55"/>
        <v>6.6117460038466445E-4</v>
      </c>
      <c r="J67">
        <f t="shared" si="55"/>
        <v>2.4728880799575661</v>
      </c>
      <c r="K67">
        <f t="shared" si="55"/>
        <v>0</v>
      </c>
      <c r="L67">
        <f t="shared" si="55"/>
        <v>0</v>
      </c>
      <c r="M67">
        <f t="shared" si="55"/>
        <v>0</v>
      </c>
      <c r="N67">
        <f t="shared" si="55"/>
        <v>515.0297383333334</v>
      </c>
      <c r="O67">
        <f t="shared" si="55"/>
        <v>1.1046397399384251E-3</v>
      </c>
      <c r="P67">
        <f t="shared" si="55"/>
        <v>4</v>
      </c>
      <c r="Q67">
        <f t="shared" si="55"/>
        <v>5.1243844477259895E-2</v>
      </c>
      <c r="R67">
        <f t="shared" si="55"/>
        <v>432.79181233333333</v>
      </c>
      <c r="S67">
        <f t="shared" si="55"/>
        <v>11.683549288355623</v>
      </c>
      <c r="T67">
        <f t="shared" si="55"/>
        <v>1.1990244092101882E-3</v>
      </c>
      <c r="U67">
        <f t="shared" si="55"/>
        <v>6.9613296356305074</v>
      </c>
      <c r="V67">
        <f t="shared" si="55"/>
        <v>0</v>
      </c>
      <c r="W67">
        <f t="shared" si="55"/>
        <v>0</v>
      </c>
      <c r="X67">
        <f t="shared" si="55"/>
        <v>0</v>
      </c>
      <c r="Y67">
        <f t="shared" si="55"/>
        <v>672.61712899999998</v>
      </c>
      <c r="Z67">
        <f t="shared" si="55"/>
        <v>1.7527518484742684E-3</v>
      </c>
      <c r="AA67">
        <f t="shared" si="55"/>
        <v>4</v>
      </c>
      <c r="AB67">
        <f t="shared" si="55"/>
        <v>0.108790778225408</v>
      </c>
      <c r="AC67">
        <f t="shared" si="55"/>
        <v>197.13746300000003</v>
      </c>
      <c r="AD67">
        <f t="shared" si="55"/>
        <v>14.370432563202046</v>
      </c>
      <c r="AE67">
        <f t="shared" si="55"/>
        <v>2.5012697373745451E-3</v>
      </c>
      <c r="AF67">
        <f t="shared" si="55"/>
        <v>345.68042902378011</v>
      </c>
      <c r="AG67">
        <f t="shared" si="55"/>
        <v>0</v>
      </c>
      <c r="AH67">
        <f t="shared" si="55"/>
        <v>0</v>
      </c>
      <c r="AI67">
        <f t="shared" si="55"/>
        <v>0</v>
      </c>
      <c r="AJ67">
        <f t="shared" si="55"/>
        <v>1194.0837986666666</v>
      </c>
      <c r="AK67">
        <f t="shared" si="55"/>
        <v>9.9053384935899116E-4</v>
      </c>
      <c r="AL67">
        <f t="shared" si="55"/>
        <v>0</v>
      </c>
      <c r="AM67">
        <f t="shared" si="55"/>
        <v>0.10439879231740545</v>
      </c>
      <c r="AN67">
        <f t="shared" si="55"/>
        <v>0</v>
      </c>
      <c r="AO67">
        <f t="shared" si="55"/>
        <v>18.145957375126248</v>
      </c>
      <c r="AP67">
        <f t="shared" si="55"/>
        <v>1.7636156767758949E-3</v>
      </c>
      <c r="AQ67">
        <f t="shared" si="55"/>
        <v>0</v>
      </c>
      <c r="AR67">
        <f t="shared" si="55"/>
        <v>0</v>
      </c>
      <c r="AS67">
        <f t="shared" si="55"/>
        <v>0</v>
      </c>
      <c r="AT67">
        <f t="shared" si="55"/>
        <v>0</v>
      </c>
      <c r="AU67">
        <f t="shared" si="55"/>
        <v>433.99599833333326</v>
      </c>
      <c r="AV67">
        <f t="shared" si="55"/>
        <v>1.3348838432310441E-3</v>
      </c>
      <c r="AW67">
        <f t="shared" si="55"/>
        <v>0</v>
      </c>
      <c r="AX67">
        <f t="shared" si="55"/>
        <v>5.621951958908869E-2</v>
      </c>
      <c r="AY67">
        <f t="shared" si="55"/>
        <v>0</v>
      </c>
      <c r="AZ67">
        <f t="shared" si="55"/>
        <v>13.443915540041969</v>
      </c>
      <c r="BA67">
        <f t="shared" si="55"/>
        <v>1.7657608673467794E-3</v>
      </c>
      <c r="BB67">
        <f t="shared" si="55"/>
        <v>0</v>
      </c>
      <c r="BC67">
        <f t="shared" si="55"/>
        <v>0</v>
      </c>
      <c r="BD67">
        <f t="shared" si="55"/>
        <v>0</v>
      </c>
      <c r="BE67">
        <f t="shared" si="55"/>
        <v>0</v>
      </c>
      <c r="BF67">
        <f t="shared" si="55"/>
        <v>330.50543199999998</v>
      </c>
      <c r="BG67">
        <f t="shared" si="55"/>
        <v>1.8191663968985844E-3</v>
      </c>
      <c r="BH67">
        <f t="shared" si="55"/>
        <v>4</v>
      </c>
      <c r="BI67">
        <f t="shared" si="55"/>
        <v>5.9128223776403033E-2</v>
      </c>
      <c r="BJ67">
        <f t="shared" si="55"/>
        <v>100.64700133333334</v>
      </c>
      <c r="BK67">
        <f t="shared" si="55"/>
        <v>12.190538462573606</v>
      </c>
      <c r="BL67">
        <f t="shared" si="55"/>
        <v>2.1879830788137664E-3</v>
      </c>
      <c r="BM67">
        <f t="shared" si="55"/>
        <v>5.5708244247135132</v>
      </c>
      <c r="BN67">
        <f t="shared" si="55"/>
        <v>0</v>
      </c>
      <c r="BO67">
        <f t="shared" si="55"/>
        <v>0</v>
      </c>
      <c r="BP67">
        <f t="shared" ref="BP67:CT67" si="56">SUM(BP57:BP66)</f>
        <v>0</v>
      </c>
      <c r="BQ67">
        <f t="shared" si="56"/>
        <v>1111.6913813333333</v>
      </c>
      <c r="BR67">
        <f t="shared" si="56"/>
        <v>1.6568504733220513E-3</v>
      </c>
      <c r="BS67">
        <f t="shared" si="56"/>
        <v>4</v>
      </c>
      <c r="BT67">
        <f t="shared" si="56"/>
        <v>0.16855718349902135</v>
      </c>
      <c r="BU67">
        <f t="shared" si="56"/>
        <v>1008.5737563333332</v>
      </c>
      <c r="BV67">
        <f t="shared" si="56"/>
        <v>10.922732507736111</v>
      </c>
      <c r="BW67">
        <f t="shared" si="56"/>
        <v>1.6306028066086155E-3</v>
      </c>
      <c r="BX67">
        <f t="shared" si="56"/>
        <v>7.4211248604681952</v>
      </c>
      <c r="BY67">
        <f t="shared" si="56"/>
        <v>0</v>
      </c>
      <c r="BZ67">
        <f t="shared" si="56"/>
        <v>0</v>
      </c>
      <c r="CA67">
        <f t="shared" si="56"/>
        <v>0</v>
      </c>
      <c r="CB67">
        <f t="shared" si="56"/>
        <v>2124.3302709999998</v>
      </c>
      <c r="CC67">
        <f t="shared" si="56"/>
        <v>1.5145266409964553E-3</v>
      </c>
      <c r="CD67">
        <f t="shared" si="56"/>
        <v>4</v>
      </c>
      <c r="CE67">
        <f t="shared" si="56"/>
        <v>0.25678661256086982</v>
      </c>
      <c r="CF67">
        <f t="shared" si="56"/>
        <v>0.25678661256086982</v>
      </c>
      <c r="CG67">
        <f t="shared" si="56"/>
        <v>18.441346778899977</v>
      </c>
      <c r="CH67">
        <f t="shared" si="56"/>
        <v>2.6570740379212956E-3</v>
      </c>
      <c r="CI67">
        <f t="shared" si="56"/>
        <v>9.2738488260879119</v>
      </c>
      <c r="CJ67">
        <f t="shared" si="56"/>
        <v>0</v>
      </c>
      <c r="CK67">
        <f t="shared" si="56"/>
        <v>0</v>
      </c>
      <c r="CL67">
        <f t="shared" si="56"/>
        <v>0</v>
      </c>
      <c r="CM67">
        <f t="shared" si="56"/>
        <v>458.44169391666662</v>
      </c>
      <c r="CN67">
        <f t="shared" si="56"/>
        <v>1.1061987678988342E-3</v>
      </c>
      <c r="CO67">
        <f t="shared" si="56"/>
        <v>4</v>
      </c>
      <c r="CP67">
        <f t="shared" si="56"/>
        <v>0.15367709113082517</v>
      </c>
      <c r="CQ67">
        <f t="shared" si="56"/>
        <v>440.31449133333331</v>
      </c>
      <c r="CR67">
        <f t="shared" si="56"/>
        <v>-2.8910844726944829E-3</v>
      </c>
      <c r="CS67">
        <f t="shared" si="56"/>
        <v>8.6893600838307543E-4</v>
      </c>
      <c r="CT67">
        <f t="shared" si="56"/>
        <v>3.4578418607556025</v>
      </c>
    </row>
    <row r="68" spans="2:100">
      <c r="B68" t="s">
        <v>14</v>
      </c>
      <c r="C68">
        <v>0.31367</v>
      </c>
      <c r="D68">
        <v>1.0185006570347739E-4</v>
      </c>
      <c r="E68">
        <v>0</v>
      </c>
      <c r="F68">
        <f t="shared" si="0"/>
        <v>3.1947310109209752E-5</v>
      </c>
      <c r="G68">
        <f t="shared" si="1"/>
        <v>0</v>
      </c>
      <c r="H68">
        <f t="shared" si="2"/>
        <v>-0.5035270160726999</v>
      </c>
      <c r="I68">
        <f t="shared" si="3"/>
        <v>-5.1284259670480402E-5</v>
      </c>
      <c r="J68">
        <f t="shared" si="4"/>
        <v>0</v>
      </c>
      <c r="M68" t="s">
        <v>14</v>
      </c>
      <c r="N68">
        <v>5.126309</v>
      </c>
      <c r="O68">
        <v>8.8528401239043513E-5</v>
      </c>
      <c r="P68">
        <v>1</v>
      </c>
      <c r="Q68">
        <f t="shared" si="5"/>
        <v>4.5382394002731994E-4</v>
      </c>
      <c r="R68">
        <f t="shared" si="6"/>
        <v>5.126309</v>
      </c>
      <c r="S68">
        <f t="shared" si="7"/>
        <v>0.70980478073045528</v>
      </c>
      <c r="T68">
        <f t="shared" si="8"/>
        <v>6.2837882429897052E-5</v>
      </c>
      <c r="U68">
        <f t="shared" si="9"/>
        <v>0.70980478073045528</v>
      </c>
      <c r="X68" t="s">
        <v>14</v>
      </c>
      <c r="Y68">
        <v>1.4970503333333334</v>
      </c>
      <c r="Z68">
        <v>6.0158445313266075E-5</v>
      </c>
      <c r="AA68">
        <v>0</v>
      </c>
      <c r="AB68">
        <f t="shared" si="10"/>
        <v>9.0060220609040084E-5</v>
      </c>
      <c r="AC68">
        <f t="shared" si="11"/>
        <v>0</v>
      </c>
      <c r="AD68">
        <f t="shared" si="12"/>
        <v>0.17523640229458348</v>
      </c>
      <c r="AE68">
        <f t="shared" si="13"/>
        <v>1.0541949524332194E-5</v>
      </c>
      <c r="AF68">
        <f t="shared" si="14"/>
        <v>0</v>
      </c>
      <c r="AI68" t="s">
        <v>14</v>
      </c>
      <c r="AJ68">
        <v>3.6065796666666663</v>
      </c>
      <c r="AK68">
        <v>9.5280381578872147E-5</v>
      </c>
      <c r="AL68">
        <v>0</v>
      </c>
      <c r="AM68">
        <f t="shared" si="15"/>
        <v>3.4363628683460145E-4</v>
      </c>
      <c r="AN68">
        <f t="shared" si="16"/>
        <v>0</v>
      </c>
      <c r="AO68">
        <f t="shared" si="17"/>
        <v>0.5570955298746475</v>
      </c>
      <c r="AP68">
        <f t="shared" si="18"/>
        <v>5.3080274662340384E-5</v>
      </c>
      <c r="AQ68">
        <f t="shared" si="19"/>
        <v>0</v>
      </c>
      <c r="AT68" t="s">
        <v>14</v>
      </c>
      <c r="AU68">
        <v>25.035854</v>
      </c>
      <c r="AV68">
        <v>1.0313065478271505E-4</v>
      </c>
      <c r="AW68">
        <v>0</v>
      </c>
      <c r="AX68">
        <f t="shared" si="20"/>
        <v>2.5819640160644557E-3</v>
      </c>
      <c r="AY68">
        <f t="shared" si="21"/>
        <v>0</v>
      </c>
      <c r="AZ68">
        <f t="shared" si="22"/>
        <v>1.3985624102410907</v>
      </c>
      <c r="BA68">
        <f t="shared" si="23"/>
        <v>1.4423465712265582E-4</v>
      </c>
      <c r="BB68">
        <f t="shared" si="24"/>
        <v>0</v>
      </c>
      <c r="BE68" t="s">
        <v>14</v>
      </c>
      <c r="BF68">
        <v>0.31434533333333331</v>
      </c>
      <c r="BG68">
        <v>6.2728960706579014E-5</v>
      </c>
      <c r="BH68">
        <v>0</v>
      </c>
      <c r="BI68">
        <f t="shared" si="25"/>
        <v>1.9718556062963148E-5</v>
      </c>
      <c r="BJ68">
        <f t="shared" si="26"/>
        <v>0</v>
      </c>
      <c r="BK68">
        <f t="shared" si="27"/>
        <v>-0.50259298265791996</v>
      </c>
      <c r="BL68">
        <f t="shared" si="28"/>
        <v>-3.1527135460551011E-5</v>
      </c>
      <c r="BM68">
        <f t="shared" si="29"/>
        <v>0</v>
      </c>
      <c r="BP68" t="s">
        <v>14</v>
      </c>
      <c r="BQ68">
        <v>2.244094</v>
      </c>
      <c r="BR68">
        <v>6.5767147468359432E-5</v>
      </c>
      <c r="BS68">
        <v>1</v>
      </c>
      <c r="BT68">
        <f t="shared" si="30"/>
        <v>1.4758766103086061E-4</v>
      </c>
      <c r="BU68">
        <f t="shared" si="31"/>
        <v>2.244094</v>
      </c>
      <c r="BV68">
        <f t="shared" si="32"/>
        <v>0.35104104457444524</v>
      </c>
      <c r="BW68">
        <f t="shared" si="33"/>
        <v>2.3086968145974477E-5</v>
      </c>
      <c r="BX68">
        <f t="shared" si="34"/>
        <v>0.35104104457444524</v>
      </c>
      <c r="CA68" t="s">
        <v>14</v>
      </c>
      <c r="CB68">
        <v>56.616550333333329</v>
      </c>
      <c r="CC68">
        <v>9.0777958022456655E-5</v>
      </c>
      <c r="CD68">
        <v>1</v>
      </c>
      <c r="CE68">
        <f t="shared" si="35"/>
        <v>5.1395348295356375E-3</v>
      </c>
      <c r="CF68">
        <f t="shared" si="36"/>
        <v>5.1395348295356375E-3</v>
      </c>
      <c r="CG68">
        <f t="shared" si="37"/>
        <v>1.7529434041170591</v>
      </c>
      <c r="CH68">
        <f t="shared" si="38"/>
        <v>1.5912862275468067E-4</v>
      </c>
      <c r="CI68">
        <f t="shared" si="39"/>
        <v>1.7529434041170591</v>
      </c>
      <c r="CL68" t="s">
        <v>14</v>
      </c>
      <c r="CM68">
        <v>430.36653733333333</v>
      </c>
      <c r="CN68">
        <v>3.4736538983254556E-4</v>
      </c>
      <c r="CO68">
        <v>1</v>
      </c>
      <c r="CP68">
        <f t="shared" si="40"/>
        <v>0.14949444001167611</v>
      </c>
      <c r="CQ68">
        <f t="shared" si="41"/>
        <v>430.36653733333333</v>
      </c>
      <c r="CR68">
        <f t="shared" si="42"/>
        <v>2.6338384958914798</v>
      </c>
      <c r="CS68">
        <f t="shared" si="43"/>
        <v>9.1490433588130933E-4</v>
      </c>
      <c r="CT68">
        <f t="shared" si="44"/>
        <v>2.6338384958914798</v>
      </c>
    </row>
    <row r="69" spans="2:100">
      <c r="B69" t="s">
        <v>14</v>
      </c>
      <c r="C69">
        <v>2.878727</v>
      </c>
      <c r="D69">
        <v>1.1327171880431733E-4</v>
      </c>
      <c r="E69">
        <v>1</v>
      </c>
      <c r="F69">
        <f t="shared" si="0"/>
        <v>3.2607835525839604E-4</v>
      </c>
      <c r="G69">
        <f t="shared" si="1"/>
        <v>2.878727</v>
      </c>
      <c r="H69">
        <f t="shared" si="2"/>
        <v>0.4592004811284362</v>
      </c>
      <c r="I69">
        <f t="shared" si="3"/>
        <v>5.2014427773187451E-5</v>
      </c>
      <c r="J69">
        <f t="shared" si="4"/>
        <v>0.4592004811284362</v>
      </c>
      <c r="M69" t="s">
        <v>14</v>
      </c>
      <c r="N69">
        <v>8.1768739999999998</v>
      </c>
      <c r="O69">
        <v>1.2885686309048496E-4</v>
      </c>
      <c r="P69">
        <v>0</v>
      </c>
      <c r="Q69">
        <f t="shared" si="5"/>
        <v>1.053646333526146E-3</v>
      </c>
      <c r="R69">
        <f t="shared" si="6"/>
        <v>0</v>
      </c>
      <c r="S69">
        <f t="shared" si="7"/>
        <v>0.9125873056246353</v>
      </c>
      <c r="T69">
        <f t="shared" si="8"/>
        <v>1.1759313749898819E-4</v>
      </c>
      <c r="U69">
        <f t="shared" si="9"/>
        <v>0</v>
      </c>
      <c r="X69" t="s">
        <v>14</v>
      </c>
      <c r="Y69">
        <v>24.911060666666668</v>
      </c>
      <c r="Z69">
        <v>2.2765565443146529E-4</v>
      </c>
      <c r="AA69">
        <v>1</v>
      </c>
      <c r="AB69">
        <f t="shared" si="10"/>
        <v>5.6711438186519345E-3</v>
      </c>
      <c r="AC69">
        <f t="shared" si="11"/>
        <v>24.911060666666668</v>
      </c>
      <c r="AD69">
        <f t="shared" si="12"/>
        <v>1.3963922193820986</v>
      </c>
      <c r="AE69">
        <f t="shared" si="13"/>
        <v>3.1789658454643791E-4</v>
      </c>
      <c r="AF69">
        <f t="shared" si="14"/>
        <v>34.78561129148877</v>
      </c>
      <c r="AI69" t="s">
        <v>14</v>
      </c>
      <c r="AJ69">
        <v>21.974960666666664</v>
      </c>
      <c r="AK69">
        <v>1.1127106945517901E-4</v>
      </c>
      <c r="AL69">
        <v>0</v>
      </c>
      <c r="AM69">
        <f t="shared" si="15"/>
        <v>2.4451773746154933E-3</v>
      </c>
      <c r="AN69">
        <f t="shared" si="16"/>
        <v>0</v>
      </c>
      <c r="AO69">
        <f t="shared" si="17"/>
        <v>1.3419281063958706</v>
      </c>
      <c r="AP69">
        <f t="shared" si="18"/>
        <v>1.4931777553063176E-4</v>
      </c>
      <c r="AQ69">
        <f t="shared" si="19"/>
        <v>0</v>
      </c>
      <c r="AT69" t="s">
        <v>14</v>
      </c>
      <c r="AU69">
        <v>1.6936720000000001</v>
      </c>
      <c r="AV69">
        <v>1.4177863279745263E-4</v>
      </c>
      <c r="AW69">
        <v>0</v>
      </c>
      <c r="AX69">
        <f t="shared" si="20"/>
        <v>2.4012650056732721E-4</v>
      </c>
      <c r="AY69">
        <f t="shared" si="21"/>
        <v>0</v>
      </c>
      <c r="AZ69">
        <f t="shared" si="22"/>
        <v>0.22882930777590579</v>
      </c>
      <c r="BA69">
        <f t="shared" si="23"/>
        <v>3.2443106400455416E-5</v>
      </c>
      <c r="BB69">
        <f t="shared" si="24"/>
        <v>0</v>
      </c>
      <c r="BE69" t="s">
        <v>14</v>
      </c>
      <c r="BF69">
        <v>21.801060000000003</v>
      </c>
      <c r="BG69">
        <v>2.4058627989374749E-4</v>
      </c>
      <c r="BH69">
        <v>1</v>
      </c>
      <c r="BI69">
        <f t="shared" si="25"/>
        <v>5.2450359231403839E-3</v>
      </c>
      <c r="BJ69">
        <f t="shared" si="26"/>
        <v>21.801060000000003</v>
      </c>
      <c r="BK69">
        <f t="shared" si="27"/>
        <v>1.3384776101623632</v>
      </c>
      <c r="BL69">
        <f t="shared" si="28"/>
        <v>3.2201934895003656E-4</v>
      </c>
      <c r="BM69">
        <f t="shared" si="29"/>
        <v>1.3384776101623632</v>
      </c>
      <c r="BP69" t="s">
        <v>14</v>
      </c>
      <c r="BQ69">
        <v>1.6165076666666669</v>
      </c>
      <c r="BR69">
        <v>2.1536769079746781E-4</v>
      </c>
      <c r="BS69">
        <v>0</v>
      </c>
      <c r="BT69">
        <f t="shared" si="30"/>
        <v>3.4814352332640286E-4</v>
      </c>
      <c r="BU69">
        <f t="shared" si="31"/>
        <v>0</v>
      </c>
      <c r="BV69">
        <f t="shared" si="32"/>
        <v>0.20857776869587821</v>
      </c>
      <c r="BW69">
        <f t="shared" si="33"/>
        <v>4.4920912395719663E-5</v>
      </c>
      <c r="BX69">
        <f t="shared" si="34"/>
        <v>0</v>
      </c>
      <c r="CA69" t="s">
        <v>14</v>
      </c>
      <c r="CB69">
        <v>0.15060266666666666</v>
      </c>
      <c r="CC69">
        <v>1.738491879156734E-4</v>
      </c>
      <c r="CD69">
        <v>0</v>
      </c>
      <c r="CE69">
        <f t="shared" si="35"/>
        <v>2.6182151297934855E-5</v>
      </c>
      <c r="CF69">
        <f t="shared" si="36"/>
        <v>2.6182151297934855E-5</v>
      </c>
      <c r="CG69">
        <f t="shared" si="37"/>
        <v>-0.82216733817273424</v>
      </c>
      <c r="CH69">
        <f t="shared" si="38"/>
        <v>-1.4293312407212067E-4</v>
      </c>
      <c r="CI69">
        <f t="shared" si="39"/>
        <v>0</v>
      </c>
      <c r="CL69" t="s">
        <v>14</v>
      </c>
      <c r="CM69">
        <v>3.0694999999999997E-3</v>
      </c>
      <c r="CN69">
        <v>6.9864748832734706E-5</v>
      </c>
      <c r="CO69">
        <v>0</v>
      </c>
      <c r="CP69">
        <f t="shared" si="40"/>
        <v>2.1444984654207916E-7</v>
      </c>
      <c r="CQ69">
        <f t="shared" si="41"/>
        <v>0</v>
      </c>
      <c r="CR69">
        <f t="shared" si="42"/>
        <v>-2.5129323622836837</v>
      </c>
      <c r="CS69">
        <f t="shared" si="43"/>
        <v>-1.7556538832460026E-4</v>
      </c>
      <c r="CT69">
        <f t="shared" si="44"/>
        <v>0</v>
      </c>
    </row>
    <row r="70" spans="2:100">
      <c r="B70" t="s">
        <v>14</v>
      </c>
      <c r="C70">
        <v>3.9832536666666662</v>
      </c>
      <c r="D70">
        <v>7.1054570620782465E-5</v>
      </c>
      <c r="E70">
        <v>1</v>
      </c>
      <c r="F70">
        <f t="shared" si="0"/>
        <v>2.8302837895865732E-4</v>
      </c>
      <c r="G70">
        <f t="shared" si="1"/>
        <v>3.9832536666666662</v>
      </c>
      <c r="H70">
        <f t="shared" si="2"/>
        <v>0.60023796458799594</v>
      </c>
      <c r="I70">
        <f t="shared" si="3"/>
        <v>4.2649650844092485E-5</v>
      </c>
      <c r="J70">
        <f t="shared" si="4"/>
        <v>0.60023796458799594</v>
      </c>
      <c r="M70" t="s">
        <v>14</v>
      </c>
      <c r="N70">
        <v>14.632318333333332</v>
      </c>
      <c r="O70">
        <v>7.9124753625298394E-5</v>
      </c>
      <c r="P70">
        <v>1</v>
      </c>
      <c r="Q70">
        <f t="shared" si="5"/>
        <v>1.1577785830919366E-3</v>
      </c>
      <c r="R70">
        <f t="shared" si="6"/>
        <v>14.632318333333332</v>
      </c>
      <c r="S70">
        <f t="shared" si="7"/>
        <v>1.1653131408627158</v>
      </c>
      <c r="T70">
        <f t="shared" si="8"/>
        <v>9.2205115167085032E-5</v>
      </c>
      <c r="U70">
        <f t="shared" si="9"/>
        <v>1.1653131408627158</v>
      </c>
      <c r="X70" t="s">
        <v>14</v>
      </c>
      <c r="Y70">
        <v>105.57372033333333</v>
      </c>
      <c r="Z70">
        <v>1.3731201298861794E-4</v>
      </c>
      <c r="AA70">
        <v>1</v>
      </c>
      <c r="AB70">
        <f t="shared" si="10"/>
        <v>1.4496540057667383E-2</v>
      </c>
      <c r="AC70">
        <f t="shared" si="11"/>
        <v>105.57372033333333</v>
      </c>
      <c r="AD70">
        <f t="shared" si="12"/>
        <v>2.0235558260141593</v>
      </c>
      <c r="AE70">
        <f t="shared" si="13"/>
        <v>2.7785852386484974E-4</v>
      </c>
      <c r="AF70">
        <f t="shared" si="14"/>
        <v>213.63431685450615</v>
      </c>
      <c r="AI70" t="s">
        <v>14</v>
      </c>
      <c r="AJ70">
        <v>58.881724333333331</v>
      </c>
      <c r="AK70">
        <v>7.4463767792186513E-5</v>
      </c>
      <c r="AL70">
        <v>0</v>
      </c>
      <c r="AM70">
        <f t="shared" si="15"/>
        <v>4.3845550479608714E-3</v>
      </c>
      <c r="AN70">
        <f t="shared" si="16"/>
        <v>0</v>
      </c>
      <c r="AO70">
        <f t="shared" si="17"/>
        <v>1.769980519697077</v>
      </c>
      <c r="AP70">
        <f t="shared" si="18"/>
        <v>1.3179941841541675E-4</v>
      </c>
      <c r="AQ70">
        <f t="shared" si="19"/>
        <v>0</v>
      </c>
      <c r="AT70" t="s">
        <v>14</v>
      </c>
      <c r="AU70">
        <v>17.855805</v>
      </c>
      <c r="AV70">
        <v>8.5676588015558877E-5</v>
      </c>
      <c r="AW70">
        <v>0</v>
      </c>
      <c r="AX70">
        <f t="shared" si="20"/>
        <v>1.5298244486711564E-3</v>
      </c>
      <c r="AY70">
        <f t="shared" si="21"/>
        <v>0</v>
      </c>
      <c r="AZ70">
        <f t="shared" si="22"/>
        <v>1.2517794344323057</v>
      </c>
      <c r="BA70">
        <f t="shared" si="23"/>
        <v>1.0724819089020595E-4</v>
      </c>
      <c r="BB70">
        <f t="shared" si="24"/>
        <v>0</v>
      </c>
      <c r="BE70" t="s">
        <v>14</v>
      </c>
      <c r="BF70">
        <v>11.071666333333333</v>
      </c>
      <c r="BG70">
        <v>1.2499290665254748E-4</v>
      </c>
      <c r="BH70">
        <v>1</v>
      </c>
      <c r="BI70">
        <f t="shared" si="25"/>
        <v>1.3838797564904859E-3</v>
      </c>
      <c r="BJ70">
        <f t="shared" si="26"/>
        <v>11.071666333333333</v>
      </c>
      <c r="BK70">
        <f t="shared" si="27"/>
        <v>1.0442129889826541</v>
      </c>
      <c r="BL70">
        <f t="shared" si="28"/>
        <v>1.3051921665728649E-4</v>
      </c>
      <c r="BM70">
        <f t="shared" si="29"/>
        <v>1.0442129889826541</v>
      </c>
      <c r="BP70" t="s">
        <v>14</v>
      </c>
      <c r="BQ70">
        <v>33.081801666666671</v>
      </c>
      <c r="BR70">
        <v>1.1446878585019288E-4</v>
      </c>
      <c r="BS70">
        <v>1</v>
      </c>
      <c r="BT70">
        <f t="shared" si="30"/>
        <v>3.7868336705202208E-3</v>
      </c>
      <c r="BU70">
        <f t="shared" si="31"/>
        <v>33.081801666666671</v>
      </c>
      <c r="BV70">
        <f t="shared" si="32"/>
        <v>1.5195891536188579</v>
      </c>
      <c r="BW70">
        <f t="shared" si="33"/>
        <v>1.7394552540587289E-4</v>
      </c>
      <c r="BX70">
        <f t="shared" si="34"/>
        <v>1.5195891536188579</v>
      </c>
      <c r="CA70" t="s">
        <v>14</v>
      </c>
      <c r="CB70">
        <v>42.693176999999999</v>
      </c>
      <c r="CC70">
        <v>9.3561736243851835E-5</v>
      </c>
      <c r="CD70">
        <v>1</v>
      </c>
      <c r="CE70">
        <f t="shared" si="35"/>
        <v>3.994447765886081E-3</v>
      </c>
      <c r="CF70">
        <f t="shared" si="36"/>
        <v>3.994447765886081E-3</v>
      </c>
      <c r="CG70">
        <f t="shared" si="37"/>
        <v>1.6303584739004742</v>
      </c>
      <c r="CH70">
        <f t="shared" si="38"/>
        <v>1.5253916951800495E-4</v>
      </c>
      <c r="CI70">
        <f t="shared" si="39"/>
        <v>1.6303584739004742</v>
      </c>
      <c r="CL70" t="s">
        <v>14</v>
      </c>
      <c r="CM70">
        <v>0.40346900000000002</v>
      </c>
      <c r="CN70">
        <v>6.9810220914444084E-5</v>
      </c>
      <c r="CO70">
        <v>1</v>
      </c>
      <c r="CP70">
        <f t="shared" si="40"/>
        <v>2.8166260022129843E-5</v>
      </c>
      <c r="CQ70">
        <f t="shared" si="41"/>
        <v>0.40346900000000002</v>
      </c>
      <c r="CR70">
        <f t="shared" si="42"/>
        <v>-0.39418982809466541</v>
      </c>
      <c r="CS70">
        <f t="shared" si="43"/>
        <v>-2.7518478981515329E-5</v>
      </c>
      <c r="CT70">
        <f t="shared" si="44"/>
        <v>-0.39418982809466541</v>
      </c>
    </row>
    <row r="71" spans="2:100">
      <c r="B71" t="s">
        <v>14</v>
      </c>
      <c r="C71">
        <v>5.5929E-2</v>
      </c>
      <c r="D71">
        <v>1.1206180612030035E-4</v>
      </c>
      <c r="E71">
        <v>0</v>
      </c>
      <c r="F71">
        <f t="shared" si="0"/>
        <v>6.2675047545022785E-6</v>
      </c>
      <c r="G71">
        <f t="shared" si="1"/>
        <v>0</v>
      </c>
      <c r="H71">
        <f t="shared" si="2"/>
        <v>-1.2523629457059808</v>
      </c>
      <c r="I71">
        <f t="shared" si="3"/>
        <v>-1.4034205361395185E-4</v>
      </c>
      <c r="J71">
        <f t="shared" si="4"/>
        <v>0</v>
      </c>
      <c r="M71" t="s">
        <v>14</v>
      </c>
      <c r="N71">
        <v>7.6841000000000007E-2</v>
      </c>
      <c r="O71">
        <v>1.2498261179413414E-4</v>
      </c>
      <c r="P71">
        <v>0</v>
      </c>
      <c r="Q71">
        <f t="shared" si="5"/>
        <v>9.6037888728730628E-6</v>
      </c>
      <c r="R71">
        <f t="shared" si="6"/>
        <v>0</v>
      </c>
      <c r="S71">
        <f t="shared" si="7"/>
        <v>-1.1144069919147692</v>
      </c>
      <c r="T71">
        <f t="shared" si="8"/>
        <v>-1.3928149645115237E-4</v>
      </c>
      <c r="U71">
        <f t="shared" si="9"/>
        <v>0</v>
      </c>
      <c r="X71" t="s">
        <v>14</v>
      </c>
      <c r="Y71">
        <v>35.458716333333335</v>
      </c>
      <c r="Z71">
        <v>1.9587249640671905E-4</v>
      </c>
      <c r="AA71">
        <v>0</v>
      </c>
      <c r="AB71">
        <f t="shared" si="10"/>
        <v>6.9453872875877036E-3</v>
      </c>
      <c r="AC71">
        <f t="shared" si="11"/>
        <v>0</v>
      </c>
      <c r="AD71">
        <f t="shared" si="12"/>
        <v>1.549723009340453</v>
      </c>
      <c r="AE71">
        <f t="shared" si="13"/>
        <v>3.035481145784477E-4</v>
      </c>
      <c r="AF71">
        <f t="shared" si="14"/>
        <v>0</v>
      </c>
      <c r="AI71" t="s">
        <v>14</v>
      </c>
      <c r="AJ71">
        <v>58.509609333333337</v>
      </c>
      <c r="AK71">
        <v>1.0773058519792532E-4</v>
      </c>
      <c r="AL71">
        <v>0</v>
      </c>
      <c r="AM71">
        <f t="shared" si="15"/>
        <v>6.303274453181993E-3</v>
      </c>
      <c r="AN71">
        <f t="shared" si="16"/>
        <v>0</v>
      </c>
      <c r="AO71">
        <f t="shared" si="17"/>
        <v>1.7672271983509504</v>
      </c>
      <c r="AP71">
        <f t="shared" si="18"/>
        <v>1.9038442025603794E-4</v>
      </c>
      <c r="AQ71">
        <f t="shared" si="19"/>
        <v>0</v>
      </c>
      <c r="AT71" t="s">
        <v>14</v>
      </c>
      <c r="AU71">
        <v>22.69643533333333</v>
      </c>
      <c r="AV71">
        <v>1.5530045902156672E-4</v>
      </c>
      <c r="AW71">
        <v>0</v>
      </c>
      <c r="AX71">
        <f t="shared" si="20"/>
        <v>3.5247668254199719E-3</v>
      </c>
      <c r="AY71">
        <f t="shared" si="21"/>
        <v>0</v>
      </c>
      <c r="AZ71">
        <f t="shared" si="22"/>
        <v>1.355957652936336</v>
      </c>
      <c r="BA71">
        <f t="shared" si="23"/>
        <v>2.1058084591481924E-4</v>
      </c>
      <c r="BB71">
        <f t="shared" si="24"/>
        <v>0</v>
      </c>
      <c r="BE71" t="s">
        <v>14</v>
      </c>
      <c r="BF71">
        <v>13.582851999999997</v>
      </c>
      <c r="BG71">
        <v>2.0937843707790615E-4</v>
      </c>
      <c r="BH71">
        <v>0</v>
      </c>
      <c r="BI71">
        <f t="shared" si="25"/>
        <v>2.8439563228205111E-3</v>
      </c>
      <c r="BJ71">
        <f t="shared" si="26"/>
        <v>0</v>
      </c>
      <c r="BK71">
        <f t="shared" si="27"/>
        <v>1.1329909686055761</v>
      </c>
      <c r="BL71">
        <f t="shared" si="28"/>
        <v>2.3722387823001855E-4</v>
      </c>
      <c r="BM71">
        <f t="shared" si="29"/>
        <v>0</v>
      </c>
      <c r="BP71" t="s">
        <v>14</v>
      </c>
      <c r="BQ71">
        <v>3.2780204999999998</v>
      </c>
      <c r="BR71">
        <v>1.9246577333036422E-4</v>
      </c>
      <c r="BS71">
        <v>0</v>
      </c>
      <c r="BT71">
        <f t="shared" si="30"/>
        <v>6.3090675052528719E-4</v>
      </c>
      <c r="BU71">
        <f t="shared" si="31"/>
        <v>0</v>
      </c>
      <c r="BV71">
        <f t="shared" si="32"/>
        <v>0.51561166522259505</v>
      </c>
      <c r="BW71">
        <f t="shared" si="33"/>
        <v>9.9237597885223615E-5</v>
      </c>
      <c r="BX71">
        <f t="shared" si="34"/>
        <v>0</v>
      </c>
      <c r="CA71" t="s">
        <v>14</v>
      </c>
      <c r="CB71">
        <v>14.212828333333333</v>
      </c>
      <c r="CC71">
        <v>1.9329076168737424E-4</v>
      </c>
      <c r="CD71">
        <v>0</v>
      </c>
      <c r="CE71">
        <f t="shared" si="35"/>
        <v>2.7472084142818936E-3</v>
      </c>
      <c r="CF71">
        <f t="shared" si="36"/>
        <v>2.7472084142818936E-3</v>
      </c>
      <c r="CG71">
        <f t="shared" si="37"/>
        <v>1.152680510533634</v>
      </c>
      <c r="CH71">
        <f t="shared" si="38"/>
        <v>2.2280249386323752E-4</v>
      </c>
      <c r="CI71">
        <f t="shared" si="39"/>
        <v>0</v>
      </c>
      <c r="CL71" t="s">
        <v>14</v>
      </c>
      <c r="CM71">
        <v>3.66219375E-2</v>
      </c>
      <c r="CN71">
        <v>7.3788703097133241E-5</v>
      </c>
      <c r="CO71">
        <v>0</v>
      </c>
      <c r="CP71">
        <f t="shared" si="40"/>
        <v>2.7022852730292699E-6</v>
      </c>
      <c r="CQ71">
        <f t="shared" si="41"/>
        <v>0</v>
      </c>
      <c r="CR71">
        <f t="shared" si="42"/>
        <v>-1.436258682882499</v>
      </c>
      <c r="CS71">
        <f t="shared" si="43"/>
        <v>-1.0597966552189636E-4</v>
      </c>
      <c r="CT71">
        <f t="shared" si="44"/>
        <v>0</v>
      </c>
    </row>
    <row r="72" spans="2:100">
      <c r="B72" t="s">
        <v>14</v>
      </c>
      <c r="C72">
        <v>81.666364999999999</v>
      </c>
      <c r="D72">
        <v>1.1625411568633059E-4</v>
      </c>
      <c r="E72">
        <v>0</v>
      </c>
      <c r="F72">
        <f t="shared" si="0"/>
        <v>9.4940510443920993E-3</v>
      </c>
      <c r="G72">
        <f t="shared" si="1"/>
        <v>0</v>
      </c>
      <c r="H72">
        <f t="shared" si="2"/>
        <v>1.9120432254112698</v>
      </c>
      <c r="I72">
        <f t="shared" si="3"/>
        <v>2.2228289432422643E-4</v>
      </c>
      <c r="J72">
        <f t="shared" si="4"/>
        <v>0</v>
      </c>
      <c r="M72" t="s">
        <v>14</v>
      </c>
      <c r="N72">
        <v>2.2097403333333334</v>
      </c>
      <c r="O72">
        <v>1.306054214310436E-4</v>
      </c>
      <c r="P72">
        <v>0</v>
      </c>
      <c r="Q72">
        <f t="shared" si="5"/>
        <v>2.8860406748817475E-4</v>
      </c>
      <c r="R72">
        <f t="shared" si="6"/>
        <v>0</v>
      </c>
      <c r="S72">
        <f t="shared" si="7"/>
        <v>0.34434124272306671</v>
      </c>
      <c r="T72">
        <f t="shared" si="8"/>
        <v>4.4972833121935401E-5</v>
      </c>
      <c r="U72">
        <f t="shared" si="9"/>
        <v>0</v>
      </c>
      <c r="X72" t="s">
        <v>14</v>
      </c>
      <c r="Y72">
        <v>127.218476</v>
      </c>
      <c r="Z72">
        <v>2.0704178082432855E-4</v>
      </c>
      <c r="AA72">
        <v>0</v>
      </c>
      <c r="AB72">
        <f t="shared" si="10"/>
        <v>2.6339539824797101E-2</v>
      </c>
      <c r="AC72">
        <f t="shared" si="11"/>
        <v>0</v>
      </c>
      <c r="AD72">
        <f t="shared" si="12"/>
        <v>2.1045501886878113</v>
      </c>
      <c r="AE72">
        <f t="shared" si="13"/>
        <v>4.3572981890010109E-4</v>
      </c>
      <c r="AF72">
        <f t="shared" si="14"/>
        <v>0</v>
      </c>
      <c r="AI72" t="s">
        <v>14</v>
      </c>
      <c r="AJ72">
        <v>71.098960666666684</v>
      </c>
      <c r="AK72">
        <v>1.1193645591270748E-4</v>
      </c>
      <c r="AL72">
        <v>0</v>
      </c>
      <c r="AM72">
        <f t="shared" si="15"/>
        <v>7.9585656761036582E-3</v>
      </c>
      <c r="AN72">
        <f t="shared" si="16"/>
        <v>0</v>
      </c>
      <c r="AO72">
        <f t="shared" si="17"/>
        <v>1.8518632522061287</v>
      </c>
      <c r="AP72">
        <f t="shared" si="18"/>
        <v>2.0729100928693441E-4</v>
      </c>
      <c r="AQ72">
        <f t="shared" si="19"/>
        <v>0</v>
      </c>
      <c r="AT72" t="s">
        <v>14</v>
      </c>
      <c r="AU72">
        <v>2.5545270000000002</v>
      </c>
      <c r="AV72">
        <v>1.5606871643156995E-4</v>
      </c>
      <c r="AW72">
        <v>0</v>
      </c>
      <c r="AX72">
        <f t="shared" si="20"/>
        <v>3.9868174997978911E-4</v>
      </c>
      <c r="AY72">
        <f t="shared" si="21"/>
        <v>0</v>
      </c>
      <c r="AZ72">
        <f t="shared" si="22"/>
        <v>0.40731049730563507</v>
      </c>
      <c r="BA72">
        <f t="shared" si="23"/>
        <v>6.3568426503594891E-5</v>
      </c>
      <c r="BB72">
        <f t="shared" si="24"/>
        <v>0</v>
      </c>
      <c r="BE72" t="s">
        <v>14</v>
      </c>
      <c r="BF72">
        <v>69.106548666666669</v>
      </c>
      <c r="BG72">
        <v>2.2440594137170376E-4</v>
      </c>
      <c r="BH72">
        <v>0</v>
      </c>
      <c r="BI72">
        <f t="shared" si="25"/>
        <v>1.5507920108492793E-2</v>
      </c>
      <c r="BJ72">
        <f t="shared" si="26"/>
        <v>0</v>
      </c>
      <c r="BK72">
        <f t="shared" si="27"/>
        <v>1.8395192038870658</v>
      </c>
      <c r="BL72">
        <f t="shared" si="28"/>
        <v>4.1279903861960409E-4</v>
      </c>
      <c r="BM72">
        <f t="shared" si="29"/>
        <v>0</v>
      </c>
      <c r="BP72" t="s">
        <v>14</v>
      </c>
      <c r="BQ72">
        <v>61.217805333333331</v>
      </c>
      <c r="BR72">
        <v>2.0583810380292073E-4</v>
      </c>
      <c r="BS72">
        <v>0</v>
      </c>
      <c r="BT72">
        <f t="shared" si="30"/>
        <v>1.2600956968789661E-2</v>
      </c>
      <c r="BU72">
        <f t="shared" si="31"/>
        <v>0</v>
      </c>
      <c r="BV72">
        <f t="shared" si="32"/>
        <v>1.7868777560240128</v>
      </c>
      <c r="BW72">
        <f t="shared" si="33"/>
        <v>3.678075290276008E-4</v>
      </c>
      <c r="BX72">
        <f t="shared" si="34"/>
        <v>0</v>
      </c>
      <c r="CA72" t="s">
        <v>14</v>
      </c>
      <c r="CB72">
        <v>28.343457999999998</v>
      </c>
      <c r="CC72">
        <v>1.9554035033791329E-4</v>
      </c>
      <c r="CD72">
        <v>0</v>
      </c>
      <c r="CE72">
        <f t="shared" si="35"/>
        <v>5.542289707107931E-3</v>
      </c>
      <c r="CF72">
        <f t="shared" si="36"/>
        <v>5.542289707107931E-3</v>
      </c>
      <c r="CG72">
        <f t="shared" si="37"/>
        <v>1.4524528345742109</v>
      </c>
      <c r="CH72">
        <f t="shared" si="38"/>
        <v>2.8401313612193643E-4</v>
      </c>
      <c r="CI72">
        <f t="shared" si="39"/>
        <v>0</v>
      </c>
      <c r="CL72" t="s">
        <v>14</v>
      </c>
      <c r="CM72">
        <v>0.11419733333333332</v>
      </c>
      <c r="CN72">
        <v>7.3012152872845688E-5</v>
      </c>
      <c r="CO72">
        <v>0</v>
      </c>
      <c r="CP72">
        <f t="shared" si="40"/>
        <v>8.337793159004648E-6</v>
      </c>
      <c r="CQ72">
        <f t="shared" si="41"/>
        <v>0</v>
      </c>
      <c r="CR72">
        <f t="shared" si="42"/>
        <v>-0.94234403735234373</v>
      </c>
      <c r="CS72">
        <f t="shared" si="43"/>
        <v>-6.8802566913983934E-5</v>
      </c>
      <c r="CT72">
        <f t="shared" si="44"/>
        <v>0</v>
      </c>
    </row>
    <row r="73" spans="2:100">
      <c r="B73" t="s">
        <v>14</v>
      </c>
      <c r="C73">
        <v>35.251887000000004</v>
      </c>
      <c r="D73">
        <v>1.1411184695501665E-4</v>
      </c>
      <c r="E73">
        <v>1</v>
      </c>
      <c r="F73">
        <f t="shared" ref="F73:F99" si="57">C73*D73</f>
        <v>4.0226579342195418E-3</v>
      </c>
      <c r="G73">
        <f t="shared" ref="G73:G99" si="58">E73*C73</f>
        <v>35.251887000000004</v>
      </c>
      <c r="H73">
        <f t="shared" ref="H73:H99" si="59">LOG(C73)</f>
        <v>1.5471823693204123</v>
      </c>
      <c r="I73">
        <f t="shared" ref="I73:I99" si="60">H73*D73</f>
        <v>1.7655183773939093E-4</v>
      </c>
      <c r="J73">
        <f t="shared" ref="J73:J99" si="61">H73*E73</f>
        <v>1.5471823693204123</v>
      </c>
      <c r="M73" t="s">
        <v>14</v>
      </c>
      <c r="N73">
        <v>49.035761999999998</v>
      </c>
      <c r="O73">
        <v>1.3070772876107241E-4</v>
      </c>
      <c r="P73">
        <v>0</v>
      </c>
      <c r="Q73">
        <f t="shared" ref="Q73:Q98" si="62">N73*O73</f>
        <v>6.409353079088501E-3</v>
      </c>
      <c r="R73">
        <f t="shared" ref="R73:R98" si="63">N73*P73</f>
        <v>0</v>
      </c>
      <c r="S73">
        <f t="shared" ref="S73:S98" si="64">LOG(N73)</f>
        <v>1.6905129284853193</v>
      </c>
      <c r="T73">
        <f t="shared" ref="T73:T98" si="65">S73*O73</f>
        <v>2.2096310532354531E-4</v>
      </c>
      <c r="U73">
        <f t="shared" ref="U73:U98" si="66">S73*P73</f>
        <v>0</v>
      </c>
      <c r="X73" t="s">
        <v>14</v>
      </c>
      <c r="Y73">
        <v>71.49039466666666</v>
      </c>
      <c r="Z73">
        <v>2.4156013059706898E-4</v>
      </c>
      <c r="AA73">
        <v>1</v>
      </c>
      <c r="AB73">
        <f t="shared" ref="AB73:AB99" si="67">Y73*Z73</f>
        <v>1.7269229072116001E-2</v>
      </c>
      <c r="AC73">
        <f t="shared" ref="AC73:AC99" si="68">AA73*Y73</f>
        <v>71.49039466666666</v>
      </c>
      <c r="AD73">
        <f t="shared" ref="AD73:AD99" si="69">LOG(Y73)</f>
        <v>1.8542476946193764</v>
      </c>
      <c r="AE73">
        <f t="shared" ref="AE73:AE99" si="70">AD73*Z73</f>
        <v>4.4791231527157064E-4</v>
      </c>
      <c r="AF73">
        <f t="shared" ref="AF73:AF99" si="71">AD73*AC73</f>
        <v>132.56089949809601</v>
      </c>
      <c r="AI73" t="s">
        <v>14</v>
      </c>
      <c r="AJ73">
        <v>92.440115666666657</v>
      </c>
      <c r="AK73">
        <v>1.1292219491387141E-4</v>
      </c>
      <c r="AL73">
        <v>0</v>
      </c>
      <c r="AM73">
        <f t="shared" ref="AM73:AM99" si="72">AJ73*AK73</f>
        <v>1.043854075917215E-2</v>
      </c>
      <c r="AN73">
        <f t="shared" ref="AN73:AN99" si="73">AJ73*AL73</f>
        <v>0</v>
      </c>
      <c r="AO73">
        <f t="shared" ref="AO73:AO99" si="74">LOG(AJ73)</f>
        <v>1.9658604802229485</v>
      </c>
      <c r="AP73">
        <f t="shared" ref="AP73:AP99" si="75">AO73*AK73</f>
        <v>2.2198928032121263E-4</v>
      </c>
      <c r="AQ73">
        <f t="shared" ref="AQ73:AQ99" si="76">AO73*AL73</f>
        <v>0</v>
      </c>
      <c r="AT73" t="s">
        <v>14</v>
      </c>
      <c r="AU73">
        <v>43.013097666666674</v>
      </c>
      <c r="AV73">
        <v>1.3804497394815252E-4</v>
      </c>
      <c r="AW73">
        <v>0</v>
      </c>
      <c r="AX73">
        <f t="shared" ref="AX73:AX99" si="77">AU73*AV73</f>
        <v>5.937741946824341E-3</v>
      </c>
      <c r="AY73">
        <f t="shared" ref="AY73:AY99" si="78">AU73*AW73</f>
        <v>0</v>
      </c>
      <c r="AZ73">
        <f t="shared" ref="AZ73:AZ99" si="79">LOG(AU73)</f>
        <v>1.6336007201894522</v>
      </c>
      <c r="BA73">
        <f t="shared" ref="BA73:BA99" si="80">AZ73*AV73</f>
        <v>2.2551036886023614E-4</v>
      </c>
      <c r="BB73">
        <f t="shared" ref="BB73:BB99" si="81">AZ73*AW73</f>
        <v>0</v>
      </c>
      <c r="BE73" t="s">
        <v>14</v>
      </c>
      <c r="BF73">
        <v>36.507112333333332</v>
      </c>
      <c r="BG73">
        <v>2.5428224006379435E-4</v>
      </c>
      <c r="BH73">
        <v>1</v>
      </c>
      <c r="BI73">
        <f t="shared" ref="BI73:BI99" si="82">BF73*BG73</f>
        <v>9.2831103023805744E-3</v>
      </c>
      <c r="BJ73">
        <f t="shared" ref="BJ73:BJ99" si="83">BF73*BH73</f>
        <v>36.507112333333332</v>
      </c>
      <c r="BK73">
        <f t="shared" ref="BK73:BK99" si="84">LOG(BF73)</f>
        <v>1.5623774821610017</v>
      </c>
      <c r="BL73">
        <f t="shared" ref="BL73:BL99" si="85">BK73*BG73</f>
        <v>3.9728484598913039E-4</v>
      </c>
      <c r="BM73">
        <f t="shared" ref="BM73:BM99" si="86">BK73*BH73</f>
        <v>1.5623774821610017</v>
      </c>
      <c r="BP73" t="s">
        <v>14</v>
      </c>
      <c r="BQ73">
        <v>64.880887333333334</v>
      </c>
      <c r="BR73">
        <v>2.2521837736915655E-4</v>
      </c>
      <c r="BS73">
        <v>0</v>
      </c>
      <c r="BT73">
        <f t="shared" ref="BT73:BT99" si="87">BQ73*BR73</f>
        <v>1.4612368167484397E-2</v>
      </c>
      <c r="BU73">
        <f t="shared" ref="BU73:BU99" si="88">BQ73*BS73</f>
        <v>0</v>
      </c>
      <c r="BV73">
        <f t="shared" ref="BV73:BV99" si="89">LOG(BQ73)</f>
        <v>1.8121167808044418</v>
      </c>
      <c r="BW73">
        <f t="shared" ref="BW73:BW99" si="90">BV73*BR73</f>
        <v>4.0812200097619592E-4</v>
      </c>
      <c r="BX73">
        <f t="shared" ref="BX73:BX99" si="91">BV73*BS73</f>
        <v>0</v>
      </c>
      <c r="CA73" t="s">
        <v>14</v>
      </c>
      <c r="CB73">
        <v>141.33893433333336</v>
      </c>
      <c r="CC73">
        <v>1.6856055689711029E-4</v>
      </c>
      <c r="CD73">
        <v>0</v>
      </c>
      <c r="CE73">
        <f t="shared" ref="CE73:CE99" si="92">CB73*CC73</f>
        <v>2.3824169482470774E-2</v>
      </c>
      <c r="CF73">
        <f t="shared" ref="CF73:CF99" si="93">CB73*CC73</f>
        <v>2.3824169482470774E-2</v>
      </c>
      <c r="CG73">
        <f t="shared" ref="CG73:CG99" si="94">LOG(CB73)</f>
        <v>2.1502618124994508</v>
      </c>
      <c r="CH73">
        <f t="shared" ref="CH73:CH99" si="95">CG73*CC73</f>
        <v>3.6244932858949718E-4</v>
      </c>
      <c r="CI73">
        <f t="shared" ref="CI73:CI99" si="96">CG73*CD73</f>
        <v>0</v>
      </c>
      <c r="CL73" t="s">
        <v>14</v>
      </c>
      <c r="CM73">
        <v>2.0365420000000003</v>
      </c>
      <c r="CN73">
        <v>6.8653781724912539E-5</v>
      </c>
      <c r="CO73">
        <v>0</v>
      </c>
      <c r="CP73">
        <f t="shared" ref="CP73:CP99" si="97">CM73*CN73</f>
        <v>1.3981630994161685E-4</v>
      </c>
      <c r="CQ73">
        <f t="shared" ref="CQ73:CQ99" si="98">CM73*CO73</f>
        <v>0</v>
      </c>
      <c r="CR73">
        <f t="shared" ref="CR73:CR99" si="99">LOG(CM73)</f>
        <v>0.30889337105356646</v>
      </c>
      <c r="CS73">
        <f t="shared" ref="CS73:CS99" si="100">CR73*CN73</f>
        <v>2.120669807258397E-5</v>
      </c>
      <c r="CT73">
        <f t="shared" ref="CT73:CT99" si="101">CR73*CO73</f>
        <v>0</v>
      </c>
    </row>
    <row r="74" spans="2:100">
      <c r="B74" t="s">
        <v>14</v>
      </c>
      <c r="C74">
        <v>10.332448666666666</v>
      </c>
      <c r="D74">
        <v>8.7541834053948527E-5</v>
      </c>
      <c r="E74">
        <v>0</v>
      </c>
      <c r="F74">
        <f t="shared" si="57"/>
        <v>9.0452150654827504E-4</v>
      </c>
      <c r="G74">
        <f t="shared" si="58"/>
        <v>0</v>
      </c>
      <c r="H74">
        <f t="shared" si="59"/>
        <v>1.0142032563114729</v>
      </c>
      <c r="I74">
        <f t="shared" si="60"/>
        <v>8.8785213160993181E-5</v>
      </c>
      <c r="J74">
        <f t="shared" si="61"/>
        <v>0</v>
      </c>
      <c r="M74" t="s">
        <v>14</v>
      </c>
      <c r="N74">
        <v>25.239896000000002</v>
      </c>
      <c r="O74">
        <v>8.099815648195848E-5</v>
      </c>
      <c r="P74">
        <v>0</v>
      </c>
      <c r="Q74">
        <f t="shared" si="62"/>
        <v>2.0443850457963582E-3</v>
      </c>
      <c r="R74">
        <f t="shared" si="63"/>
        <v>0</v>
      </c>
      <c r="S74">
        <f t="shared" si="64"/>
        <v>1.4020875610824306</v>
      </c>
      <c r="T74">
        <f t="shared" si="65"/>
        <v>1.1356650767396224E-4</v>
      </c>
      <c r="U74">
        <f t="shared" si="66"/>
        <v>0</v>
      </c>
      <c r="X74" t="s">
        <v>14</v>
      </c>
      <c r="Y74">
        <v>15.502278333333331</v>
      </c>
      <c r="Z74">
        <v>7.3138390267913245E-5</v>
      </c>
      <c r="AA74">
        <v>0</v>
      </c>
      <c r="AB74">
        <f t="shared" si="67"/>
        <v>1.1338116827851489E-3</v>
      </c>
      <c r="AC74">
        <f t="shared" si="68"/>
        <v>0</v>
      </c>
      <c r="AD74">
        <f t="shared" si="69"/>
        <v>1.1903955300981095</v>
      </c>
      <c r="AE74">
        <f t="shared" si="70"/>
        <v>8.7063612853495006E-5</v>
      </c>
      <c r="AF74">
        <f t="shared" si="71"/>
        <v>0</v>
      </c>
      <c r="AI74" t="s">
        <v>14</v>
      </c>
      <c r="AJ74">
        <v>66.643623333333323</v>
      </c>
      <c r="AK74">
        <v>7.6083466606205683E-5</v>
      </c>
      <c r="AL74">
        <v>0</v>
      </c>
      <c r="AM74">
        <f t="shared" si="72"/>
        <v>5.0704778903982155E-3</v>
      </c>
      <c r="AN74">
        <f t="shared" si="73"/>
        <v>0</v>
      </c>
      <c r="AO74">
        <f t="shared" si="74"/>
        <v>1.8237586011072364</v>
      </c>
      <c r="AP74">
        <f t="shared" si="75"/>
        <v>1.3875787662512282E-4</v>
      </c>
      <c r="AQ74">
        <f t="shared" si="76"/>
        <v>0</v>
      </c>
      <c r="AT74" t="s">
        <v>14</v>
      </c>
      <c r="AU74">
        <v>55.159421333333334</v>
      </c>
      <c r="AV74">
        <v>1.9357310201089547E-4</v>
      </c>
      <c r="AW74">
        <v>0</v>
      </c>
      <c r="AX74">
        <f t="shared" si="77"/>
        <v>1.0677380292619297E-2</v>
      </c>
      <c r="AY74">
        <f t="shared" si="78"/>
        <v>0</v>
      </c>
      <c r="AZ74">
        <f t="shared" si="79"/>
        <v>1.7416197014295116</v>
      </c>
      <c r="BA74">
        <f t="shared" si="80"/>
        <v>3.3713072812900017E-4</v>
      </c>
      <c r="BB74">
        <f t="shared" si="81"/>
        <v>0</v>
      </c>
      <c r="BE74" t="s">
        <v>14</v>
      </c>
      <c r="BF74">
        <v>20.069415666666668</v>
      </c>
      <c r="BG74">
        <v>7.7069390196157019E-5</v>
      </c>
      <c r="BH74">
        <v>0</v>
      </c>
      <c r="BI74">
        <f t="shared" si="82"/>
        <v>1.5467376270232001E-3</v>
      </c>
      <c r="BJ74">
        <f t="shared" si="83"/>
        <v>0</v>
      </c>
      <c r="BK74">
        <f t="shared" si="84"/>
        <v>1.3025347279216362</v>
      </c>
      <c r="BL74">
        <f t="shared" si="85"/>
        <v>1.0038555719023779E-4</v>
      </c>
      <c r="BM74">
        <f t="shared" si="86"/>
        <v>0</v>
      </c>
      <c r="BP74" t="s">
        <v>14</v>
      </c>
      <c r="BQ74">
        <v>39.890531333333335</v>
      </c>
      <c r="BR74">
        <v>7.6976960795633866E-5</v>
      </c>
      <c r="BS74">
        <v>0</v>
      </c>
      <c r="BT74">
        <f t="shared" si="87"/>
        <v>3.0706518665630043E-3</v>
      </c>
      <c r="BU74">
        <f t="shared" si="88"/>
        <v>0</v>
      </c>
      <c r="BV74">
        <f t="shared" si="89"/>
        <v>1.6008698210578443</v>
      </c>
      <c r="BW74">
        <f t="shared" si="90"/>
        <v>1.2323009345448308E-4</v>
      </c>
      <c r="BX74">
        <f t="shared" si="91"/>
        <v>0</v>
      </c>
      <c r="CA74" t="s">
        <v>14</v>
      </c>
      <c r="CB74">
        <v>196.35621433333336</v>
      </c>
      <c r="CC74">
        <v>1.6721988578881803E-4</v>
      </c>
      <c r="CD74">
        <v>0</v>
      </c>
      <c r="CE74">
        <f t="shared" si="92"/>
        <v>3.2834663734744675E-2</v>
      </c>
      <c r="CF74">
        <f t="shared" si="93"/>
        <v>3.2834663734744675E-2</v>
      </c>
      <c r="CG74">
        <f t="shared" si="94"/>
        <v>2.2930446504904092</v>
      </c>
      <c r="CH74">
        <f t="shared" si="95"/>
        <v>3.8344266456366636E-4</v>
      </c>
      <c r="CI74">
        <f t="shared" si="96"/>
        <v>0</v>
      </c>
      <c r="CL74" t="s">
        <v>14</v>
      </c>
      <c r="CM74">
        <v>29.525227999999998</v>
      </c>
      <c r="CN74">
        <v>1.966098562487036E-4</v>
      </c>
      <c r="CO74">
        <v>0</v>
      </c>
      <c r="CP74">
        <f t="shared" si="97"/>
        <v>5.8049508327901985E-3</v>
      </c>
      <c r="CQ74">
        <f t="shared" si="98"/>
        <v>0</v>
      </c>
      <c r="CR74">
        <f t="shared" si="99"/>
        <v>1.4701932600115319</v>
      </c>
      <c r="CS74">
        <f t="shared" si="100"/>
        <v>2.890544855086802E-4</v>
      </c>
      <c r="CT74">
        <f t="shared" si="101"/>
        <v>0</v>
      </c>
    </row>
    <row r="75" spans="2:100">
      <c r="B75" t="s">
        <v>14</v>
      </c>
      <c r="C75">
        <v>8.7729163333333329</v>
      </c>
      <c r="D75">
        <v>1.1972423199299661E-4</v>
      </c>
      <c r="E75">
        <v>1</v>
      </c>
      <c r="F75">
        <f t="shared" si="57"/>
        <v>1.0503306703471492E-3</v>
      </c>
      <c r="G75">
        <f t="shared" si="58"/>
        <v>8.7729163333333329</v>
      </c>
      <c r="H75">
        <f t="shared" si="59"/>
        <v>0.94314398754334361</v>
      </c>
      <c r="I75">
        <f t="shared" si="60"/>
        <v>1.1291718956743918E-4</v>
      </c>
      <c r="J75">
        <f t="shared" si="61"/>
        <v>0.94314398754334361</v>
      </c>
      <c r="M75" t="s">
        <v>14</v>
      </c>
      <c r="N75">
        <v>0.74495566666666668</v>
      </c>
      <c r="O75">
        <v>1.3748811415253151E-4</v>
      </c>
      <c r="P75">
        <v>0</v>
      </c>
      <c r="Q75">
        <f t="shared" si="62"/>
        <v>1.0242254973724188E-4</v>
      </c>
      <c r="R75">
        <f t="shared" si="63"/>
        <v>0</v>
      </c>
      <c r="S75">
        <f t="shared" si="64"/>
        <v>-0.12786957194288484</v>
      </c>
      <c r="T75">
        <f t="shared" si="65"/>
        <v>-1.7580546303918692E-5</v>
      </c>
      <c r="U75">
        <f t="shared" si="66"/>
        <v>0</v>
      </c>
      <c r="X75" t="s">
        <v>14</v>
      </c>
      <c r="Y75">
        <v>39.867432000000001</v>
      </c>
      <c r="Z75">
        <v>2.4515157599367901E-4</v>
      </c>
      <c r="AA75">
        <v>1</v>
      </c>
      <c r="AB75">
        <f t="shared" si="67"/>
        <v>9.7735637856208313E-3</v>
      </c>
      <c r="AC75">
        <f t="shared" si="68"/>
        <v>39.867432000000001</v>
      </c>
      <c r="AD75">
        <f t="shared" si="69"/>
        <v>1.6006182621447644</v>
      </c>
      <c r="AE75">
        <f t="shared" si="70"/>
        <v>3.9239408952905264E-4</v>
      </c>
      <c r="AF75">
        <f t="shared" si="71"/>
        <v>63.81253972401457</v>
      </c>
      <c r="AI75" t="s">
        <v>14</v>
      </c>
      <c r="AJ75">
        <v>38.831185999999995</v>
      </c>
      <c r="AK75">
        <v>1.176417580243149E-4</v>
      </c>
      <c r="AL75">
        <v>0</v>
      </c>
      <c r="AM75">
        <f t="shared" si="72"/>
        <v>4.5681689872091643E-3</v>
      </c>
      <c r="AN75">
        <f t="shared" si="73"/>
        <v>0</v>
      </c>
      <c r="AO75">
        <f t="shared" si="74"/>
        <v>1.5891806551710708</v>
      </c>
      <c r="AP75">
        <f t="shared" si="75"/>
        <v>1.8695400609255734E-4</v>
      </c>
      <c r="AQ75">
        <f t="shared" si="76"/>
        <v>0</v>
      </c>
      <c r="AT75" t="s">
        <v>14</v>
      </c>
      <c r="AU75">
        <v>54.520660999999997</v>
      </c>
      <c r="AV75">
        <v>1.4447505710376632E-4</v>
      </c>
      <c r="AW75">
        <v>0</v>
      </c>
      <c r="AX75">
        <f t="shared" si="77"/>
        <v>7.8768756113100843E-3</v>
      </c>
      <c r="AY75">
        <f t="shared" si="78"/>
        <v>0</v>
      </c>
      <c r="AZ75">
        <f t="shared" si="79"/>
        <v>1.7365611125131926</v>
      </c>
      <c r="BA75">
        <f t="shared" si="80"/>
        <v>2.5088976589452349E-4</v>
      </c>
      <c r="BB75">
        <f t="shared" si="81"/>
        <v>0</v>
      </c>
      <c r="BE75" t="s">
        <v>14</v>
      </c>
      <c r="BF75">
        <v>33.394125666666667</v>
      </c>
      <c r="BG75">
        <v>2.6648233195490905E-4</v>
      </c>
      <c r="BH75">
        <v>1</v>
      </c>
      <c r="BI75">
        <f t="shared" si="82"/>
        <v>8.8989444812486145E-3</v>
      </c>
      <c r="BJ75">
        <f t="shared" si="83"/>
        <v>33.394125666666667</v>
      </c>
      <c r="BK75">
        <f t="shared" si="84"/>
        <v>1.5236700771430827</v>
      </c>
      <c r="BL75">
        <f t="shared" si="85"/>
        <v>4.0603115528700483E-4</v>
      </c>
      <c r="BM75">
        <f t="shared" si="86"/>
        <v>1.5236700771430827</v>
      </c>
      <c r="BP75" t="s">
        <v>14</v>
      </c>
      <c r="BQ75">
        <v>7.9374849999999997</v>
      </c>
      <c r="BR75">
        <v>2.378775235237083E-4</v>
      </c>
      <c r="BS75">
        <v>0</v>
      </c>
      <c r="BT75">
        <f t="shared" si="87"/>
        <v>1.8881492748065818E-3</v>
      </c>
      <c r="BU75">
        <f t="shared" si="88"/>
        <v>0</v>
      </c>
      <c r="BV75">
        <f t="shared" si="89"/>
        <v>0.89968291758527508</v>
      </c>
      <c r="BW75">
        <f t="shared" si="90"/>
        <v>2.140143443917698E-4</v>
      </c>
      <c r="BX75">
        <f t="shared" si="91"/>
        <v>0</v>
      </c>
      <c r="CA75" t="s">
        <v>14</v>
      </c>
      <c r="CB75">
        <v>22.007916333333331</v>
      </c>
      <c r="CC75">
        <v>1.786596098502904E-4</v>
      </c>
      <c r="CD75">
        <v>0</v>
      </c>
      <c r="CE75">
        <f t="shared" si="92"/>
        <v>3.9319257457311662E-3</v>
      </c>
      <c r="CF75">
        <f t="shared" si="93"/>
        <v>3.9319257457311662E-3</v>
      </c>
      <c r="CG75">
        <f t="shared" si="94"/>
        <v>1.3425789263437899</v>
      </c>
      <c r="CH75">
        <f t="shared" si="95"/>
        <v>2.3986462717380327E-4</v>
      </c>
      <c r="CI75">
        <f t="shared" si="96"/>
        <v>0</v>
      </c>
      <c r="CL75" t="s">
        <v>14</v>
      </c>
      <c r="CM75">
        <f>AVERAGE(CM64,CM53)</f>
        <v>0.11534975</v>
      </c>
      <c r="CN75">
        <v>6.9464560223342459E-5</v>
      </c>
      <c r="CO75">
        <v>0</v>
      </c>
      <c r="CP75">
        <f t="shared" si="97"/>
        <v>8.0127196556224974E-6</v>
      </c>
      <c r="CQ75">
        <f t="shared" si="98"/>
        <v>0</v>
      </c>
      <c r="CR75">
        <f t="shared" si="99"/>
        <v>-0.93798334239766135</v>
      </c>
      <c r="CS75">
        <f t="shared" si="100"/>
        <v>-6.515660037647439E-5</v>
      </c>
      <c r="CT75">
        <f t="shared" si="101"/>
        <v>0</v>
      </c>
    </row>
    <row r="76" spans="2:100">
      <c r="B76" t="s">
        <v>14</v>
      </c>
      <c r="C76">
        <v>1.642493</v>
      </c>
      <c r="D76">
        <v>1.0991676772597487E-4</v>
      </c>
      <c r="E76">
        <v>0</v>
      </c>
      <c r="F76">
        <f t="shared" si="57"/>
        <v>1.8053752157253964E-4</v>
      </c>
      <c r="G76">
        <f t="shared" si="58"/>
        <v>0</v>
      </c>
      <c r="H76">
        <f t="shared" si="59"/>
        <v>0.21550352735337003</v>
      </c>
      <c r="I76">
        <f t="shared" si="60"/>
        <v>2.3687451160228644E-5</v>
      </c>
      <c r="J76">
        <f t="shared" si="61"/>
        <v>0</v>
      </c>
      <c r="M76" t="s">
        <v>14</v>
      </c>
      <c r="N76">
        <v>141.16140133333334</v>
      </c>
      <c r="O76">
        <v>1.2510544825469769E-4</v>
      </c>
      <c r="P76">
        <v>1</v>
      </c>
      <c r="Q76">
        <f t="shared" si="62"/>
        <v>1.7660060390067948E-2</v>
      </c>
      <c r="R76">
        <f t="shared" si="63"/>
        <v>141.16140133333334</v>
      </c>
      <c r="S76">
        <f t="shared" si="64"/>
        <v>2.149715961024806</v>
      </c>
      <c r="T76">
        <f t="shared" si="65"/>
        <v>2.689411789242866E-4</v>
      </c>
      <c r="U76">
        <f t="shared" si="66"/>
        <v>2.149715961024806</v>
      </c>
      <c r="X76" t="s">
        <v>14</v>
      </c>
      <c r="Y76">
        <v>3.4339466666666669</v>
      </c>
      <c r="Z76">
        <v>2.2835252331821789E-4</v>
      </c>
      <c r="AA76">
        <v>0</v>
      </c>
      <c r="AB76">
        <f t="shared" si="67"/>
        <v>7.841503862735166E-4</v>
      </c>
      <c r="AC76">
        <f t="shared" si="68"/>
        <v>0</v>
      </c>
      <c r="AD76">
        <f t="shared" si="69"/>
        <v>0.53579354576018101</v>
      </c>
      <c r="AE76">
        <f t="shared" si="70"/>
        <v>1.2234980815195237E-4</v>
      </c>
      <c r="AF76">
        <f t="shared" si="71"/>
        <v>0</v>
      </c>
      <c r="AI76" t="s">
        <v>14</v>
      </c>
      <c r="AJ76">
        <v>100.38081433333333</v>
      </c>
      <c r="AK76">
        <v>1.0871738383357282E-4</v>
      </c>
      <c r="AL76">
        <v>0</v>
      </c>
      <c r="AM76">
        <f t="shared" si="72"/>
        <v>1.0913139521403608E-2</v>
      </c>
      <c r="AN76">
        <f t="shared" si="73"/>
        <v>0</v>
      </c>
      <c r="AO76">
        <f t="shared" si="74"/>
        <v>2.0016507145482554</v>
      </c>
      <c r="AP76">
        <f t="shared" si="75"/>
        <v>2.1761422903428799E-4</v>
      </c>
      <c r="AQ76">
        <f t="shared" si="76"/>
        <v>0</v>
      </c>
      <c r="AT76" t="s">
        <v>14</v>
      </c>
      <c r="AU76">
        <v>161.33153466666667</v>
      </c>
      <c r="AV76">
        <v>1.3619231880769618E-4</v>
      </c>
      <c r="AW76">
        <v>0</v>
      </c>
      <c r="AX76">
        <f t="shared" si="77"/>
        <v>2.1972115803057555E-2</v>
      </c>
      <c r="AY76">
        <f t="shared" si="78"/>
        <v>0</v>
      </c>
      <c r="AZ76">
        <f t="shared" si="79"/>
        <v>2.2077192650526678</v>
      </c>
      <c r="BA76">
        <f t="shared" si="80"/>
        <v>3.0067440598394564E-4</v>
      </c>
      <c r="BB76">
        <f t="shared" si="81"/>
        <v>0</v>
      </c>
      <c r="BE76" t="s">
        <v>14</v>
      </c>
      <c r="BF76">
        <v>0.17697099999999999</v>
      </c>
      <c r="BG76">
        <v>2.3637906976799156E-4</v>
      </c>
      <c r="BH76">
        <v>0</v>
      </c>
      <c r="BI76">
        <f t="shared" si="82"/>
        <v>4.1832240355911235E-5</v>
      </c>
      <c r="BJ76">
        <f t="shared" si="83"/>
        <v>0</v>
      </c>
      <c r="BK76">
        <f t="shared" si="84"/>
        <v>-0.75209789506104086</v>
      </c>
      <c r="BL76">
        <f t="shared" si="85"/>
        <v>-1.7778020080899337E-4</v>
      </c>
      <c r="BM76">
        <f t="shared" si="86"/>
        <v>0</v>
      </c>
      <c r="BP76" t="s">
        <v>14</v>
      </c>
      <c r="BQ76">
        <v>439.43971400000004</v>
      </c>
      <c r="BR76">
        <v>2.1018811205464555E-4</v>
      </c>
      <c r="BS76">
        <v>1</v>
      </c>
      <c r="BT76">
        <f t="shared" si="87"/>
        <v>9.2365003847493396E-2</v>
      </c>
      <c r="BU76">
        <f t="shared" si="88"/>
        <v>439.43971400000004</v>
      </c>
      <c r="BV76">
        <f t="shared" si="89"/>
        <v>2.6428993033620594</v>
      </c>
      <c r="BW76">
        <f t="shared" si="90"/>
        <v>5.5550601492420921E-4</v>
      </c>
      <c r="BX76">
        <f t="shared" si="91"/>
        <v>2.6428993033620594</v>
      </c>
      <c r="CA76" t="s">
        <v>14</v>
      </c>
      <c r="CB76">
        <v>584.07883366666658</v>
      </c>
      <c r="CC76">
        <v>1.65291551155421E-4</v>
      </c>
      <c r="CD76">
        <v>1</v>
      </c>
      <c r="CE76">
        <f t="shared" si="92"/>
        <v>9.6543296413812457E-2</v>
      </c>
      <c r="CF76">
        <f t="shared" si="93"/>
        <v>9.6543296413812457E-2</v>
      </c>
      <c r="CG76">
        <f t="shared" si="94"/>
        <v>2.7664714682011251</v>
      </c>
      <c r="CH76">
        <f t="shared" si="95"/>
        <v>4.5727436020617893E-4</v>
      </c>
      <c r="CI76">
        <f t="shared" si="96"/>
        <v>2.7664714682011251</v>
      </c>
      <c r="CL76" t="s">
        <v>14</v>
      </c>
      <c r="CM76">
        <v>1.5015886666666667</v>
      </c>
      <c r="CN76">
        <v>6.899639907793212E-5</v>
      </c>
      <c r="CO76">
        <v>1</v>
      </c>
      <c r="CP76">
        <f t="shared" si="97"/>
        <v>1.0360421089623332E-4</v>
      </c>
      <c r="CQ76">
        <f t="shared" si="98"/>
        <v>1.5015886666666667</v>
      </c>
      <c r="CR76">
        <f t="shared" si="99"/>
        <v>0.17655098176119696</v>
      </c>
      <c r="CS76">
        <f t="shared" si="100"/>
        <v>1.218138199519626E-5</v>
      </c>
      <c r="CT76">
        <f t="shared" si="101"/>
        <v>0.17655098176119696</v>
      </c>
    </row>
    <row r="77" spans="2:100">
      <c r="B77" t="s">
        <v>14</v>
      </c>
      <c r="C77">
        <v>139.712627</v>
      </c>
      <c r="D77">
        <v>7.0011586917634872E-5</v>
      </c>
      <c r="E77">
        <v>0</v>
      </c>
      <c r="F77">
        <f t="shared" si="57"/>
        <v>9.7815027287016E-3</v>
      </c>
      <c r="G77">
        <f t="shared" si="58"/>
        <v>0</v>
      </c>
      <c r="H77">
        <f t="shared" si="59"/>
        <v>2.145235658716941</v>
      </c>
      <c r="I77">
        <f t="shared" si="60"/>
        <v>1.5019135277907081E-4</v>
      </c>
      <c r="J77">
        <f t="shared" si="61"/>
        <v>0</v>
      </c>
      <c r="M77" t="s">
        <v>14</v>
      </c>
      <c r="N77">
        <v>343.38550600000002</v>
      </c>
      <c r="O77">
        <v>7.824224110816051E-5</v>
      </c>
      <c r="P77">
        <v>1</v>
      </c>
      <c r="Q77">
        <f t="shared" si="62"/>
        <v>2.6867251553499699E-2</v>
      </c>
      <c r="R77">
        <f t="shared" si="63"/>
        <v>343.38550600000002</v>
      </c>
      <c r="S77">
        <f t="shared" si="64"/>
        <v>2.5357819600238933</v>
      </c>
      <c r="T77">
        <f t="shared" si="65"/>
        <v>1.9840526351391329E-4</v>
      </c>
      <c r="U77">
        <f t="shared" si="66"/>
        <v>2.5357819600238933</v>
      </c>
      <c r="X77" t="s">
        <v>14</v>
      </c>
      <c r="Y77">
        <v>225.72700700000004</v>
      </c>
      <c r="Z77">
        <v>1.3650883833299227E-4</v>
      </c>
      <c r="AA77">
        <v>0</v>
      </c>
      <c r="AB77">
        <f t="shared" si="67"/>
        <v>3.0813731505953221E-2</v>
      </c>
      <c r="AC77">
        <f t="shared" si="68"/>
        <v>0</v>
      </c>
      <c r="AD77">
        <f t="shared" si="69"/>
        <v>2.3535835231424054</v>
      </c>
      <c r="AE77">
        <f t="shared" si="70"/>
        <v>3.2128495266384101E-4</v>
      </c>
      <c r="AF77">
        <f t="shared" si="71"/>
        <v>0</v>
      </c>
      <c r="AI77" t="s">
        <v>14</v>
      </c>
      <c r="AJ77">
        <v>457.49599633333332</v>
      </c>
      <c r="AK77">
        <v>7.4486786044155768E-5</v>
      </c>
      <c r="AL77">
        <v>0</v>
      </c>
      <c r="AM77">
        <f t="shared" si="72"/>
        <v>3.4077406394938871E-2</v>
      </c>
      <c r="AN77">
        <f t="shared" si="73"/>
        <v>0</v>
      </c>
      <c r="AO77">
        <f t="shared" si="74"/>
        <v>2.6603872977949283</v>
      </c>
      <c r="AP77">
        <f t="shared" si="75"/>
        <v>1.9816369944544054E-4</v>
      </c>
      <c r="AQ77">
        <f t="shared" si="76"/>
        <v>0</v>
      </c>
      <c r="AT77" t="s">
        <v>14</v>
      </c>
      <c r="AU77">
        <v>167.54965900000002</v>
      </c>
      <c r="AV77">
        <v>8.0643340311670371E-5</v>
      </c>
      <c r="AW77">
        <v>0</v>
      </c>
      <c r="AX77">
        <f t="shared" si="77"/>
        <v>1.3511764169841326E-2</v>
      </c>
      <c r="AY77">
        <f t="shared" si="78"/>
        <v>0</v>
      </c>
      <c r="AZ77">
        <f t="shared" si="79"/>
        <v>2.2241435482884553</v>
      </c>
      <c r="BA77">
        <f t="shared" si="80"/>
        <v>1.7936236506663198E-4</v>
      </c>
      <c r="BB77">
        <f t="shared" si="81"/>
        <v>0</v>
      </c>
      <c r="BE77" t="s">
        <v>14</v>
      </c>
      <c r="BF77">
        <v>124.981582</v>
      </c>
      <c r="BG77">
        <v>1.2286083921324832E-4</v>
      </c>
      <c r="BH77">
        <v>0</v>
      </c>
      <c r="BI77">
        <f t="shared" si="82"/>
        <v>1.5355342050719411E-2</v>
      </c>
      <c r="BJ77">
        <f t="shared" si="83"/>
        <v>0</v>
      </c>
      <c r="BK77">
        <f t="shared" si="84"/>
        <v>2.0968460176071297</v>
      </c>
      <c r="BL77">
        <f t="shared" si="85"/>
        <v>2.576202614241696E-4</v>
      </c>
      <c r="BM77">
        <f t="shared" si="86"/>
        <v>0</v>
      </c>
      <c r="BP77" t="s">
        <v>14</v>
      </c>
      <c r="BQ77">
        <v>631.88261799999998</v>
      </c>
      <c r="BR77">
        <v>1.1268199832960207E-4</v>
      </c>
      <c r="BS77">
        <v>1</v>
      </c>
      <c r="BT77">
        <f t="shared" si="87"/>
        <v>7.1201796105980583E-2</v>
      </c>
      <c r="BU77">
        <f t="shared" si="88"/>
        <v>631.88261799999998</v>
      </c>
      <c r="BV77">
        <f t="shared" si="89"/>
        <v>2.8006364088368283</v>
      </c>
      <c r="BW77">
        <f t="shared" si="90"/>
        <v>3.155813071423742E-4</v>
      </c>
      <c r="BX77">
        <f t="shared" si="91"/>
        <v>2.8006364088368283</v>
      </c>
      <c r="CA77" t="s">
        <v>14</v>
      </c>
      <c r="CB77">
        <v>920.53411433333338</v>
      </c>
      <c r="CC77">
        <v>8.7775043097546154E-5</v>
      </c>
      <c r="CD77">
        <v>1</v>
      </c>
      <c r="CE77">
        <f t="shared" si="92"/>
        <v>8.0799921558369819E-2</v>
      </c>
      <c r="CF77">
        <f t="shared" si="93"/>
        <v>8.0799921558369819E-2</v>
      </c>
      <c r="CG77">
        <f t="shared" si="94"/>
        <v>2.9640398877799448</v>
      </c>
      <c r="CH77">
        <f t="shared" si="95"/>
        <v>2.6016872889273054E-4</v>
      </c>
      <c r="CI77">
        <f t="shared" si="96"/>
        <v>2.9640398877799448</v>
      </c>
      <c r="CL77" t="s">
        <v>14</v>
      </c>
      <c r="CM77">
        <v>11.263120333333333</v>
      </c>
      <c r="CN77">
        <v>6.8632955074240265E-5</v>
      </c>
      <c r="CO77">
        <v>1</v>
      </c>
      <c r="CP77">
        <f t="shared" si="97"/>
        <v>7.7302123183342869E-4</v>
      </c>
      <c r="CQ77">
        <f t="shared" si="98"/>
        <v>11.263120333333333</v>
      </c>
      <c r="CR77">
        <f t="shared" si="99"/>
        <v>1.0516587240692028</v>
      </c>
      <c r="CS77">
        <f t="shared" si="100"/>
        <v>7.2178445962474441E-5</v>
      </c>
      <c r="CT77">
        <f t="shared" si="101"/>
        <v>1.0516587240692028</v>
      </c>
    </row>
    <row r="78" spans="2:100">
      <c r="C78">
        <f>SUM(C68:C77)</f>
        <v>284.61031666666668</v>
      </c>
      <c r="D78">
        <f t="shared" ref="D78:BO78" si="102">SUM(D68:D77)</f>
        <v>1.0157985445807796E-3</v>
      </c>
      <c r="E78">
        <f t="shared" si="102"/>
        <v>4</v>
      </c>
      <c r="F78">
        <f t="shared" si="102"/>
        <v>2.608092295486197E-2</v>
      </c>
      <c r="G78">
        <f t="shared" si="102"/>
        <v>50.886784000000006</v>
      </c>
      <c r="H78">
        <f t="shared" si="102"/>
        <v>7.0808605085945606</v>
      </c>
      <c r="I78">
        <f t="shared" si="102"/>
        <v>6.7745370406419687E-4</v>
      </c>
      <c r="J78">
        <f t="shared" si="102"/>
        <v>3.5497648025801882</v>
      </c>
      <c r="K78">
        <f t="shared" si="102"/>
        <v>0</v>
      </c>
      <c r="L78">
        <f t="shared" si="102"/>
        <v>0</v>
      </c>
      <c r="M78">
        <f t="shared" si="102"/>
        <v>0</v>
      </c>
      <c r="N78">
        <f t="shared" si="102"/>
        <v>589.78960366666672</v>
      </c>
      <c r="O78">
        <f t="shared" si="102"/>
        <v>1.1046397399384251E-3</v>
      </c>
      <c r="P78">
        <f t="shared" si="102"/>
        <v>4</v>
      </c>
      <c r="Q78">
        <f t="shared" si="102"/>
        <v>5.6046929331196198E-2</v>
      </c>
      <c r="R78">
        <f t="shared" si="102"/>
        <v>504.30553466666669</v>
      </c>
      <c r="S78">
        <f t="shared" si="102"/>
        <v>9.6678683166996677</v>
      </c>
      <c r="T78">
        <f t="shared" si="102"/>
        <v>9.6262298089854208E-4</v>
      </c>
      <c r="U78">
        <f t="shared" si="102"/>
        <v>6.5606158426418704</v>
      </c>
      <c r="V78">
        <f t="shared" si="102"/>
        <v>0</v>
      </c>
      <c r="W78">
        <f t="shared" si="102"/>
        <v>0</v>
      </c>
      <c r="X78">
        <f t="shared" si="102"/>
        <v>0</v>
      </c>
      <c r="Y78">
        <f t="shared" si="102"/>
        <v>650.6800823333333</v>
      </c>
      <c r="Z78">
        <f t="shared" si="102"/>
        <v>1.7527518484742684E-3</v>
      </c>
      <c r="AA78">
        <f t="shared" si="102"/>
        <v>4</v>
      </c>
      <c r="AB78">
        <f t="shared" si="102"/>
        <v>0.11331715764206188</v>
      </c>
      <c r="AC78">
        <f t="shared" si="102"/>
        <v>241.84260766666665</v>
      </c>
      <c r="AD78">
        <f t="shared" si="102"/>
        <v>14.784096201483944</v>
      </c>
      <c r="AE78">
        <f t="shared" si="102"/>
        <v>2.7165797698840799E-3</v>
      </c>
      <c r="AF78">
        <f t="shared" si="102"/>
        <v>444.79336736810552</v>
      </c>
      <c r="AG78">
        <f t="shared" si="102"/>
        <v>0</v>
      </c>
      <c r="AH78">
        <f t="shared" si="102"/>
        <v>0</v>
      </c>
      <c r="AI78">
        <f t="shared" si="102"/>
        <v>0</v>
      </c>
      <c r="AJ78">
        <f t="shared" si="102"/>
        <v>969.86357033333331</v>
      </c>
      <c r="AK78">
        <f t="shared" si="102"/>
        <v>9.9053384935899116E-4</v>
      </c>
      <c r="AL78">
        <f t="shared" si="102"/>
        <v>0</v>
      </c>
      <c r="AM78">
        <f t="shared" si="102"/>
        <v>8.6502942391818632E-2</v>
      </c>
      <c r="AN78">
        <f t="shared" si="102"/>
        <v>0</v>
      </c>
      <c r="AO78">
        <f t="shared" si="102"/>
        <v>17.328932355369112</v>
      </c>
      <c r="AP78">
        <f t="shared" si="102"/>
        <v>1.6953519896699824E-3</v>
      </c>
      <c r="AQ78">
        <f t="shared" si="102"/>
        <v>0</v>
      </c>
      <c r="AR78">
        <f t="shared" si="102"/>
        <v>0</v>
      </c>
      <c r="AS78">
        <f t="shared" si="102"/>
        <v>0</v>
      </c>
      <c r="AT78">
        <f t="shared" si="102"/>
        <v>0</v>
      </c>
      <c r="AU78">
        <f t="shared" si="102"/>
        <v>551.41066699999999</v>
      </c>
      <c r="AV78">
        <f t="shared" si="102"/>
        <v>1.3348838432310441E-3</v>
      </c>
      <c r="AW78">
        <f t="shared" si="102"/>
        <v>0</v>
      </c>
      <c r="AX78">
        <f t="shared" si="102"/>
        <v>6.8251241364355314E-2</v>
      </c>
      <c r="AY78">
        <f t="shared" si="102"/>
        <v>0</v>
      </c>
      <c r="AZ78">
        <f t="shared" si="102"/>
        <v>14.186083650164552</v>
      </c>
      <c r="BA78">
        <f t="shared" si="102"/>
        <v>1.8516428607660688E-3</v>
      </c>
      <c r="BB78">
        <f t="shared" si="102"/>
        <v>0</v>
      </c>
      <c r="BC78">
        <f t="shared" si="102"/>
        <v>0</v>
      </c>
      <c r="BD78">
        <f t="shared" si="102"/>
        <v>0</v>
      </c>
      <c r="BE78">
        <f t="shared" si="102"/>
        <v>0</v>
      </c>
      <c r="BF78">
        <f t="shared" si="102"/>
        <v>331.00567899999999</v>
      </c>
      <c r="BG78">
        <f t="shared" si="102"/>
        <v>1.8191663968985844E-3</v>
      </c>
      <c r="BH78">
        <f t="shared" si="102"/>
        <v>4</v>
      </c>
      <c r="BI78">
        <f t="shared" si="102"/>
        <v>6.0126477368734853E-2</v>
      </c>
      <c r="BJ78">
        <f t="shared" si="102"/>
        <v>102.77396433333334</v>
      </c>
      <c r="BK78">
        <f t="shared" si="102"/>
        <v>10.585938198751547</v>
      </c>
      <c r="BL78">
        <f t="shared" si="102"/>
        <v>2.0545759660779441E-3</v>
      </c>
      <c r="BM78">
        <f t="shared" si="102"/>
        <v>5.468738158449101</v>
      </c>
      <c r="BN78">
        <f t="shared" si="102"/>
        <v>0</v>
      </c>
      <c r="BO78">
        <f t="shared" si="102"/>
        <v>0</v>
      </c>
      <c r="BP78">
        <f t="shared" ref="BP78:CV78" si="103">SUM(BP68:BP77)</f>
        <v>0</v>
      </c>
      <c r="BQ78">
        <f t="shared" si="103"/>
        <v>1285.4694648333334</v>
      </c>
      <c r="BR78">
        <f t="shared" si="103"/>
        <v>1.6568504733220513E-3</v>
      </c>
      <c r="BS78">
        <f t="shared" si="103"/>
        <v>4</v>
      </c>
      <c r="BT78">
        <f t="shared" si="103"/>
        <v>0.20065239783652039</v>
      </c>
      <c r="BU78">
        <f t="shared" si="103"/>
        <v>1106.6482276666666</v>
      </c>
      <c r="BV78">
        <f t="shared" si="103"/>
        <v>14.137902619782238</v>
      </c>
      <c r="BW78">
        <f t="shared" si="103"/>
        <v>2.3254522937494236E-3</v>
      </c>
      <c r="BX78">
        <f t="shared" si="103"/>
        <v>7.314165910392191</v>
      </c>
      <c r="BY78">
        <f t="shared" si="103"/>
        <v>0</v>
      </c>
      <c r="BZ78">
        <f t="shared" si="103"/>
        <v>0</v>
      </c>
      <c r="CA78">
        <f t="shared" si="103"/>
        <v>0</v>
      </c>
      <c r="CB78">
        <f t="shared" si="103"/>
        <v>2006.3326293333334</v>
      </c>
      <c r="CC78">
        <f t="shared" si="103"/>
        <v>1.5145266409964553E-3</v>
      </c>
      <c r="CD78">
        <f t="shared" si="103"/>
        <v>4</v>
      </c>
      <c r="CE78">
        <f t="shared" si="103"/>
        <v>0.25538363980323842</v>
      </c>
      <c r="CF78">
        <f t="shared" si="103"/>
        <v>0.25538363980323842</v>
      </c>
      <c r="CG78">
        <f t="shared" si="103"/>
        <v>16.682664630267364</v>
      </c>
      <c r="CH78">
        <f t="shared" si="103"/>
        <v>2.3787500076116151E-3</v>
      </c>
      <c r="CI78">
        <f t="shared" si="103"/>
        <v>9.113813233998604</v>
      </c>
      <c r="CJ78">
        <f t="shared" si="103"/>
        <v>0</v>
      </c>
      <c r="CK78">
        <f t="shared" si="103"/>
        <v>0</v>
      </c>
      <c r="CL78">
        <f t="shared" si="103"/>
        <v>0</v>
      </c>
      <c r="CM78">
        <f t="shared" si="103"/>
        <v>475.36572385416667</v>
      </c>
      <c r="CN78">
        <f t="shared" si="103"/>
        <v>1.1061987678988342E-3</v>
      </c>
      <c r="CO78">
        <f t="shared" si="103"/>
        <v>4</v>
      </c>
      <c r="CP78">
        <f t="shared" si="103"/>
        <v>0.15636326610509391</v>
      </c>
      <c r="CQ78">
        <f t="shared" si="103"/>
        <v>443.53471533333334</v>
      </c>
      <c r="CR78">
        <f t="shared" si="103"/>
        <v>-0.58257342022387548</v>
      </c>
      <c r="CS78">
        <f t="shared" si="103"/>
        <v>8.6650264730177393E-4</v>
      </c>
      <c r="CT78">
        <f t="shared" si="103"/>
        <v>3.4678583736272142</v>
      </c>
      <c r="CU78">
        <f t="shared" si="103"/>
        <v>0</v>
      </c>
      <c r="CV78">
        <f t="shared" si="103"/>
        <v>0</v>
      </c>
    </row>
    <row r="79" spans="2:100">
      <c r="B79" t="s">
        <v>15</v>
      </c>
      <c r="C79">
        <v>0.52125466666666664</v>
      </c>
      <c r="D79">
        <v>1.0185006570347739E-4</v>
      </c>
      <c r="E79">
        <v>0</v>
      </c>
      <c r="F79">
        <f t="shared" si="57"/>
        <v>5.3089822048244206E-5</v>
      </c>
      <c r="G79">
        <f t="shared" si="58"/>
        <v>0</v>
      </c>
      <c r="H79">
        <f t="shared" si="59"/>
        <v>-0.28295004386756761</v>
      </c>
      <c r="I79">
        <f t="shared" si="60"/>
        <v>-2.8818480558713571E-5</v>
      </c>
      <c r="J79">
        <f t="shared" si="61"/>
        <v>0</v>
      </c>
      <c r="M79" t="s">
        <v>15</v>
      </c>
      <c r="N79">
        <v>2.7303206666666662</v>
      </c>
      <c r="O79">
        <v>8.8528401239043513E-5</v>
      </c>
      <c r="P79">
        <v>1</v>
      </c>
      <c r="Q79">
        <f t="shared" si="62"/>
        <v>2.417109234899194E-4</v>
      </c>
      <c r="R79">
        <f t="shared" si="63"/>
        <v>2.7303206666666662</v>
      </c>
      <c r="S79">
        <f t="shared" si="64"/>
        <v>0.43621365641274173</v>
      </c>
      <c r="T79">
        <f t="shared" si="65"/>
        <v>3.8617297600857463E-5</v>
      </c>
      <c r="U79">
        <f t="shared" si="66"/>
        <v>0.43621365641274173</v>
      </c>
      <c r="X79" t="s">
        <v>15</v>
      </c>
      <c r="Y79">
        <v>2.7129429999999997</v>
      </c>
      <c r="Z79">
        <v>6.0158445313266075E-5</v>
      </c>
      <c r="AA79">
        <v>0</v>
      </c>
      <c r="AB79">
        <f t="shared" si="67"/>
        <v>1.63206433103508E-4</v>
      </c>
      <c r="AC79">
        <f t="shared" si="68"/>
        <v>0</v>
      </c>
      <c r="AD79">
        <f t="shared" si="69"/>
        <v>0.43344066915948748</v>
      </c>
      <c r="AE79">
        <f t="shared" si="70"/>
        <v>2.6075116792176482E-5</v>
      </c>
      <c r="AF79">
        <f t="shared" si="71"/>
        <v>0</v>
      </c>
      <c r="AI79" t="s">
        <v>15</v>
      </c>
      <c r="AJ79">
        <v>4.8208553333333333</v>
      </c>
      <c r="AK79">
        <v>9.5280381578872147E-5</v>
      </c>
      <c r="AL79">
        <v>0</v>
      </c>
      <c r="AM79">
        <f t="shared" si="72"/>
        <v>4.5933293569654088E-4</v>
      </c>
      <c r="AN79">
        <f t="shared" si="73"/>
        <v>0</v>
      </c>
      <c r="AO79">
        <f t="shared" si="74"/>
        <v>0.68312409914993799</v>
      </c>
      <c r="AP79">
        <f t="shared" si="75"/>
        <v>6.5088324832729384E-5</v>
      </c>
      <c r="AQ79">
        <f t="shared" si="76"/>
        <v>0</v>
      </c>
      <c r="AT79" t="s">
        <v>15</v>
      </c>
      <c r="AU79">
        <v>16.657328333333332</v>
      </c>
      <c r="AV79">
        <v>1.0313065478271505E-4</v>
      </c>
      <c r="AW79">
        <v>0</v>
      </c>
      <c r="AX79">
        <f t="shared" si="77"/>
        <v>1.7178811779473382E-3</v>
      </c>
      <c r="AY79">
        <f t="shared" si="78"/>
        <v>0</v>
      </c>
      <c r="AZ79">
        <f t="shared" si="79"/>
        <v>1.2216053462223155</v>
      </c>
      <c r="BA79">
        <f t="shared" si="80"/>
        <v>1.2598495924197271E-4</v>
      </c>
      <c r="BB79">
        <f t="shared" si="81"/>
        <v>0</v>
      </c>
      <c r="BE79" t="s">
        <v>15</v>
      </c>
      <c r="BF79">
        <v>4.1867333333333333E-2</v>
      </c>
      <c r="BG79">
        <v>6.2728960706579014E-5</v>
      </c>
      <c r="BH79">
        <v>0</v>
      </c>
      <c r="BI79">
        <f t="shared" si="82"/>
        <v>2.6262943075559123E-6</v>
      </c>
      <c r="BJ79">
        <f t="shared" si="83"/>
        <v>0</v>
      </c>
      <c r="BK79">
        <f t="shared" si="84"/>
        <v>-1.3781246998563166</v>
      </c>
      <c r="BL79">
        <f t="shared" si="85"/>
        <v>-8.644833014605288E-5</v>
      </c>
      <c r="BM79">
        <f t="shared" si="86"/>
        <v>0</v>
      </c>
      <c r="BP79" t="s">
        <v>15</v>
      </c>
      <c r="BQ79">
        <v>4.2890603333333335</v>
      </c>
      <c r="BR79">
        <v>6.5767147468359432E-5</v>
      </c>
      <c r="BS79">
        <v>1</v>
      </c>
      <c r="BT79">
        <f t="shared" si="87"/>
        <v>2.820792634430242E-4</v>
      </c>
      <c r="BU79">
        <f t="shared" si="88"/>
        <v>4.2890603333333335</v>
      </c>
      <c r="BV79">
        <f t="shared" si="89"/>
        <v>0.63236215541357743</v>
      </c>
      <c r="BW79">
        <f t="shared" si="90"/>
        <v>4.158865512849437E-5</v>
      </c>
      <c r="BX79">
        <f t="shared" si="91"/>
        <v>0.63236215541357743</v>
      </c>
      <c r="CA79" t="s">
        <v>15</v>
      </c>
      <c r="CB79">
        <v>38.591648999999997</v>
      </c>
      <c r="CC79">
        <v>9.0777958022456655E-5</v>
      </c>
      <c r="CD79">
        <v>1</v>
      </c>
      <c r="CE79">
        <f t="shared" si="92"/>
        <v>3.5032710929393811E-3</v>
      </c>
      <c r="CF79">
        <f t="shared" si="93"/>
        <v>3.5032710929393811E-3</v>
      </c>
      <c r="CG79">
        <f t="shared" si="94"/>
        <v>1.5864933361329425</v>
      </c>
      <c r="CH79">
        <f t="shared" si="95"/>
        <v>1.4401862547038348E-4</v>
      </c>
      <c r="CI79">
        <f t="shared" si="96"/>
        <v>1.5864933361329425</v>
      </c>
      <c r="CL79" t="s">
        <v>15</v>
      </c>
      <c r="CM79">
        <v>452.33257400000002</v>
      </c>
      <c r="CN79">
        <v>3.4736538983254556E-4</v>
      </c>
      <c r="CO79">
        <v>1</v>
      </c>
      <c r="CP79">
        <f t="shared" si="97"/>
        <v>0.15712468090146878</v>
      </c>
      <c r="CQ79">
        <f t="shared" si="98"/>
        <v>452.33257400000002</v>
      </c>
      <c r="CR79">
        <f t="shared" si="99"/>
        <v>2.655457863888004</v>
      </c>
      <c r="CS79">
        <f t="shared" si="100"/>
        <v>9.2241415607335518E-4</v>
      </c>
      <c r="CT79">
        <f t="shared" si="101"/>
        <v>2.655457863888004</v>
      </c>
    </row>
    <row r="80" spans="2:100">
      <c r="B80" t="s">
        <v>15</v>
      </c>
      <c r="C80">
        <v>2.8804316666666665</v>
      </c>
      <c r="D80">
        <v>1.1327171880431733E-4</v>
      </c>
      <c r="E80">
        <v>1</v>
      </c>
      <c r="F80">
        <f t="shared" si="57"/>
        <v>3.2627144578171774E-4</v>
      </c>
      <c r="G80">
        <f t="shared" si="58"/>
        <v>2.8804316666666665</v>
      </c>
      <c r="H80">
        <f t="shared" si="59"/>
        <v>0.45945757678816268</v>
      </c>
      <c r="I80">
        <f t="shared" si="60"/>
        <v>5.2043549440461799E-5</v>
      </c>
      <c r="J80">
        <f t="shared" si="61"/>
        <v>0.45945757678816268</v>
      </c>
      <c r="M80" t="s">
        <v>15</v>
      </c>
      <c r="N80">
        <v>8.9160476666666657</v>
      </c>
      <c r="O80">
        <v>1.2885686309048496E-4</v>
      </c>
      <c r="P80">
        <v>0</v>
      </c>
      <c r="Q80">
        <f t="shared" si="62"/>
        <v>1.1488939334919044E-3</v>
      </c>
      <c r="R80">
        <f t="shared" si="63"/>
        <v>0</v>
      </c>
      <c r="S80">
        <f t="shared" si="64"/>
        <v>0.95017238162459394</v>
      </c>
      <c r="T80">
        <f t="shared" si="65"/>
        <v>1.2243623249136033E-4</v>
      </c>
      <c r="U80">
        <f t="shared" si="66"/>
        <v>0</v>
      </c>
      <c r="X80" t="s">
        <v>15</v>
      </c>
      <c r="Y80">
        <v>16.604502666666665</v>
      </c>
      <c r="Z80">
        <v>2.2765565443146529E-4</v>
      </c>
      <c r="AA80">
        <v>1</v>
      </c>
      <c r="AB80">
        <f t="shared" si="67"/>
        <v>3.7801089210890101E-3</v>
      </c>
      <c r="AC80">
        <f t="shared" si="68"/>
        <v>16.604502666666665</v>
      </c>
      <c r="AD80">
        <f t="shared" si="69"/>
        <v>1.2202258722646104</v>
      </c>
      <c r="AE80">
        <f t="shared" si="70"/>
        <v>2.7779131950460544E-4</v>
      </c>
      <c r="AF80">
        <f t="shared" si="71"/>
        <v>20.26124374995338</v>
      </c>
      <c r="AI80" t="s">
        <v>15</v>
      </c>
      <c r="AJ80">
        <v>15.742688000000001</v>
      </c>
      <c r="AK80">
        <v>1.1127106945517901E-4</v>
      </c>
      <c r="AL80">
        <v>0</v>
      </c>
      <c r="AM80">
        <f t="shared" si="72"/>
        <v>1.7517057298592133E-3</v>
      </c>
      <c r="AN80">
        <f t="shared" si="73"/>
        <v>0</v>
      </c>
      <c r="AO80">
        <f t="shared" si="74"/>
        <v>1.1970788883723904</v>
      </c>
      <c r="AP80">
        <f t="shared" si="75"/>
        <v>1.3320024813141273E-4</v>
      </c>
      <c r="AQ80">
        <f t="shared" si="76"/>
        <v>0</v>
      </c>
      <c r="AT80" t="s">
        <v>15</v>
      </c>
      <c r="AU80">
        <v>0.64154600000000006</v>
      </c>
      <c r="AV80">
        <v>1.4177863279745263E-4</v>
      </c>
      <c r="AW80">
        <v>0</v>
      </c>
      <c r="AX80">
        <f t="shared" si="77"/>
        <v>9.0957514756674558E-5</v>
      </c>
      <c r="AY80">
        <f t="shared" si="78"/>
        <v>0</v>
      </c>
      <c r="AZ80">
        <f t="shared" si="79"/>
        <v>-0.19277219847854998</v>
      </c>
      <c r="BA80">
        <f t="shared" si="80"/>
        <v>-2.7330978741647994E-5</v>
      </c>
      <c r="BB80">
        <f t="shared" si="81"/>
        <v>0</v>
      </c>
      <c r="BE80" t="s">
        <v>15</v>
      </c>
      <c r="BF80">
        <v>23.515910666666667</v>
      </c>
      <c r="BG80">
        <v>2.4058627989374749E-4</v>
      </c>
      <c r="BH80">
        <v>1</v>
      </c>
      <c r="BI80">
        <f t="shared" si="82"/>
        <v>5.6576054656070291E-3</v>
      </c>
      <c r="BJ80">
        <f t="shared" si="83"/>
        <v>23.515910666666667</v>
      </c>
      <c r="BK80">
        <f t="shared" si="84"/>
        <v>1.3713618017021347</v>
      </c>
      <c r="BL80">
        <f t="shared" si="85"/>
        <v>3.2993083425990365E-4</v>
      </c>
      <c r="BM80">
        <f t="shared" si="86"/>
        <v>1.3713618017021347</v>
      </c>
      <c r="BP80" t="s">
        <v>15</v>
      </c>
      <c r="BQ80">
        <v>8.2880753333333335</v>
      </c>
      <c r="BR80">
        <v>2.1536769079746781E-4</v>
      </c>
      <c r="BS80">
        <v>0</v>
      </c>
      <c r="BT80">
        <f t="shared" si="87"/>
        <v>1.7849836456954532E-3</v>
      </c>
      <c r="BU80">
        <f t="shared" si="88"/>
        <v>0</v>
      </c>
      <c r="BV80">
        <f t="shared" si="89"/>
        <v>0.91845368987971499</v>
      </c>
      <c r="BW80">
        <f t="shared" si="90"/>
        <v>1.9780525029380785E-4</v>
      </c>
      <c r="BX80">
        <f t="shared" si="91"/>
        <v>0</v>
      </c>
      <c r="CA80" t="s">
        <v>15</v>
      </c>
      <c r="CB80">
        <v>8.9060000000000007E-3</v>
      </c>
      <c r="CC80">
        <v>1.738491879156734E-4</v>
      </c>
      <c r="CD80">
        <v>0</v>
      </c>
      <c r="CE80">
        <f t="shared" si="92"/>
        <v>1.5483008675769873E-6</v>
      </c>
      <c r="CF80">
        <f t="shared" si="93"/>
        <v>1.5483008675769873E-6</v>
      </c>
      <c r="CG80">
        <f t="shared" si="94"/>
        <v>-2.0503173092047957</v>
      </c>
      <c r="CH80">
        <f t="shared" si="95"/>
        <v>-3.5644599917470239E-4</v>
      </c>
      <c r="CI80">
        <f t="shared" si="96"/>
        <v>0</v>
      </c>
      <c r="CL80" t="s">
        <v>15</v>
      </c>
      <c r="CM80">
        <v>2.4153333333333331E-3</v>
      </c>
      <c r="CN80">
        <v>6.9864748832734706E-5</v>
      </c>
      <c r="CO80">
        <v>0</v>
      </c>
      <c r="CP80">
        <f t="shared" si="97"/>
        <v>1.6874665668066521E-7</v>
      </c>
      <c r="CQ80">
        <f t="shared" si="98"/>
        <v>0</v>
      </c>
      <c r="CR80">
        <f t="shared" si="99"/>
        <v>-2.6170229250211445</v>
      </c>
      <c r="CS80">
        <f t="shared" si="100"/>
        <v>-1.8283764934611096E-4</v>
      </c>
      <c r="CT80">
        <f t="shared" si="101"/>
        <v>0</v>
      </c>
    </row>
    <row r="81" spans="2:98">
      <c r="B81" t="s">
        <v>15</v>
      </c>
      <c r="C81">
        <v>2.8365779999999998</v>
      </c>
      <c r="D81">
        <v>7.1054570620782465E-5</v>
      </c>
      <c r="E81">
        <v>1</v>
      </c>
      <c r="F81">
        <f t="shared" si="57"/>
        <v>2.0155183182235788E-4</v>
      </c>
      <c r="G81">
        <f t="shared" si="58"/>
        <v>2.8365779999999998</v>
      </c>
      <c r="H81">
        <f t="shared" si="59"/>
        <v>0.45279473026061468</v>
      </c>
      <c r="I81">
        <f t="shared" si="60"/>
        <v>3.2173135138020991E-5</v>
      </c>
      <c r="J81">
        <f t="shared" si="61"/>
        <v>0.45279473026061468</v>
      </c>
      <c r="M81" t="s">
        <v>15</v>
      </c>
      <c r="N81">
        <v>11.336034333333332</v>
      </c>
      <c r="O81">
        <v>7.9124753625298394E-5</v>
      </c>
      <c r="P81">
        <v>1</v>
      </c>
      <c r="Q81">
        <f t="shared" si="62"/>
        <v>8.9696092371292367E-4</v>
      </c>
      <c r="R81">
        <f t="shared" si="63"/>
        <v>11.336034333333332</v>
      </c>
      <c r="S81">
        <f t="shared" si="64"/>
        <v>1.0544611525847314</v>
      </c>
      <c r="T81">
        <f t="shared" si="65"/>
        <v>8.3433978905715045E-5</v>
      </c>
      <c r="U81">
        <f t="shared" si="66"/>
        <v>1.0544611525847314</v>
      </c>
      <c r="X81" t="s">
        <v>15</v>
      </c>
      <c r="Y81">
        <v>98.740408333333335</v>
      </c>
      <c r="Z81">
        <v>1.3731201298861794E-4</v>
      </c>
      <c r="AA81">
        <v>1</v>
      </c>
      <c r="AB81">
        <f t="shared" si="67"/>
        <v>1.3558244231568106E-2</v>
      </c>
      <c r="AC81">
        <f t="shared" si="68"/>
        <v>98.740408333333335</v>
      </c>
      <c r="AD81">
        <f t="shared" si="69"/>
        <v>1.994494918878517</v>
      </c>
      <c r="AE81">
        <f t="shared" si="70"/>
        <v>2.7386811220677943E-4</v>
      </c>
      <c r="AF81">
        <f t="shared" si="71"/>
        <v>196.93724270882331</v>
      </c>
      <c r="AI81" t="s">
        <v>15</v>
      </c>
      <c r="AJ81">
        <v>57.049115333333333</v>
      </c>
      <c r="AK81">
        <v>7.4463767792186513E-5</v>
      </c>
      <c r="AL81">
        <v>0</v>
      </c>
      <c r="AM81">
        <f t="shared" si="72"/>
        <v>4.2480920769310008E-3</v>
      </c>
      <c r="AN81">
        <f t="shared" si="73"/>
        <v>0</v>
      </c>
      <c r="AO81">
        <f t="shared" si="74"/>
        <v>1.7562489141559758</v>
      </c>
      <c r="AP81">
        <f t="shared" si="75"/>
        <v>1.3077691132899028E-4</v>
      </c>
      <c r="AQ81">
        <f t="shared" si="76"/>
        <v>0</v>
      </c>
      <c r="AT81" t="s">
        <v>15</v>
      </c>
      <c r="AU81">
        <v>10.928915666666667</v>
      </c>
      <c r="AV81">
        <v>8.5676588015558877E-5</v>
      </c>
      <c r="AW81">
        <v>0</v>
      </c>
      <c r="AX81">
        <f t="shared" si="77"/>
        <v>9.3635220502978698E-4</v>
      </c>
      <c r="AY81">
        <f t="shared" si="78"/>
        <v>0</v>
      </c>
      <c r="AZ81">
        <f t="shared" si="79"/>
        <v>1.0385770747270082</v>
      </c>
      <c r="BA81">
        <f t="shared" si="80"/>
        <v>8.8981740153790194E-5</v>
      </c>
      <c r="BB81">
        <f t="shared" si="81"/>
        <v>0</v>
      </c>
      <c r="BE81" t="s">
        <v>15</v>
      </c>
      <c r="BF81">
        <v>19.925906999999999</v>
      </c>
      <c r="BG81">
        <v>1.2499290665254748E-4</v>
      </c>
      <c r="BH81">
        <v>1</v>
      </c>
      <c r="BI81">
        <f t="shared" si="82"/>
        <v>2.4905970336183423E-3</v>
      </c>
      <c r="BJ81">
        <f t="shared" si="83"/>
        <v>19.925906999999999</v>
      </c>
      <c r="BK81">
        <f t="shared" si="84"/>
        <v>1.2994180990081721</v>
      </c>
      <c r="BL81">
        <f t="shared" si="85"/>
        <v>1.6241804515195916E-4</v>
      </c>
      <c r="BM81">
        <f t="shared" si="86"/>
        <v>1.2994180990081721</v>
      </c>
      <c r="BP81" t="s">
        <v>15</v>
      </c>
      <c r="BQ81">
        <v>56.047144666666668</v>
      </c>
      <c r="BR81">
        <v>1.1446878585019288E-4</v>
      </c>
      <c r="BS81">
        <v>1</v>
      </c>
      <c r="BT81">
        <f t="shared" si="87"/>
        <v>6.4156486003634468E-3</v>
      </c>
      <c r="BU81">
        <f t="shared" si="88"/>
        <v>56.047144666666668</v>
      </c>
      <c r="BV81">
        <f t="shared" si="89"/>
        <v>1.7485534922726946</v>
      </c>
      <c r="BW81">
        <f t="shared" si="90"/>
        <v>2.0015479525456998E-4</v>
      </c>
      <c r="BX81">
        <f t="shared" si="91"/>
        <v>1.7485534922726946</v>
      </c>
      <c r="CA81" t="s">
        <v>15</v>
      </c>
      <c r="CB81">
        <v>19.181507666666665</v>
      </c>
      <c r="CC81">
        <v>9.3561736243851835E-5</v>
      </c>
      <c r="CD81">
        <v>1</v>
      </c>
      <c r="CE81">
        <f t="shared" si="92"/>
        <v>1.7946551610680884E-3</v>
      </c>
      <c r="CF81">
        <f t="shared" si="93"/>
        <v>1.7946551610680884E-3</v>
      </c>
      <c r="CG81">
        <f t="shared" si="94"/>
        <v>1.2828827397262346</v>
      </c>
      <c r="CH81">
        <f t="shared" si="95"/>
        <v>1.2002873652605597E-4</v>
      </c>
      <c r="CI81">
        <f t="shared" si="96"/>
        <v>1.2828827397262346</v>
      </c>
      <c r="CL81" t="s">
        <v>15</v>
      </c>
      <c r="CM81">
        <v>0.28179366666666666</v>
      </c>
      <c r="CN81">
        <v>6.9810220914444084E-5</v>
      </c>
      <c r="CO81">
        <v>1</v>
      </c>
      <c r="CP81">
        <f t="shared" si="97"/>
        <v>1.9672078122291219E-5</v>
      </c>
      <c r="CQ81">
        <f t="shared" si="98"/>
        <v>0.28179366666666666</v>
      </c>
      <c r="CR81">
        <f t="shared" si="99"/>
        <v>-0.55006877191732129</v>
      </c>
      <c r="CS81">
        <f t="shared" si="100"/>
        <v>-3.8400422485685154E-5</v>
      </c>
      <c r="CT81">
        <f t="shared" si="101"/>
        <v>-0.55006877191732129</v>
      </c>
    </row>
    <row r="82" spans="2:98">
      <c r="B82" t="s">
        <v>15</v>
      </c>
      <c r="C82">
        <v>5.5929E-2</v>
      </c>
      <c r="D82">
        <v>1.1206180612030035E-4</v>
      </c>
      <c r="E82">
        <v>0</v>
      </c>
      <c r="F82">
        <f t="shared" si="57"/>
        <v>6.2675047545022785E-6</v>
      </c>
      <c r="G82">
        <f t="shared" si="58"/>
        <v>0</v>
      </c>
      <c r="H82">
        <f t="shared" si="59"/>
        <v>-1.2523629457059808</v>
      </c>
      <c r="I82">
        <f t="shared" si="60"/>
        <v>-1.4034205361395185E-4</v>
      </c>
      <c r="J82">
        <f t="shared" si="61"/>
        <v>0</v>
      </c>
      <c r="M82" t="s">
        <v>15</v>
      </c>
      <c r="N82">
        <v>5.2999999999999998E-4</v>
      </c>
      <c r="O82">
        <v>1.2498261179413414E-4</v>
      </c>
      <c r="P82">
        <v>0</v>
      </c>
      <c r="Q82">
        <f t="shared" si="62"/>
        <v>6.6240784250891094E-8</v>
      </c>
      <c r="R82">
        <f t="shared" si="63"/>
        <v>0</v>
      </c>
      <c r="S82">
        <f t="shared" si="64"/>
        <v>-3.2757241303992108</v>
      </c>
      <c r="T82">
        <f t="shared" si="65"/>
        <v>-4.0940855733436219E-4</v>
      </c>
      <c r="U82">
        <f t="shared" si="66"/>
        <v>0</v>
      </c>
      <c r="X82" t="s">
        <v>15</v>
      </c>
      <c r="Y82">
        <v>35.332455000000003</v>
      </c>
      <c r="Z82">
        <v>1.9587249640671905E-4</v>
      </c>
      <c r="AA82">
        <v>0</v>
      </c>
      <c r="AB82">
        <f t="shared" si="67"/>
        <v>6.9206561650280631E-3</v>
      </c>
      <c r="AC82">
        <f t="shared" si="68"/>
        <v>0</v>
      </c>
      <c r="AD82">
        <f t="shared" si="69"/>
        <v>1.5481738145056394</v>
      </c>
      <c r="AE82">
        <f t="shared" si="70"/>
        <v>3.032446699187324E-4</v>
      </c>
      <c r="AF82">
        <f t="shared" si="71"/>
        <v>0</v>
      </c>
      <c r="AI82" t="s">
        <v>15</v>
      </c>
      <c r="AJ82">
        <v>33.473106000000001</v>
      </c>
      <c r="AK82">
        <v>1.0773058519792532E-4</v>
      </c>
      <c r="AL82">
        <v>0</v>
      </c>
      <c r="AM82">
        <f t="shared" si="72"/>
        <v>3.606077297772185E-3</v>
      </c>
      <c r="AN82">
        <f t="shared" si="73"/>
        <v>0</v>
      </c>
      <c r="AO82">
        <f t="shared" si="74"/>
        <v>1.5246960128081852</v>
      </c>
      <c r="AP82">
        <f t="shared" si="75"/>
        <v>1.6425639370876922E-4</v>
      </c>
      <c r="AQ82">
        <f t="shared" si="76"/>
        <v>0</v>
      </c>
      <c r="AT82" t="s">
        <v>15</v>
      </c>
      <c r="AU82">
        <v>13.475932</v>
      </c>
      <c r="AV82">
        <v>1.5530045902156672E-4</v>
      </c>
      <c r="AW82">
        <v>0</v>
      </c>
      <c r="AX82">
        <f t="shared" si="77"/>
        <v>2.0928184253434195E-3</v>
      </c>
      <c r="AY82">
        <f t="shared" si="78"/>
        <v>0</v>
      </c>
      <c r="AZ82">
        <f t="shared" si="79"/>
        <v>1.1295588108502463</v>
      </c>
      <c r="BA82">
        <f t="shared" si="80"/>
        <v>1.7542100181689832E-4</v>
      </c>
      <c r="BB82">
        <f t="shared" si="81"/>
        <v>0</v>
      </c>
      <c r="BE82" t="s">
        <v>15</v>
      </c>
      <c r="BF82">
        <v>13.436670666666666</v>
      </c>
      <c r="BG82">
        <v>2.0937843707790615E-4</v>
      </c>
      <c r="BH82">
        <v>0</v>
      </c>
      <c r="BI82">
        <f t="shared" si="82"/>
        <v>2.8133491037172138E-3</v>
      </c>
      <c r="BJ82">
        <f t="shared" si="83"/>
        <v>0</v>
      </c>
      <c r="BK82">
        <f t="shared" si="84"/>
        <v>1.1282916727197447</v>
      </c>
      <c r="BL82">
        <f t="shared" si="85"/>
        <v>2.3623994700207654E-4</v>
      </c>
      <c r="BM82">
        <f t="shared" si="86"/>
        <v>0</v>
      </c>
      <c r="BP82" t="s">
        <v>15</v>
      </c>
      <c r="BQ82">
        <v>1.2200313333333332</v>
      </c>
      <c r="BR82">
        <v>1.9246577333036422E-4</v>
      </c>
      <c r="BS82">
        <v>0</v>
      </c>
      <c r="BT82">
        <f t="shared" si="87"/>
        <v>2.3481427405727535E-4</v>
      </c>
      <c r="BU82">
        <f t="shared" si="88"/>
        <v>0</v>
      </c>
      <c r="BV82">
        <f t="shared" si="89"/>
        <v>8.6370984542799928E-2</v>
      </c>
      <c r="BW82">
        <f t="shared" si="90"/>
        <v>1.6623458333334922E-5</v>
      </c>
      <c r="BX82">
        <f t="shared" si="91"/>
        <v>0</v>
      </c>
      <c r="CA82" t="s">
        <v>15</v>
      </c>
      <c r="CB82">
        <v>0.63090333333333326</v>
      </c>
      <c r="CC82">
        <v>1.9329076168737424E-4</v>
      </c>
      <c r="CD82">
        <v>0</v>
      </c>
      <c r="CE82">
        <f t="shared" si="92"/>
        <v>1.2194778585110335E-4</v>
      </c>
      <c r="CF82">
        <f t="shared" si="93"/>
        <v>1.2194778585110335E-4</v>
      </c>
      <c r="CG82">
        <f t="shared" si="94"/>
        <v>-0.20003717802364288</v>
      </c>
      <c r="CH82">
        <f t="shared" si="95"/>
        <v>-3.866533850598281E-5</v>
      </c>
      <c r="CI82">
        <f t="shared" si="96"/>
        <v>0</v>
      </c>
      <c r="CL82" t="s">
        <v>15</v>
      </c>
      <c r="CM82">
        <v>3.3578421875E-2</v>
      </c>
      <c r="CN82">
        <v>7.3788703097133241E-5</v>
      </c>
      <c r="CO82">
        <v>0</v>
      </c>
      <c r="CP82">
        <f t="shared" si="97"/>
        <v>2.4777082022046592E-6</v>
      </c>
      <c r="CQ82">
        <f t="shared" si="98"/>
        <v>0</v>
      </c>
      <c r="CR82">
        <f t="shared" si="99"/>
        <v>-1.4739397187722583</v>
      </c>
      <c r="CS82">
        <f t="shared" si="100"/>
        <v>-1.0876010029155823E-4</v>
      </c>
      <c r="CT82">
        <f t="shared" si="101"/>
        <v>0</v>
      </c>
    </row>
    <row r="83" spans="2:98">
      <c r="B83" t="s">
        <v>15</v>
      </c>
      <c r="C83">
        <v>76.000093666666672</v>
      </c>
      <c r="D83">
        <v>1.1625411568633059E-4</v>
      </c>
      <c r="E83">
        <v>0</v>
      </c>
      <c r="F83">
        <f t="shared" si="57"/>
        <v>8.8353236812966276E-3</v>
      </c>
      <c r="G83">
        <f t="shared" si="58"/>
        <v>0</v>
      </c>
      <c r="H83">
        <f t="shared" si="59"/>
        <v>1.8808141275293624</v>
      </c>
      <c r="I83">
        <f t="shared" si="60"/>
        <v>2.1865238316628343E-4</v>
      </c>
      <c r="J83">
        <f t="shared" si="61"/>
        <v>0</v>
      </c>
      <c r="M83" t="s">
        <v>15</v>
      </c>
      <c r="N83">
        <v>0.19843033333333335</v>
      </c>
      <c r="O83">
        <v>1.306054214310436E-4</v>
      </c>
      <c r="P83">
        <v>0</v>
      </c>
      <c r="Q83">
        <f t="shared" si="62"/>
        <v>2.591607730970246E-5</v>
      </c>
      <c r="R83">
        <f t="shared" si="63"/>
        <v>0</v>
      </c>
      <c r="S83">
        <f t="shared" si="64"/>
        <v>-0.70239193806726019</v>
      </c>
      <c r="T83">
        <f t="shared" si="65"/>
        <v>-9.1736195081041995E-5</v>
      </c>
      <c r="U83">
        <f t="shared" si="66"/>
        <v>0</v>
      </c>
      <c r="X83" t="s">
        <v>15</v>
      </c>
      <c r="Y83">
        <v>114.35118199999999</v>
      </c>
      <c r="Z83">
        <v>2.0704178082432855E-4</v>
      </c>
      <c r="AA83">
        <v>0</v>
      </c>
      <c r="AB83">
        <f t="shared" si="67"/>
        <v>2.3675472360646904E-2</v>
      </c>
      <c r="AC83">
        <f t="shared" si="68"/>
        <v>0</v>
      </c>
      <c r="AD83">
        <f t="shared" si="69"/>
        <v>2.0582406580850892</v>
      </c>
      <c r="AE83">
        <f t="shared" si="70"/>
        <v>4.261418112149748E-4</v>
      </c>
      <c r="AF83">
        <f t="shared" si="71"/>
        <v>0</v>
      </c>
      <c r="AI83" t="s">
        <v>15</v>
      </c>
      <c r="AJ83">
        <v>23.471215999999998</v>
      </c>
      <c r="AK83">
        <v>1.1193645591270748E-4</v>
      </c>
      <c r="AL83">
        <v>0</v>
      </c>
      <c r="AM83">
        <f t="shared" si="72"/>
        <v>2.6272847350016343E-3</v>
      </c>
      <c r="AN83">
        <f t="shared" si="73"/>
        <v>0</v>
      </c>
      <c r="AO83">
        <f t="shared" si="74"/>
        <v>1.3705355901699503</v>
      </c>
      <c r="AP83">
        <f t="shared" si="75"/>
        <v>1.5341289666585516E-4</v>
      </c>
      <c r="AQ83">
        <f t="shared" si="76"/>
        <v>0</v>
      </c>
      <c r="AT83" t="s">
        <v>15</v>
      </c>
      <c r="AU83">
        <v>1.5659113333333332</v>
      </c>
      <c r="AV83">
        <v>1.5606871643156995E-4</v>
      </c>
      <c r="AW83">
        <v>0</v>
      </c>
      <c r="AX83">
        <f t="shared" si="77"/>
        <v>2.4438977183898158E-4</v>
      </c>
      <c r="AY83">
        <f t="shared" si="78"/>
        <v>0</v>
      </c>
      <c r="AZ83">
        <f t="shared" si="79"/>
        <v>0.19476716734245722</v>
      </c>
      <c r="BA83">
        <f t="shared" si="80"/>
        <v>3.0397061810150088E-5</v>
      </c>
      <c r="BB83">
        <f t="shared" si="81"/>
        <v>0</v>
      </c>
      <c r="BE83" t="s">
        <v>15</v>
      </c>
      <c r="BF83">
        <v>75.64467333333333</v>
      </c>
      <c r="BG83">
        <v>2.2440594137170376E-4</v>
      </c>
      <c r="BH83">
        <v>0</v>
      </c>
      <c r="BI83">
        <f t="shared" si="82"/>
        <v>1.6975114129121682E-2</v>
      </c>
      <c r="BJ83">
        <f t="shared" si="83"/>
        <v>0</v>
      </c>
      <c r="BK83">
        <f t="shared" si="84"/>
        <v>1.8787783517460186</v>
      </c>
      <c r="BL83">
        <f t="shared" si="85"/>
        <v>4.216090246523433E-4</v>
      </c>
      <c r="BM83">
        <f t="shared" si="86"/>
        <v>0</v>
      </c>
      <c r="BP83" t="s">
        <v>15</v>
      </c>
      <c r="BQ83">
        <v>78.456571666666676</v>
      </c>
      <c r="BR83">
        <v>2.0583810380292073E-4</v>
      </c>
      <c r="BS83">
        <v>0</v>
      </c>
      <c r="BT83">
        <f t="shared" si="87"/>
        <v>1.6149351942744625E-2</v>
      </c>
      <c r="BU83">
        <f t="shared" si="88"/>
        <v>0</v>
      </c>
      <c r="BV83">
        <f t="shared" si="89"/>
        <v>1.8946293267507075</v>
      </c>
      <c r="BW83">
        <f t="shared" si="90"/>
        <v>3.8998690802776993E-4</v>
      </c>
      <c r="BX83">
        <f t="shared" si="91"/>
        <v>0</v>
      </c>
      <c r="CA83" t="s">
        <v>15</v>
      </c>
      <c r="CB83">
        <v>112.60803199999999</v>
      </c>
      <c r="CC83">
        <v>1.9554035033791329E-4</v>
      </c>
      <c r="CD83">
        <v>0</v>
      </c>
      <c r="CE83">
        <f t="shared" si="92"/>
        <v>2.2019414028142951E-2</v>
      </c>
      <c r="CF83">
        <f t="shared" si="93"/>
        <v>2.2019414028142951E-2</v>
      </c>
      <c r="CG83">
        <f t="shared" si="94"/>
        <v>2.0515693685692553</v>
      </c>
      <c r="CH83">
        <f t="shared" si="95"/>
        <v>4.0116459307256374E-4</v>
      </c>
      <c r="CI83">
        <f t="shared" si="96"/>
        <v>0</v>
      </c>
      <c r="CL83" t="s">
        <v>15</v>
      </c>
      <c r="CM83">
        <v>2.9802666666666668E-2</v>
      </c>
      <c r="CN83">
        <v>7.3012152872845688E-5</v>
      </c>
      <c r="CO83">
        <v>0</v>
      </c>
      <c r="CP83">
        <f t="shared" si="97"/>
        <v>2.1759568546851294E-6</v>
      </c>
      <c r="CQ83">
        <f t="shared" si="98"/>
        <v>0</v>
      </c>
      <c r="CR83">
        <f t="shared" si="99"/>
        <v>-1.5257448746215934</v>
      </c>
      <c r="CS83">
        <f t="shared" si="100"/>
        <v>-1.1139791803083255E-4</v>
      </c>
      <c r="CT83">
        <f t="shared" si="101"/>
        <v>0</v>
      </c>
    </row>
    <row r="84" spans="2:98">
      <c r="B84" t="s">
        <v>15</v>
      </c>
      <c r="C84">
        <v>48.632473333333337</v>
      </c>
      <c r="D84">
        <v>1.1411184695501665E-4</v>
      </c>
      <c r="E84">
        <v>1</v>
      </c>
      <c r="F84">
        <f t="shared" si="57"/>
        <v>5.5495413540572625E-3</v>
      </c>
      <c r="G84">
        <f t="shared" si="58"/>
        <v>48.632473333333337</v>
      </c>
      <c r="H84">
        <f t="shared" si="59"/>
        <v>1.6869263573268369</v>
      </c>
      <c r="I84">
        <f t="shared" si="60"/>
        <v>1.9249828231166375E-4</v>
      </c>
      <c r="J84">
        <f t="shared" si="61"/>
        <v>1.6869263573268369</v>
      </c>
      <c r="M84" t="s">
        <v>15</v>
      </c>
      <c r="N84">
        <v>72.351987666666659</v>
      </c>
      <c r="O84">
        <v>1.3070772876107241E-4</v>
      </c>
      <c r="P84">
        <v>0</v>
      </c>
      <c r="Q84">
        <f t="shared" si="62"/>
        <v>9.4569639792591222E-3</v>
      </c>
      <c r="R84">
        <f t="shared" si="63"/>
        <v>0</v>
      </c>
      <c r="S84">
        <f t="shared" si="64"/>
        <v>1.8594504666341529</v>
      </c>
      <c r="T84">
        <f t="shared" si="65"/>
        <v>2.4304454723746637E-4</v>
      </c>
      <c r="U84">
        <f t="shared" si="66"/>
        <v>0</v>
      </c>
      <c r="X84" t="s">
        <v>15</v>
      </c>
      <c r="Y84">
        <v>116.13349966666665</v>
      </c>
      <c r="Z84">
        <v>2.4156013059706898E-4</v>
      </c>
      <c r="AA84">
        <v>1</v>
      </c>
      <c r="AB84">
        <f t="shared" si="67"/>
        <v>2.8053223346174664E-2</v>
      </c>
      <c r="AC84">
        <f t="shared" si="68"/>
        <v>116.13349966666665</v>
      </c>
      <c r="AD84">
        <f t="shared" si="69"/>
        <v>2.0649575136389</v>
      </c>
      <c r="AE84">
        <f t="shared" si="70"/>
        <v>4.9881140667201154E-4</v>
      </c>
      <c r="AF84">
        <f t="shared" si="71"/>
        <v>239.81074272186399</v>
      </c>
      <c r="AI84" t="s">
        <v>15</v>
      </c>
      <c r="AJ84">
        <v>70.839708000000002</v>
      </c>
      <c r="AK84">
        <v>1.1292219491387141E-4</v>
      </c>
      <c r="AL84">
        <v>0</v>
      </c>
      <c r="AM84">
        <f t="shared" si="72"/>
        <v>7.9993753144177362E-3</v>
      </c>
      <c r="AN84">
        <f t="shared" si="73"/>
        <v>0</v>
      </c>
      <c r="AO84">
        <f t="shared" si="74"/>
        <v>1.8502767623676972</v>
      </c>
      <c r="AP84">
        <f t="shared" si="75"/>
        <v>2.0893731320469202E-4</v>
      </c>
      <c r="AQ84">
        <f t="shared" si="76"/>
        <v>0</v>
      </c>
      <c r="AT84" t="s">
        <v>15</v>
      </c>
      <c r="AU84">
        <v>53.817675000000008</v>
      </c>
      <c r="AV84">
        <v>1.3804497394815252E-4</v>
      </c>
      <c r="AW84">
        <v>0</v>
      </c>
      <c r="AX84">
        <f t="shared" si="77"/>
        <v>7.4292595433251406E-3</v>
      </c>
      <c r="AY84">
        <f t="shared" si="78"/>
        <v>0</v>
      </c>
      <c r="AZ84">
        <f t="shared" si="79"/>
        <v>1.7309249316945308</v>
      </c>
      <c r="BA84">
        <f t="shared" si="80"/>
        <v>2.3894548710197918E-4</v>
      </c>
      <c r="BB84">
        <f t="shared" si="81"/>
        <v>0</v>
      </c>
      <c r="BE84" t="s">
        <v>15</v>
      </c>
      <c r="BF84">
        <v>91.601010999999986</v>
      </c>
      <c r="BG84">
        <v>2.5428224006379435E-4</v>
      </c>
      <c r="BH84">
        <v>1</v>
      </c>
      <c r="BI84">
        <f t="shared" si="82"/>
        <v>2.3292510269188264E-2</v>
      </c>
      <c r="BJ84">
        <f t="shared" si="83"/>
        <v>91.601010999999986</v>
      </c>
      <c r="BK84">
        <f t="shared" si="84"/>
        <v>1.9619002670007999</v>
      </c>
      <c r="BL84">
        <f t="shared" si="85"/>
        <v>4.9887639467471965E-4</v>
      </c>
      <c r="BM84">
        <f t="shared" si="86"/>
        <v>1.9619002670007999</v>
      </c>
      <c r="BP84" t="s">
        <v>15</v>
      </c>
      <c r="BQ84">
        <v>263.7558856666667</v>
      </c>
      <c r="BR84">
        <v>2.2521837736915655E-4</v>
      </c>
      <c r="BS84">
        <v>0</v>
      </c>
      <c r="BT84">
        <f t="shared" si="87"/>
        <v>5.9402672591411451E-2</v>
      </c>
      <c r="BU84">
        <f t="shared" si="88"/>
        <v>0</v>
      </c>
      <c r="BV84">
        <f t="shared" si="89"/>
        <v>2.4212021596196291</v>
      </c>
      <c r="BW84">
        <f t="shared" si="90"/>
        <v>5.4529922167223044E-4</v>
      </c>
      <c r="BX84">
        <f t="shared" si="91"/>
        <v>0</v>
      </c>
      <c r="CA84" t="s">
        <v>15</v>
      </c>
      <c r="CB84">
        <v>170.13563199999999</v>
      </c>
      <c r="CC84">
        <v>1.6856055689711029E-4</v>
      </c>
      <c r="CD84">
        <v>0</v>
      </c>
      <c r="CE84">
        <f t="shared" si="92"/>
        <v>2.8678156877961818E-2</v>
      </c>
      <c r="CF84">
        <f t="shared" si="93"/>
        <v>2.8678156877961818E-2</v>
      </c>
      <c r="CG84">
        <f t="shared" si="94"/>
        <v>2.2307952786942966</v>
      </c>
      <c r="CH84">
        <f t="shared" si="95"/>
        <v>3.7602409450015502E-4</v>
      </c>
      <c r="CI84">
        <f t="shared" si="96"/>
        <v>0</v>
      </c>
      <c r="CL84" t="s">
        <v>15</v>
      </c>
      <c r="CM84">
        <v>2.7599320000000005</v>
      </c>
      <c r="CN84">
        <v>6.8653781724912539E-5</v>
      </c>
      <c r="CO84">
        <v>0</v>
      </c>
      <c r="CP84">
        <f t="shared" si="97"/>
        <v>1.8947976910360136E-4</v>
      </c>
      <c r="CQ84">
        <f t="shared" si="98"/>
        <v>0</v>
      </c>
      <c r="CR84">
        <f t="shared" si="99"/>
        <v>0.44089838192442948</v>
      </c>
      <c r="CS84">
        <f t="shared" si="100"/>
        <v>3.0269341275506906E-5</v>
      </c>
      <c r="CT84">
        <f t="shared" si="101"/>
        <v>0</v>
      </c>
    </row>
    <row r="85" spans="2:98">
      <c r="B85" t="s">
        <v>15</v>
      </c>
      <c r="C85">
        <v>24.463921333333332</v>
      </c>
      <c r="D85">
        <v>8.7541834053948527E-5</v>
      </c>
      <c r="E85">
        <v>0</v>
      </c>
      <c r="F85">
        <f t="shared" si="57"/>
        <v>2.1416165416715178E-3</v>
      </c>
      <c r="G85">
        <f t="shared" si="58"/>
        <v>0</v>
      </c>
      <c r="H85">
        <f t="shared" si="59"/>
        <v>1.3885260715446113</v>
      </c>
      <c r="I85">
        <f t="shared" si="60"/>
        <v>1.2155411893473943E-4</v>
      </c>
      <c r="J85">
        <f t="shared" si="61"/>
        <v>0</v>
      </c>
      <c r="M85" t="s">
        <v>15</v>
      </c>
      <c r="N85">
        <v>31.180384</v>
      </c>
      <c r="O85">
        <v>8.099815648195848E-5</v>
      </c>
      <c r="P85">
        <v>0</v>
      </c>
      <c r="Q85">
        <f t="shared" si="62"/>
        <v>2.5255536223995545E-3</v>
      </c>
      <c r="R85">
        <f t="shared" si="63"/>
        <v>0</v>
      </c>
      <c r="S85">
        <f t="shared" si="64"/>
        <v>1.4938814594113261</v>
      </c>
      <c r="T85">
        <f t="shared" si="65"/>
        <v>1.210016442148951E-4</v>
      </c>
      <c r="U85">
        <f t="shared" si="66"/>
        <v>0</v>
      </c>
      <c r="X85" t="s">
        <v>15</v>
      </c>
      <c r="Y85">
        <v>9.7462779999999984</v>
      </c>
      <c r="Z85">
        <v>7.3138390267913245E-5</v>
      </c>
      <c r="AA85">
        <v>0</v>
      </c>
      <c r="AB85">
        <f t="shared" si="67"/>
        <v>7.128270840235768E-4</v>
      </c>
      <c r="AC85">
        <f t="shared" si="68"/>
        <v>0</v>
      </c>
      <c r="AD85">
        <f t="shared" si="69"/>
        <v>0.98883879491148385</v>
      </c>
      <c r="AE85">
        <f t="shared" si="70"/>
        <v>7.2322077694289129E-5</v>
      </c>
      <c r="AF85">
        <f t="shared" si="71"/>
        <v>0</v>
      </c>
      <c r="AI85" t="s">
        <v>15</v>
      </c>
      <c r="AJ85">
        <v>107.06738299999999</v>
      </c>
      <c r="AK85">
        <v>7.6083466606205683E-5</v>
      </c>
      <c r="AL85">
        <v>0</v>
      </c>
      <c r="AM85">
        <f t="shared" si="72"/>
        <v>8.1460576590943329E-3</v>
      </c>
      <c r="AN85">
        <f t="shared" si="73"/>
        <v>0</v>
      </c>
      <c r="AO85">
        <f t="shared" si="74"/>
        <v>2.0296571875399056</v>
      </c>
      <c r="AP85">
        <f t="shared" si="75"/>
        <v>1.5442335485023776E-4</v>
      </c>
      <c r="AQ85">
        <f t="shared" si="76"/>
        <v>0</v>
      </c>
      <c r="AT85" t="s">
        <v>15</v>
      </c>
      <c r="AU85">
        <v>99.099512666666669</v>
      </c>
      <c r="AV85">
        <v>1.9357310201089547E-4</v>
      </c>
      <c r="AW85">
        <v>0</v>
      </c>
      <c r="AX85">
        <f t="shared" si="77"/>
        <v>1.9183000074654694E-2</v>
      </c>
      <c r="AY85">
        <f t="shared" si="78"/>
        <v>0</v>
      </c>
      <c r="AZ85">
        <f t="shared" si="79"/>
        <v>1.9960715187971028</v>
      </c>
      <c r="BA85">
        <f t="shared" si="80"/>
        <v>3.8638575572915465E-4</v>
      </c>
      <c r="BB85">
        <f t="shared" si="81"/>
        <v>0</v>
      </c>
      <c r="BE85" t="s">
        <v>15</v>
      </c>
      <c r="BF85">
        <v>11.151221</v>
      </c>
      <c r="BG85">
        <v>7.7069390196157019E-5</v>
      </c>
      <c r="BH85">
        <v>0</v>
      </c>
      <c r="BI85">
        <f t="shared" si="82"/>
        <v>8.5941780241258019E-4</v>
      </c>
      <c r="BJ85">
        <f t="shared" si="83"/>
        <v>0</v>
      </c>
      <c r="BK85">
        <f t="shared" si="84"/>
        <v>1.0473224229474316</v>
      </c>
      <c r="BL85">
        <f t="shared" si="85"/>
        <v>8.0716500475320194E-5</v>
      </c>
      <c r="BM85">
        <f t="shared" si="86"/>
        <v>0</v>
      </c>
      <c r="BP85" t="s">
        <v>15</v>
      </c>
      <c r="BQ85">
        <v>14.273420333333334</v>
      </c>
      <c r="BR85">
        <v>7.6976960795633866E-5</v>
      </c>
      <c r="BS85">
        <v>0</v>
      </c>
      <c r="BT85">
        <f t="shared" si="87"/>
        <v>1.0987245174186033E-3</v>
      </c>
      <c r="BU85">
        <f t="shared" si="88"/>
        <v>0</v>
      </c>
      <c r="BV85">
        <f t="shared" si="89"/>
        <v>1.1545280553782789</v>
      </c>
      <c r="BW85">
        <f t="shared" si="90"/>
        <v>8.8872060856313179E-5</v>
      </c>
      <c r="BX85">
        <f t="shared" si="91"/>
        <v>0</v>
      </c>
      <c r="CA85" t="s">
        <v>15</v>
      </c>
      <c r="CB85">
        <v>118.28970199999999</v>
      </c>
      <c r="CC85">
        <v>1.6721988578881803E-4</v>
      </c>
      <c r="CD85">
        <v>0</v>
      </c>
      <c r="CE85">
        <f t="shared" si="92"/>
        <v>1.9780390458433317E-2</v>
      </c>
      <c r="CF85">
        <f t="shared" si="93"/>
        <v>1.9780390458433317E-2</v>
      </c>
      <c r="CG85">
        <f t="shared" si="94"/>
        <v>2.0729469377027798</v>
      </c>
      <c r="CH85">
        <f t="shared" si="95"/>
        <v>3.4663795016893893E-4</v>
      </c>
      <c r="CI85">
        <f t="shared" si="96"/>
        <v>0</v>
      </c>
      <c r="CL85" t="s">
        <v>15</v>
      </c>
      <c r="CM85">
        <v>44.909001333333329</v>
      </c>
      <c r="CN85">
        <v>1.966098562487036E-4</v>
      </c>
      <c r="CO85">
        <v>0</v>
      </c>
      <c r="CP85">
        <f t="shared" si="97"/>
        <v>8.8295522964195045E-3</v>
      </c>
      <c r="CQ85">
        <f t="shared" si="98"/>
        <v>0</v>
      </c>
      <c r="CR85">
        <f t="shared" si="99"/>
        <v>1.6523333975199639</v>
      </c>
      <c r="CS85">
        <f t="shared" si="100"/>
        <v>3.2486503176133214E-4</v>
      </c>
      <c r="CT85">
        <f t="shared" si="101"/>
        <v>0</v>
      </c>
    </row>
    <row r="86" spans="2:98">
      <c r="B86" t="s">
        <v>15</v>
      </c>
      <c r="C86">
        <v>5.3864489999999998</v>
      </c>
      <c r="D86">
        <v>1.1972423199299661E-4</v>
      </c>
      <c r="E86">
        <v>1</v>
      </c>
      <c r="F86">
        <f t="shared" si="57"/>
        <v>6.4488846969444462E-4</v>
      </c>
      <c r="G86">
        <f t="shared" si="58"/>
        <v>5.3864489999999998</v>
      </c>
      <c r="H86">
        <f t="shared" si="59"/>
        <v>0.73130255221230622</v>
      </c>
      <c r="I86">
        <f t="shared" si="60"/>
        <v>8.7554636418136665E-5</v>
      </c>
      <c r="J86">
        <f t="shared" si="61"/>
        <v>0.73130255221230622</v>
      </c>
      <c r="M86" t="s">
        <v>15</v>
      </c>
      <c r="N86">
        <v>0.88416133333333347</v>
      </c>
      <c r="O86">
        <v>1.3748811415253151E-4</v>
      </c>
      <c r="P86">
        <v>0</v>
      </c>
      <c r="Q86">
        <f t="shared" si="62"/>
        <v>1.2156167432658781E-4</v>
      </c>
      <c r="R86">
        <f t="shared" si="63"/>
        <v>0</v>
      </c>
      <c r="S86">
        <f t="shared" si="64"/>
        <v>-5.3468481838147626E-2</v>
      </c>
      <c r="T86">
        <f t="shared" si="65"/>
        <v>-7.3512807345257991E-6</v>
      </c>
      <c r="U86">
        <f t="shared" si="66"/>
        <v>0</v>
      </c>
      <c r="X86" t="s">
        <v>15</v>
      </c>
      <c r="Y86">
        <v>42.371603</v>
      </c>
      <c r="Z86">
        <v>2.4515157599367901E-4</v>
      </c>
      <c r="AA86">
        <v>1</v>
      </c>
      <c r="AB86">
        <f t="shared" si="67"/>
        <v>1.0387465252828498E-2</v>
      </c>
      <c r="AC86">
        <f t="shared" si="68"/>
        <v>42.371603</v>
      </c>
      <c r="AD86">
        <f t="shared" si="69"/>
        <v>1.6270748945151627</v>
      </c>
      <c r="AE86">
        <f t="shared" si="70"/>
        <v>3.9887997465014118E-4</v>
      </c>
      <c r="AF86">
        <f t="shared" si="71"/>
        <v>68.941771481663352</v>
      </c>
      <c r="AI86" t="s">
        <v>15</v>
      </c>
      <c r="AJ86">
        <v>33.557564666666671</v>
      </c>
      <c r="AK86">
        <v>1.176417580243149E-4</v>
      </c>
      <c r="AL86">
        <v>0</v>
      </c>
      <c r="AM86">
        <f t="shared" si="72"/>
        <v>3.9477709024013001E-3</v>
      </c>
      <c r="AN86">
        <f t="shared" si="73"/>
        <v>0</v>
      </c>
      <c r="AO86">
        <f t="shared" si="74"/>
        <v>1.5257904357619909</v>
      </c>
      <c r="AP86">
        <f t="shared" si="75"/>
        <v>1.7949666923972613E-4</v>
      </c>
      <c r="AQ86">
        <f t="shared" si="76"/>
        <v>0</v>
      </c>
      <c r="AT86" t="s">
        <v>15</v>
      </c>
      <c r="AU86">
        <v>43.003799666666673</v>
      </c>
      <c r="AV86">
        <v>1.4447505710376632E-4</v>
      </c>
      <c r="AW86">
        <v>0</v>
      </c>
      <c r="AX86">
        <f t="shared" si="77"/>
        <v>6.2129764125205952E-3</v>
      </c>
      <c r="AY86">
        <f t="shared" si="78"/>
        <v>0</v>
      </c>
      <c r="AZ86">
        <f t="shared" si="79"/>
        <v>1.6335068300298754</v>
      </c>
      <c r="BA86">
        <f t="shared" si="80"/>
        <v>2.3600099254795855E-4</v>
      </c>
      <c r="BB86">
        <f t="shared" si="81"/>
        <v>0</v>
      </c>
      <c r="BE86" t="s">
        <v>15</v>
      </c>
      <c r="BF86">
        <v>37.342841</v>
      </c>
      <c r="BG86">
        <v>2.6648233195490905E-4</v>
      </c>
      <c r="BH86">
        <v>1</v>
      </c>
      <c r="BI86">
        <f t="shared" si="82"/>
        <v>9.9512073515013871E-3</v>
      </c>
      <c r="BJ86">
        <f t="shared" si="83"/>
        <v>37.342841</v>
      </c>
      <c r="BK86">
        <f t="shared" si="84"/>
        <v>1.5722073554900733</v>
      </c>
      <c r="BL86">
        <f t="shared" si="85"/>
        <v>4.1896548240765542E-4</v>
      </c>
      <c r="BM86">
        <f t="shared" si="86"/>
        <v>1.5722073554900733</v>
      </c>
      <c r="BP86" t="s">
        <v>15</v>
      </c>
      <c r="BQ86">
        <v>15.844832666666667</v>
      </c>
      <c r="BR86">
        <v>2.378775235237083E-4</v>
      </c>
      <c r="BS86">
        <v>0</v>
      </c>
      <c r="BT86">
        <f t="shared" si="87"/>
        <v>3.7691295553942219E-3</v>
      </c>
      <c r="BU86">
        <f t="shared" si="88"/>
        <v>0</v>
      </c>
      <c r="BV86">
        <f t="shared" si="89"/>
        <v>1.1998876570746286</v>
      </c>
      <c r="BW86">
        <f t="shared" si="90"/>
        <v>2.8542630437157723E-4</v>
      </c>
      <c r="BX86">
        <f t="shared" si="91"/>
        <v>0</v>
      </c>
      <c r="CA86" t="s">
        <v>15</v>
      </c>
      <c r="CB86">
        <v>14.720521666666665</v>
      </c>
      <c r="CC86">
        <v>1.786596098502904E-4</v>
      </c>
      <c r="CD86">
        <v>0</v>
      </c>
      <c r="CE86">
        <f t="shared" si="92"/>
        <v>2.6299626577594129E-3</v>
      </c>
      <c r="CF86">
        <f t="shared" si="93"/>
        <v>2.6299626577594129E-3</v>
      </c>
      <c r="CG86">
        <f t="shared" si="94"/>
        <v>1.1679232008262292</v>
      </c>
      <c r="CH86">
        <f t="shared" si="95"/>
        <v>2.0866070339471647E-4</v>
      </c>
      <c r="CI86">
        <f t="shared" si="96"/>
        <v>0</v>
      </c>
      <c r="CL86" t="s">
        <v>15</v>
      </c>
      <c r="CM86">
        <v>8.9981000000000005E-2</v>
      </c>
      <c r="CN86">
        <v>6.9464560223342459E-5</v>
      </c>
      <c r="CO86">
        <v>0</v>
      </c>
      <c r="CP86">
        <f t="shared" si="97"/>
        <v>6.2504905934565785E-6</v>
      </c>
      <c r="CQ86">
        <f t="shared" si="98"/>
        <v>0</v>
      </c>
      <c r="CR86">
        <f t="shared" si="99"/>
        <v>-1.0458491846304583</v>
      </c>
      <c r="CS86">
        <f t="shared" si="100"/>
        <v>-7.2649453670296075E-5</v>
      </c>
      <c r="CT86">
        <f t="shared" si="101"/>
        <v>0</v>
      </c>
    </row>
    <row r="87" spans="2:98">
      <c r="B87" t="s">
        <v>15</v>
      </c>
      <c r="C87">
        <v>3.8636793333333337</v>
      </c>
      <c r="D87">
        <v>1.0991676772597487E-4</v>
      </c>
      <c r="E87">
        <v>0</v>
      </c>
      <c r="F87">
        <f t="shared" si="57"/>
        <v>4.2468314384964945E-4</v>
      </c>
      <c r="G87">
        <f t="shared" si="58"/>
        <v>0</v>
      </c>
      <c r="H87">
        <f t="shared" si="59"/>
        <v>0.58700107490111297</v>
      </c>
      <c r="I87">
        <f t="shared" si="60"/>
        <v>6.4521260804803211E-5</v>
      </c>
      <c r="J87">
        <f t="shared" si="61"/>
        <v>0</v>
      </c>
      <c r="M87" t="s">
        <v>15</v>
      </c>
      <c r="N87">
        <v>128.01392466666667</v>
      </c>
      <c r="O87">
        <v>1.2510544825469769E-4</v>
      </c>
      <c r="P87">
        <v>1</v>
      </c>
      <c r="Q87">
        <f t="shared" si="62"/>
        <v>1.6015239428266433E-2</v>
      </c>
      <c r="R87">
        <f t="shared" si="63"/>
        <v>128.01392466666667</v>
      </c>
      <c r="S87">
        <f t="shared" si="64"/>
        <v>2.107257212436787</v>
      </c>
      <c r="T87">
        <f t="shared" si="65"/>
        <v>2.6362935814984895E-4</v>
      </c>
      <c r="U87">
        <f t="shared" si="66"/>
        <v>2.107257212436787</v>
      </c>
      <c r="X87" t="s">
        <v>15</v>
      </c>
      <c r="Y87">
        <v>7.082101999999999</v>
      </c>
      <c r="Z87">
        <v>2.2835252331821789E-4</v>
      </c>
      <c r="AA87">
        <v>0</v>
      </c>
      <c r="AB87">
        <f t="shared" si="67"/>
        <v>1.6172158620969973E-3</v>
      </c>
      <c r="AC87">
        <f t="shared" si="68"/>
        <v>0</v>
      </c>
      <c r="AD87">
        <f t="shared" si="69"/>
        <v>0.85016217739500255</v>
      </c>
      <c r="AE87">
        <f t="shared" si="70"/>
        <v>1.9413667843785922E-4</v>
      </c>
      <c r="AF87">
        <f t="shared" si="71"/>
        <v>0</v>
      </c>
      <c r="AI87" t="s">
        <v>15</v>
      </c>
      <c r="AJ87">
        <v>116.72288866666666</v>
      </c>
      <c r="AK87">
        <v>1.0871738383357282E-4</v>
      </c>
      <c r="AL87">
        <v>0</v>
      </c>
      <c r="AM87">
        <f t="shared" si="72"/>
        <v>1.2689807089337386E-2</v>
      </c>
      <c r="AN87">
        <f t="shared" si="73"/>
        <v>0</v>
      </c>
      <c r="AO87">
        <f t="shared" si="74"/>
        <v>2.067156026970296</v>
      </c>
      <c r="AP87">
        <f t="shared" si="75"/>
        <v>2.2473579522801307E-4</v>
      </c>
      <c r="AQ87">
        <f t="shared" si="76"/>
        <v>0</v>
      </c>
      <c r="AT87" t="s">
        <v>15</v>
      </c>
      <c r="AU87">
        <v>146.13586966666665</v>
      </c>
      <c r="AV87">
        <v>1.3619231880769618E-4</v>
      </c>
      <c r="AW87">
        <v>0</v>
      </c>
      <c r="AX87">
        <f t="shared" si="77"/>
        <v>1.9902582950882604E-2</v>
      </c>
      <c r="AY87">
        <f t="shared" si="78"/>
        <v>0</v>
      </c>
      <c r="AZ87">
        <f t="shared" si="79"/>
        <v>2.1647568284346517</v>
      </c>
      <c r="BA87">
        <f t="shared" si="80"/>
        <v>2.9482325211930936E-4</v>
      </c>
      <c r="BB87">
        <f t="shared" si="81"/>
        <v>0</v>
      </c>
      <c r="BE87" t="s">
        <v>15</v>
      </c>
      <c r="BF87">
        <v>1.0049806666666665</v>
      </c>
      <c r="BG87">
        <v>2.3637906976799156E-4</v>
      </c>
      <c r="BH87">
        <v>0</v>
      </c>
      <c r="BI87">
        <f t="shared" si="82"/>
        <v>2.3755639512148264E-4</v>
      </c>
      <c r="BJ87">
        <f t="shared" si="83"/>
        <v>0</v>
      </c>
      <c r="BK87">
        <f t="shared" si="84"/>
        <v>2.1577070890991495E-3</v>
      </c>
      <c r="BL87">
        <f t="shared" si="85"/>
        <v>5.1003679455305782E-7</v>
      </c>
      <c r="BM87">
        <f t="shared" si="86"/>
        <v>0</v>
      </c>
      <c r="BP87" t="s">
        <v>15</v>
      </c>
      <c r="BQ87">
        <v>443.45972766666665</v>
      </c>
      <c r="BR87">
        <v>2.1018811205464555E-4</v>
      </c>
      <c r="BS87">
        <v>1</v>
      </c>
      <c r="BT87">
        <f t="shared" si="87"/>
        <v>9.3209962930523929E-2</v>
      </c>
      <c r="BU87">
        <f t="shared" si="88"/>
        <v>443.45972766666665</v>
      </c>
      <c r="BV87">
        <f t="shared" si="89"/>
        <v>2.6468541859574035</v>
      </c>
      <c r="BW87">
        <f t="shared" si="90"/>
        <v>5.5633728423032239E-4</v>
      </c>
      <c r="BX87">
        <f t="shared" si="91"/>
        <v>2.6468541859574035</v>
      </c>
      <c r="CA87" t="s">
        <v>15</v>
      </c>
      <c r="CB87">
        <v>524.34707300000002</v>
      </c>
      <c r="CC87">
        <v>1.65291551155421E-4</v>
      </c>
      <c r="CD87">
        <v>1</v>
      </c>
      <c r="CE87">
        <f t="shared" si="92"/>
        <v>8.667014103997478E-2</v>
      </c>
      <c r="CF87">
        <f t="shared" si="93"/>
        <v>8.667014103997478E-2</v>
      </c>
      <c r="CG87">
        <f t="shared" si="94"/>
        <v>2.7196188480369439</v>
      </c>
      <c r="CH87">
        <f t="shared" si="95"/>
        <v>4.4953001794354564E-4</v>
      </c>
      <c r="CI87">
        <f t="shared" si="96"/>
        <v>2.7196188480369439</v>
      </c>
      <c r="CL87" t="s">
        <v>15</v>
      </c>
      <c r="CM87">
        <v>1.7094119999999997</v>
      </c>
      <c r="CN87">
        <v>6.899639907793212E-5</v>
      </c>
      <c r="CO87">
        <v>1</v>
      </c>
      <c r="CP87">
        <f t="shared" si="97"/>
        <v>1.1794327254060608E-4</v>
      </c>
      <c r="CQ87">
        <f t="shared" si="98"/>
        <v>1.7094119999999997</v>
      </c>
      <c r="CR87">
        <f t="shared" si="99"/>
        <v>0.23284674836273106</v>
      </c>
      <c r="CS87">
        <f t="shared" si="100"/>
        <v>1.6065587174033831E-5</v>
      </c>
      <c r="CT87">
        <f t="shared" si="101"/>
        <v>0.23284674836273106</v>
      </c>
    </row>
    <row r="88" spans="2:98">
      <c r="B88" t="s">
        <v>15</v>
      </c>
      <c r="C88">
        <v>118.109869</v>
      </c>
      <c r="D88">
        <v>7.0011586917634872E-5</v>
      </c>
      <c r="E88">
        <v>0</v>
      </c>
      <c r="F88">
        <f t="shared" si="57"/>
        <v>8.2690593593239686E-3</v>
      </c>
      <c r="G88">
        <f t="shared" si="58"/>
        <v>0</v>
      </c>
      <c r="H88">
        <f t="shared" si="59"/>
        <v>2.0722861878181753</v>
      </c>
      <c r="I88">
        <f t="shared" si="60"/>
        <v>1.450840445566464E-4</v>
      </c>
      <c r="J88">
        <f t="shared" si="61"/>
        <v>0</v>
      </c>
      <c r="M88" t="s">
        <v>15</v>
      </c>
      <c r="N88">
        <v>468.20170133333335</v>
      </c>
      <c r="O88">
        <v>7.824224110816051E-5</v>
      </c>
      <c r="P88">
        <v>1</v>
      </c>
      <c r="Q88">
        <f t="shared" si="62"/>
        <v>3.6633150402973623E-2</v>
      </c>
      <c r="R88">
        <f t="shared" si="63"/>
        <v>468.20170133333335</v>
      </c>
      <c r="S88">
        <f t="shared" si="64"/>
        <v>2.6704329874860564</v>
      </c>
      <c r="T88">
        <f t="shared" si="65"/>
        <v>2.0894066167006939E-4</v>
      </c>
      <c r="U88">
        <f t="shared" si="66"/>
        <v>2.6704329874860564</v>
      </c>
      <c r="X88" t="s">
        <v>15</v>
      </c>
      <c r="Y88">
        <v>262.93950599999999</v>
      </c>
      <c r="Z88">
        <v>1.3650883833299227E-4</v>
      </c>
      <c r="AA88">
        <v>0</v>
      </c>
      <c r="AB88">
        <f t="shared" si="67"/>
        <v>3.5893566515910851E-2</v>
      </c>
      <c r="AC88">
        <f t="shared" si="68"/>
        <v>0</v>
      </c>
      <c r="AD88">
        <f t="shared" si="69"/>
        <v>2.4198558426633103</v>
      </c>
      <c r="AE88">
        <f t="shared" si="70"/>
        <v>3.303317100152726E-4</v>
      </c>
      <c r="AF88">
        <f t="shared" si="71"/>
        <v>0</v>
      </c>
      <c r="AI88" t="s">
        <v>15</v>
      </c>
      <c r="AJ88">
        <v>553.25207433333333</v>
      </c>
      <c r="AK88">
        <v>7.4486786044155768E-5</v>
      </c>
      <c r="AL88">
        <v>0</v>
      </c>
      <c r="AM88">
        <f t="shared" si="72"/>
        <v>4.1209968889352362E-2</v>
      </c>
      <c r="AN88">
        <f t="shared" si="73"/>
        <v>0</v>
      </c>
      <c r="AO88">
        <f t="shared" si="74"/>
        <v>2.7429230509225335</v>
      </c>
      <c r="AP88">
        <f t="shared" si="75"/>
        <v>2.0431152242964974E-4</v>
      </c>
      <c r="AQ88">
        <f t="shared" si="76"/>
        <v>0</v>
      </c>
      <c r="AT88" t="s">
        <v>15</v>
      </c>
      <c r="AU88">
        <v>205.85092533333332</v>
      </c>
      <c r="AV88">
        <v>8.0643340311670371E-5</v>
      </c>
      <c r="AW88">
        <v>0</v>
      </c>
      <c r="AX88">
        <f t="shared" si="77"/>
        <v>1.6600506225128247E-2</v>
      </c>
      <c r="AY88">
        <f t="shared" si="78"/>
        <v>0</v>
      </c>
      <c r="AZ88">
        <f t="shared" si="79"/>
        <v>2.3135528235621052</v>
      </c>
      <c r="BA88">
        <f t="shared" si="80"/>
        <v>1.8657262767954474E-4</v>
      </c>
      <c r="BB88">
        <f t="shared" si="81"/>
        <v>0</v>
      </c>
      <c r="BE88" t="s">
        <v>15</v>
      </c>
      <c r="BF88">
        <v>157.42739099999997</v>
      </c>
      <c r="BG88">
        <v>1.2286083921324832E-4</v>
      </c>
      <c r="BH88">
        <v>0</v>
      </c>
      <c r="BI88">
        <f t="shared" si="82"/>
        <v>1.9341661373412172E-2</v>
      </c>
      <c r="BJ88">
        <f t="shared" si="83"/>
        <v>0</v>
      </c>
      <c r="BK88">
        <f t="shared" si="84"/>
        <v>2.1970802980688795</v>
      </c>
      <c r="BL88">
        <f t="shared" si="85"/>
        <v>2.6993512923963631E-4</v>
      </c>
      <c r="BM88">
        <f t="shared" si="86"/>
        <v>0</v>
      </c>
      <c r="BP88" t="s">
        <v>15</v>
      </c>
      <c r="BQ88">
        <v>890.88987266666663</v>
      </c>
      <c r="BR88">
        <v>1.1268199832960207E-4</v>
      </c>
      <c r="BS88">
        <v>1</v>
      </c>
      <c r="BT88">
        <f t="shared" si="87"/>
        <v>0.10038725114368473</v>
      </c>
      <c r="BU88">
        <f t="shared" si="88"/>
        <v>890.88987266666663</v>
      </c>
      <c r="BV88">
        <f t="shared" si="89"/>
        <v>2.9498240220512844</v>
      </c>
      <c r="BW88">
        <f t="shared" si="90"/>
        <v>3.3239206552540285E-4</v>
      </c>
      <c r="BX88">
        <f t="shared" si="91"/>
        <v>2.9498240220512844</v>
      </c>
      <c r="CA88" t="s">
        <v>15</v>
      </c>
      <c r="CB88">
        <v>549.51804600000003</v>
      </c>
      <c r="CC88">
        <v>8.7775043097546154E-5</v>
      </c>
      <c r="CD88">
        <v>1</v>
      </c>
      <c r="CE88">
        <f t="shared" si="92"/>
        <v>4.8233970170529356E-2</v>
      </c>
      <c r="CF88">
        <f t="shared" si="93"/>
        <v>4.8233970170529356E-2</v>
      </c>
      <c r="CG88">
        <f t="shared" si="94"/>
        <v>2.7399819590880483</v>
      </c>
      <c r="CH88">
        <f t="shared" si="95"/>
        <v>2.4050203454545238E-4</v>
      </c>
      <c r="CI88">
        <f t="shared" si="96"/>
        <v>2.7399819590880483</v>
      </c>
      <c r="CL88" t="s">
        <v>15</v>
      </c>
      <c r="CM88">
        <v>10.688350666666667</v>
      </c>
      <c r="CN88">
        <v>6.8632955074240265E-5</v>
      </c>
      <c r="CO88">
        <v>1</v>
      </c>
      <c r="CP88">
        <f t="shared" si="97"/>
        <v>7.3357309112305935E-4</v>
      </c>
      <c r="CQ88">
        <f t="shared" si="98"/>
        <v>10.688350666666667</v>
      </c>
      <c r="CR88">
        <f t="shared" si="99"/>
        <v>1.0289106938309522</v>
      </c>
      <c r="CS88">
        <f t="shared" si="100"/>
        <v>7.0617181425105128E-5</v>
      </c>
      <c r="CT88">
        <f t="shared" si="101"/>
        <v>1.0289106938309522</v>
      </c>
    </row>
    <row r="89" spans="2:98">
      <c r="C89">
        <f>SUM(C79:C88)</f>
        <v>282.75067899999999</v>
      </c>
      <c r="D89">
        <f t="shared" ref="D89:BO89" si="104">SUM(D79:D88)</f>
        <v>1.0157985445807796E-3</v>
      </c>
      <c r="E89">
        <f t="shared" si="104"/>
        <v>4</v>
      </c>
      <c r="F89">
        <f t="shared" si="104"/>
        <v>2.6452293154300296E-2</v>
      </c>
      <c r="G89">
        <f t="shared" si="104"/>
        <v>59.735932000000005</v>
      </c>
      <c r="H89">
        <f t="shared" si="104"/>
        <v>7.723795688807634</v>
      </c>
      <c r="I89">
        <f t="shared" si="104"/>
        <v>7.4492087659809028E-4</v>
      </c>
      <c r="J89">
        <f t="shared" si="104"/>
        <v>3.3304812165879207</v>
      </c>
      <c r="K89">
        <f t="shared" si="104"/>
        <v>0</v>
      </c>
      <c r="L89">
        <f t="shared" si="104"/>
        <v>0</v>
      </c>
      <c r="M89">
        <f t="shared" si="104"/>
        <v>0</v>
      </c>
      <c r="N89">
        <f t="shared" si="104"/>
        <v>723.81352200000003</v>
      </c>
      <c r="O89">
        <f t="shared" si="104"/>
        <v>1.1046397399384251E-3</v>
      </c>
      <c r="P89">
        <f t="shared" si="104"/>
        <v>4</v>
      </c>
      <c r="Q89">
        <f t="shared" si="104"/>
        <v>6.7066017206014017E-2</v>
      </c>
      <c r="R89">
        <f t="shared" si="104"/>
        <v>610.28198099999997</v>
      </c>
      <c r="S89">
        <f t="shared" si="104"/>
        <v>6.5402847662857706</v>
      </c>
      <c r="T89">
        <f t="shared" si="104"/>
        <v>5.726076871202827E-4</v>
      </c>
      <c r="U89">
        <f t="shared" si="104"/>
        <v>6.2683650089203162</v>
      </c>
      <c r="V89">
        <f t="shared" si="104"/>
        <v>0</v>
      </c>
      <c r="W89">
        <f t="shared" si="104"/>
        <v>0</v>
      </c>
      <c r="X89">
        <f t="shared" si="104"/>
        <v>0</v>
      </c>
      <c r="Y89">
        <f t="shared" si="104"/>
        <v>706.0144796666666</v>
      </c>
      <c r="Z89">
        <f t="shared" si="104"/>
        <v>1.7527518484742684E-3</v>
      </c>
      <c r="AA89">
        <f t="shared" si="104"/>
        <v>4</v>
      </c>
      <c r="AB89">
        <f t="shared" si="104"/>
        <v>0.12476198617247017</v>
      </c>
      <c r="AC89">
        <f t="shared" si="104"/>
        <v>273.85001366666665</v>
      </c>
      <c r="AD89">
        <f t="shared" si="104"/>
        <v>15.205465156017203</v>
      </c>
      <c r="AE89">
        <f t="shared" si="104"/>
        <v>2.8016028771068423E-3</v>
      </c>
      <c r="AF89">
        <f t="shared" si="104"/>
        <v>525.95100066230407</v>
      </c>
      <c r="AG89">
        <f t="shared" si="104"/>
        <v>0</v>
      </c>
      <c r="AH89">
        <f t="shared" si="104"/>
        <v>0</v>
      </c>
      <c r="AI89">
        <f t="shared" si="104"/>
        <v>0</v>
      </c>
      <c r="AJ89">
        <f t="shared" si="104"/>
        <v>1015.9965993333333</v>
      </c>
      <c r="AK89">
        <f t="shared" si="104"/>
        <v>9.9053384935899116E-4</v>
      </c>
      <c r="AL89">
        <f t="shared" si="104"/>
        <v>0</v>
      </c>
      <c r="AM89">
        <f t="shared" si="104"/>
        <v>8.6685472629863702E-2</v>
      </c>
      <c r="AN89">
        <f t="shared" si="104"/>
        <v>0</v>
      </c>
      <c r="AO89">
        <f t="shared" si="104"/>
        <v>16.747486968218865</v>
      </c>
      <c r="AP89">
        <f t="shared" si="104"/>
        <v>1.6186394296200755E-3</v>
      </c>
      <c r="AQ89">
        <f t="shared" si="104"/>
        <v>0</v>
      </c>
      <c r="AR89">
        <f t="shared" si="104"/>
        <v>0</v>
      </c>
      <c r="AS89">
        <f t="shared" si="104"/>
        <v>0</v>
      </c>
      <c r="AT89">
        <f t="shared" si="104"/>
        <v>0</v>
      </c>
      <c r="AU89">
        <f t="shared" si="104"/>
        <v>591.17741566666666</v>
      </c>
      <c r="AV89">
        <f t="shared" si="104"/>
        <v>1.3348838432310441E-3</v>
      </c>
      <c r="AW89">
        <f t="shared" si="104"/>
        <v>0</v>
      </c>
      <c r="AX89">
        <f t="shared" si="104"/>
        <v>7.4410724301427478E-2</v>
      </c>
      <c r="AY89">
        <f t="shared" si="104"/>
        <v>0</v>
      </c>
      <c r="AZ89">
        <f t="shared" si="104"/>
        <v>13.230549133181743</v>
      </c>
      <c r="BA89">
        <f t="shared" si="104"/>
        <v>1.7361818994591099E-3</v>
      </c>
      <c r="BB89">
        <f t="shared" si="104"/>
        <v>0</v>
      </c>
      <c r="BC89">
        <f t="shared" si="104"/>
        <v>0</v>
      </c>
      <c r="BD89">
        <f t="shared" si="104"/>
        <v>0</v>
      </c>
      <c r="BE89">
        <f t="shared" si="104"/>
        <v>0</v>
      </c>
      <c r="BF89">
        <f t="shared" si="104"/>
        <v>431.09247366666659</v>
      </c>
      <c r="BG89">
        <f t="shared" si="104"/>
        <v>1.8191663968985844E-3</v>
      </c>
      <c r="BH89">
        <f t="shared" si="104"/>
        <v>4</v>
      </c>
      <c r="BI89">
        <f t="shared" si="104"/>
        <v>8.1621645218007716E-2</v>
      </c>
      <c r="BJ89">
        <f t="shared" si="104"/>
        <v>172.38566966666664</v>
      </c>
      <c r="BK89">
        <f t="shared" si="104"/>
        <v>11.080393275916038</v>
      </c>
      <c r="BL89">
        <f t="shared" si="104"/>
        <v>2.3327530645121143E-3</v>
      </c>
      <c r="BM89">
        <f t="shared" si="104"/>
        <v>6.2048875232011804</v>
      </c>
      <c r="BN89">
        <f t="shared" si="104"/>
        <v>0</v>
      </c>
      <c r="BO89">
        <f t="shared" si="104"/>
        <v>0</v>
      </c>
      <c r="BP89">
        <f t="shared" ref="BP89:CT89" si="105">SUM(BP79:BP88)</f>
        <v>0</v>
      </c>
      <c r="BQ89">
        <f t="shared" si="105"/>
        <v>1776.5246223333334</v>
      </c>
      <c r="BR89">
        <f t="shared" si="105"/>
        <v>1.6568504733220513E-3</v>
      </c>
      <c r="BS89">
        <f t="shared" si="105"/>
        <v>4</v>
      </c>
      <c r="BT89">
        <f t="shared" si="105"/>
        <v>0.28273461846473674</v>
      </c>
      <c r="BU89">
        <f t="shared" si="105"/>
        <v>1394.6858053333333</v>
      </c>
      <c r="BV89">
        <f t="shared" si="105"/>
        <v>15.652665728940718</v>
      </c>
      <c r="BW89">
        <f t="shared" si="105"/>
        <v>2.6544860036938232E-3</v>
      </c>
      <c r="BX89">
        <f t="shared" si="105"/>
        <v>7.9775938556949608</v>
      </c>
      <c r="BY89">
        <f t="shared" si="105"/>
        <v>0</v>
      </c>
      <c r="BZ89">
        <f t="shared" si="105"/>
        <v>0</v>
      </c>
      <c r="CA89">
        <f t="shared" si="105"/>
        <v>0</v>
      </c>
      <c r="CB89">
        <f t="shared" si="105"/>
        <v>1548.0319726666667</v>
      </c>
      <c r="CC89">
        <f t="shared" si="105"/>
        <v>1.5145266409964553E-3</v>
      </c>
      <c r="CD89">
        <f t="shared" si="105"/>
        <v>4</v>
      </c>
      <c r="CE89">
        <f t="shared" si="105"/>
        <v>0.2134334575735278</v>
      </c>
      <c r="CF89">
        <f t="shared" si="105"/>
        <v>0.2134334575735278</v>
      </c>
      <c r="CG89">
        <f t="shared" si="105"/>
        <v>13.601857181548292</v>
      </c>
      <c r="CH89">
        <f t="shared" si="105"/>
        <v>1.8914554179411262E-3</v>
      </c>
      <c r="CI89">
        <f t="shared" si="105"/>
        <v>8.3289768829841684</v>
      </c>
      <c r="CJ89">
        <f t="shared" si="105"/>
        <v>0</v>
      </c>
      <c r="CK89">
        <f t="shared" si="105"/>
        <v>0</v>
      </c>
      <c r="CL89">
        <f t="shared" si="105"/>
        <v>0</v>
      </c>
      <c r="CM89">
        <f t="shared" si="105"/>
        <v>512.83684108854163</v>
      </c>
      <c r="CN89">
        <f t="shared" si="105"/>
        <v>1.1061987678988342E-3</v>
      </c>
      <c r="CO89">
        <f t="shared" si="105"/>
        <v>4</v>
      </c>
      <c r="CP89">
        <f t="shared" si="105"/>
        <v>0.16702597431108485</v>
      </c>
      <c r="CQ89">
        <f t="shared" si="105"/>
        <v>465.01213033333335</v>
      </c>
      <c r="CR89">
        <f t="shared" si="105"/>
        <v>-1.2021783894366946</v>
      </c>
      <c r="CS89">
        <f t="shared" si="105"/>
        <v>8.5018575388485021E-4</v>
      </c>
      <c r="CT89">
        <f t="shared" si="105"/>
        <v>3.367146534164366</v>
      </c>
    </row>
    <row r="90" spans="2:98">
      <c r="B90" t="s">
        <v>16</v>
      </c>
      <c r="C90">
        <v>0.26431499999999997</v>
      </c>
      <c r="D90">
        <v>1.0185006570347739E-4</v>
      </c>
      <c r="E90">
        <v>0</v>
      </c>
      <c r="F90">
        <f t="shared" si="57"/>
        <v>2.6920500116414623E-5</v>
      </c>
      <c r="G90">
        <f t="shared" si="58"/>
        <v>0</v>
      </c>
      <c r="H90">
        <f t="shared" si="59"/>
        <v>-0.57787818975373451</v>
      </c>
      <c r="I90">
        <f t="shared" si="60"/>
        <v>-5.8856931595024437E-5</v>
      </c>
      <c r="J90">
        <f t="shared" si="61"/>
        <v>0</v>
      </c>
      <c r="M90" t="s">
        <v>16</v>
      </c>
      <c r="N90">
        <v>1.6233425000000001</v>
      </c>
      <c r="O90">
        <v>8.8528401239043513E-5</v>
      </c>
      <c r="P90">
        <v>1</v>
      </c>
      <c r="Q90">
        <f t="shared" si="62"/>
        <v>1.4371191618839201E-4</v>
      </c>
      <c r="R90">
        <f t="shared" si="63"/>
        <v>1.6233425000000001</v>
      </c>
      <c r="S90">
        <f t="shared" si="64"/>
        <v>0.2104101588696192</v>
      </c>
      <c r="T90">
        <f t="shared" si="65"/>
        <v>1.8627274969180539E-5</v>
      </c>
      <c r="U90">
        <f t="shared" si="66"/>
        <v>0.2104101588696192</v>
      </c>
      <c r="X90" t="s">
        <v>16</v>
      </c>
      <c r="Y90">
        <v>2.0858999999999999E-2</v>
      </c>
      <c r="Z90">
        <v>6.0158445313266075E-5</v>
      </c>
      <c r="AA90">
        <v>0</v>
      </c>
      <c r="AB90">
        <f t="shared" si="67"/>
        <v>1.254845010789417E-6</v>
      </c>
      <c r="AC90">
        <f t="shared" si="68"/>
        <v>0</v>
      </c>
      <c r="AD90">
        <f t="shared" si="69"/>
        <v>-1.6807065158947219</v>
      </c>
      <c r="AE90">
        <f t="shared" si="70"/>
        <v>-1.0110869102410259E-4</v>
      </c>
      <c r="AF90">
        <f t="shared" si="71"/>
        <v>0</v>
      </c>
      <c r="AI90" t="s">
        <v>16</v>
      </c>
      <c r="AJ90">
        <v>1.5581915</v>
      </c>
      <c r="AK90">
        <v>9.5280381578872147E-5</v>
      </c>
      <c r="AL90">
        <v>0</v>
      </c>
      <c r="AM90">
        <f t="shared" si="72"/>
        <v>1.4846508069295516E-4</v>
      </c>
      <c r="AN90">
        <f t="shared" si="73"/>
        <v>0</v>
      </c>
      <c r="AO90">
        <f t="shared" si="74"/>
        <v>0.19262083092479024</v>
      </c>
      <c r="AP90">
        <f t="shared" si="75"/>
        <v>1.835298627055343E-5</v>
      </c>
      <c r="AQ90">
        <f t="shared" si="76"/>
        <v>0</v>
      </c>
      <c r="AT90" t="s">
        <v>16</v>
      </c>
      <c r="AU90">
        <v>18.663974499999998</v>
      </c>
      <c r="AV90">
        <v>1.0313065478271505E-4</v>
      </c>
      <c r="AW90">
        <v>0</v>
      </c>
      <c r="AX90">
        <f t="shared" si="77"/>
        <v>1.9248279110328965E-3</v>
      </c>
      <c r="AY90">
        <f t="shared" si="78"/>
        <v>0</v>
      </c>
      <c r="AZ90">
        <f t="shared" si="79"/>
        <v>1.2710041324232415</v>
      </c>
      <c r="BA90">
        <f t="shared" si="80"/>
        <v>1.3107948840834557E-4</v>
      </c>
      <c r="BB90">
        <f t="shared" si="81"/>
        <v>0</v>
      </c>
      <c r="BE90" t="s">
        <v>16</v>
      </c>
      <c r="BF90">
        <v>0.19896049999999998</v>
      </c>
      <c r="BG90">
        <v>6.2728960706579014E-5</v>
      </c>
      <c r="BH90">
        <v>0</v>
      </c>
      <c r="BI90">
        <f t="shared" si="82"/>
        <v>1.2480585386661312E-5</v>
      </c>
      <c r="BJ90">
        <f t="shared" si="83"/>
        <v>0</v>
      </c>
      <c r="BK90">
        <f t="shared" si="84"/>
        <v>-0.70123313632794704</v>
      </c>
      <c r="BL90">
        <f t="shared" si="85"/>
        <v>-4.3987625854866952E-5</v>
      </c>
      <c r="BM90">
        <f t="shared" si="86"/>
        <v>0</v>
      </c>
      <c r="BP90" t="s">
        <v>16</v>
      </c>
      <c r="BQ90">
        <v>1.8364304999999999</v>
      </c>
      <c r="BR90">
        <v>6.5767147468359432E-5</v>
      </c>
      <c r="BS90">
        <v>1</v>
      </c>
      <c r="BT90">
        <f t="shared" si="87"/>
        <v>1.2077679550889304E-4</v>
      </c>
      <c r="BU90">
        <f t="shared" si="88"/>
        <v>1.8364304999999999</v>
      </c>
      <c r="BV90">
        <f t="shared" si="89"/>
        <v>0.26397449704960324</v>
      </c>
      <c r="BW90">
        <f t="shared" si="90"/>
        <v>1.7360849675347269E-5</v>
      </c>
      <c r="BX90">
        <f t="shared" si="91"/>
        <v>0.26397449704960324</v>
      </c>
      <c r="CA90" t="s">
        <v>16</v>
      </c>
      <c r="CB90">
        <v>10.830449999999999</v>
      </c>
      <c r="CC90">
        <v>9.0777958022456655E-5</v>
      </c>
      <c r="CD90">
        <v>1</v>
      </c>
      <c r="CE90">
        <f t="shared" si="92"/>
        <v>9.8316613546431549E-4</v>
      </c>
      <c r="CF90">
        <f t="shared" si="93"/>
        <v>9.8316613546431549E-4</v>
      </c>
      <c r="CG90">
        <f t="shared" si="94"/>
        <v>1.0346465017275122</v>
      </c>
      <c r="CH90">
        <f t="shared" si="95"/>
        <v>9.3923096701901723E-5</v>
      </c>
      <c r="CI90">
        <f t="shared" si="96"/>
        <v>1.0346465017275122</v>
      </c>
      <c r="CL90" t="s">
        <v>16</v>
      </c>
      <c r="CM90">
        <v>498.69365000000005</v>
      </c>
      <c r="CN90">
        <v>3.4736538983254556E-4</v>
      </c>
      <c r="CO90">
        <v>1</v>
      </c>
      <c r="CP90">
        <f t="shared" si="97"/>
        <v>0.17322891413926506</v>
      </c>
      <c r="CQ90">
        <f t="shared" si="98"/>
        <v>498.69365000000005</v>
      </c>
      <c r="CR90">
        <f t="shared" si="99"/>
        <v>2.6978338382654501</v>
      </c>
      <c r="CS90">
        <f t="shared" si="100"/>
        <v>9.3713410293251077E-4</v>
      </c>
      <c r="CT90">
        <f t="shared" si="101"/>
        <v>2.6978338382654501</v>
      </c>
    </row>
    <row r="91" spans="2:98">
      <c r="B91" t="s">
        <v>16</v>
      </c>
      <c r="C91">
        <v>5.4366029999999999</v>
      </c>
      <c r="D91">
        <v>1.1327171880431733E-4</v>
      </c>
      <c r="E91">
        <v>1</v>
      </c>
      <c r="F91">
        <f t="shared" si="57"/>
        <v>6.1581336626670804E-4</v>
      </c>
      <c r="G91">
        <f t="shared" si="58"/>
        <v>5.4366029999999999</v>
      </c>
      <c r="H91">
        <f t="shared" si="59"/>
        <v>0.73532762043883859</v>
      </c>
      <c r="I91">
        <f t="shared" si="60"/>
        <v>8.329182345139591E-5</v>
      </c>
      <c r="J91">
        <f t="shared" si="61"/>
        <v>0.73532762043883859</v>
      </c>
      <c r="M91" t="s">
        <v>16</v>
      </c>
      <c r="N91">
        <v>4.6001830000000004</v>
      </c>
      <c r="O91">
        <v>1.2885686309048496E-4</v>
      </c>
      <c r="P91">
        <v>0</v>
      </c>
      <c r="Q91">
        <f t="shared" si="62"/>
        <v>5.9276515102217641E-4</v>
      </c>
      <c r="R91">
        <f t="shared" si="63"/>
        <v>0</v>
      </c>
      <c r="S91">
        <f t="shared" si="64"/>
        <v>0.66277510870534606</v>
      </c>
      <c r="T91">
        <f t="shared" si="65"/>
        <v>8.5403121442226062E-5</v>
      </c>
      <c r="U91">
        <f t="shared" si="66"/>
        <v>0</v>
      </c>
      <c r="X91" t="s">
        <v>16</v>
      </c>
      <c r="Y91">
        <v>20.363880999999999</v>
      </c>
      <c r="Z91">
        <v>2.2765565443146529E-4</v>
      </c>
      <c r="AA91">
        <v>1</v>
      </c>
      <c r="AB91">
        <f t="shared" si="67"/>
        <v>4.6359526558194817E-3</v>
      </c>
      <c r="AC91">
        <f t="shared" si="68"/>
        <v>20.363880999999999</v>
      </c>
      <c r="AD91">
        <f t="shared" si="69"/>
        <v>1.3088605504948259</v>
      </c>
      <c r="AE91">
        <f t="shared" si="70"/>
        <v>2.979695051824275E-4</v>
      </c>
      <c r="AF91">
        <f t="shared" si="71"/>
        <v>26.653480495871126</v>
      </c>
      <c r="AI91" t="s">
        <v>16</v>
      </c>
      <c r="AJ91">
        <v>15.132978999999999</v>
      </c>
      <c r="AK91">
        <v>1.1127106945517901E-4</v>
      </c>
      <c r="AL91">
        <v>0</v>
      </c>
      <c r="AM91">
        <f t="shared" si="72"/>
        <v>1.6838627573727651E-3</v>
      </c>
      <c r="AN91">
        <f t="shared" si="73"/>
        <v>0</v>
      </c>
      <c r="AO91">
        <f t="shared" si="74"/>
        <v>1.1799244294053057</v>
      </c>
      <c r="AP91">
        <f t="shared" si="75"/>
        <v>1.3129145313622024E-4</v>
      </c>
      <c r="AQ91">
        <f t="shared" si="76"/>
        <v>0</v>
      </c>
      <c r="AT91" t="s">
        <v>16</v>
      </c>
      <c r="AU91">
        <v>0.14906449999999999</v>
      </c>
      <c r="AV91">
        <v>1.4177863279745263E-4</v>
      </c>
      <c r="AW91">
        <v>0</v>
      </c>
      <c r="AX91">
        <f t="shared" si="77"/>
        <v>2.1134161008635875E-5</v>
      </c>
      <c r="AY91">
        <f t="shared" si="78"/>
        <v>0</v>
      </c>
      <c r="AZ91">
        <f t="shared" si="79"/>
        <v>-0.82662577230696632</v>
      </c>
      <c r="BA91">
        <f t="shared" si="80"/>
        <v>-1.1719787183282007E-4</v>
      </c>
      <c r="BB91">
        <f t="shared" si="81"/>
        <v>0</v>
      </c>
      <c r="BE91" t="s">
        <v>16</v>
      </c>
      <c r="BF91">
        <v>31.129808000000001</v>
      </c>
      <c r="BG91">
        <v>2.4058627989374749E-4</v>
      </c>
      <c r="BH91">
        <v>1</v>
      </c>
      <c r="BI91">
        <f t="shared" si="82"/>
        <v>7.4894047005266201E-3</v>
      </c>
      <c r="BJ91">
        <f t="shared" si="83"/>
        <v>31.129808000000001</v>
      </c>
      <c r="BK91">
        <f t="shared" si="84"/>
        <v>1.4931764420831684</v>
      </c>
      <c r="BL91">
        <f t="shared" si="85"/>
        <v>3.592377654257712E-4</v>
      </c>
      <c r="BM91">
        <f t="shared" si="86"/>
        <v>1.4931764420831684</v>
      </c>
      <c r="BP91" t="s">
        <v>16</v>
      </c>
      <c r="BQ91">
        <v>7.0850515000000005</v>
      </c>
      <c r="BR91">
        <v>2.1536769079746781E-4</v>
      </c>
      <c r="BS91">
        <v>0</v>
      </c>
      <c r="BT91">
        <f t="shared" si="87"/>
        <v>1.5258911807361356E-3</v>
      </c>
      <c r="BU91">
        <f t="shared" si="88"/>
        <v>0</v>
      </c>
      <c r="BV91">
        <f t="shared" si="89"/>
        <v>0.85034301140557234</v>
      </c>
      <c r="BW91">
        <f t="shared" si="90"/>
        <v>1.8313641075218295E-4</v>
      </c>
      <c r="BX91">
        <f t="shared" si="91"/>
        <v>0</v>
      </c>
      <c r="CA91" t="s">
        <v>16</v>
      </c>
      <c r="CB91">
        <v>0.1046185</v>
      </c>
      <c r="CC91">
        <v>1.738491879156734E-4</v>
      </c>
      <c r="CD91">
        <v>0</v>
      </c>
      <c r="CE91">
        <f t="shared" si="92"/>
        <v>1.8187841265955878E-5</v>
      </c>
      <c r="CF91">
        <f t="shared" si="93"/>
        <v>1.8187841265955878E-5</v>
      </c>
      <c r="CG91">
        <f t="shared" si="94"/>
        <v>-0.98039151109498079</v>
      </c>
      <c r="CH91">
        <f t="shared" si="95"/>
        <v>-1.7044026804328231E-4</v>
      </c>
      <c r="CI91">
        <f t="shared" si="96"/>
        <v>0</v>
      </c>
      <c r="CL91" t="s">
        <v>16</v>
      </c>
      <c r="CM91">
        <v>1.8932000000000001E-2</v>
      </c>
      <c r="CN91">
        <v>6.9864748832734706E-5</v>
      </c>
      <c r="CO91">
        <v>0</v>
      </c>
      <c r="CP91">
        <f t="shared" si="97"/>
        <v>1.3226794249013334E-6</v>
      </c>
      <c r="CQ91">
        <f t="shared" si="98"/>
        <v>0</v>
      </c>
      <c r="CR91">
        <f t="shared" si="99"/>
        <v>-1.7228035042040435</v>
      </c>
      <c r="CS91">
        <f t="shared" si="100"/>
        <v>-1.2036323410937071E-4</v>
      </c>
      <c r="CT91">
        <f t="shared" si="101"/>
        <v>0</v>
      </c>
    </row>
    <row r="92" spans="2:98">
      <c r="B92" t="s">
        <v>16</v>
      </c>
      <c r="C92">
        <v>4.2055300000000004</v>
      </c>
      <c r="D92">
        <v>7.1054570620782465E-5</v>
      </c>
      <c r="E92">
        <v>1</v>
      </c>
      <c r="F92">
        <f t="shared" si="57"/>
        <v>2.9882212838281932E-4</v>
      </c>
      <c r="G92">
        <f t="shared" si="58"/>
        <v>4.2055300000000004</v>
      </c>
      <c r="H92">
        <f t="shared" si="59"/>
        <v>0.62382073534698257</v>
      </c>
      <c r="I92">
        <f t="shared" si="60"/>
        <v>4.4325314494420618E-5</v>
      </c>
      <c r="J92">
        <f t="shared" si="61"/>
        <v>0.62382073534698257</v>
      </c>
      <c r="M92" t="s">
        <v>16</v>
      </c>
      <c r="N92">
        <v>10.785865000000001</v>
      </c>
      <c r="O92">
        <v>7.9124753625298394E-5</v>
      </c>
      <c r="P92">
        <v>1</v>
      </c>
      <c r="Q92">
        <f t="shared" si="62"/>
        <v>8.5342891076072914E-4</v>
      </c>
      <c r="R92">
        <f t="shared" si="63"/>
        <v>10.785865000000001</v>
      </c>
      <c r="S92">
        <f t="shared" si="64"/>
        <v>1.0328549801907889</v>
      </c>
      <c r="T92">
        <f t="shared" si="65"/>
        <v>8.172439583825862E-5</v>
      </c>
      <c r="U92">
        <f t="shared" si="66"/>
        <v>1.0328549801907889</v>
      </c>
      <c r="X92" t="s">
        <v>16</v>
      </c>
      <c r="Y92">
        <v>82.550279000000003</v>
      </c>
      <c r="Z92">
        <v>1.3731201298861794E-4</v>
      </c>
      <c r="AA92">
        <v>1</v>
      </c>
      <c r="AB92">
        <f t="shared" si="67"/>
        <v>1.1335144982262036E-2</v>
      </c>
      <c r="AC92">
        <f t="shared" si="68"/>
        <v>82.550279000000003</v>
      </c>
      <c r="AD92">
        <f t="shared" si="69"/>
        <v>1.9167185454117222</v>
      </c>
      <c r="AE92">
        <f t="shared" si="70"/>
        <v>2.6318848180309929E-4</v>
      </c>
      <c r="AF92">
        <f t="shared" si="71"/>
        <v>158.22565068821183</v>
      </c>
      <c r="AI92" t="s">
        <v>16</v>
      </c>
      <c r="AJ92">
        <v>72.066351999999995</v>
      </c>
      <c r="AK92">
        <v>7.4463767792186513E-5</v>
      </c>
      <c r="AL92">
        <v>0</v>
      </c>
      <c r="AM92">
        <f t="shared" si="72"/>
        <v>5.3663321009579761E-3</v>
      </c>
      <c r="AN92">
        <f t="shared" si="73"/>
        <v>0</v>
      </c>
      <c r="AO92">
        <f t="shared" si="74"/>
        <v>1.8577325386215608</v>
      </c>
      <c r="AP92">
        <f t="shared" si="75"/>
        <v>1.3833376437590508E-4</v>
      </c>
      <c r="AQ92">
        <f t="shared" si="76"/>
        <v>0</v>
      </c>
      <c r="AT92" t="s">
        <v>16</v>
      </c>
      <c r="AU92">
        <v>6.3913484999999994</v>
      </c>
      <c r="AV92">
        <v>8.5676588015558877E-5</v>
      </c>
      <c r="AW92">
        <v>0</v>
      </c>
      <c r="AX92">
        <f t="shared" si="77"/>
        <v>5.4758893229836015E-4</v>
      </c>
      <c r="AY92">
        <f t="shared" si="78"/>
        <v>0</v>
      </c>
      <c r="AZ92">
        <f t="shared" si="79"/>
        <v>0.80559249889740658</v>
      </c>
      <c r="BA92">
        <f t="shared" si="80"/>
        <v>6.9020416636457674E-5</v>
      </c>
      <c r="BB92">
        <f t="shared" si="81"/>
        <v>0</v>
      </c>
      <c r="BE92" t="s">
        <v>16</v>
      </c>
      <c r="BF92">
        <v>19.5857815</v>
      </c>
      <c r="BG92">
        <v>1.2499290665254748E-4</v>
      </c>
      <c r="BH92">
        <v>1</v>
      </c>
      <c r="BI92">
        <f t="shared" si="82"/>
        <v>2.4480837587466915E-3</v>
      </c>
      <c r="BJ92">
        <f t="shared" si="83"/>
        <v>19.5857815</v>
      </c>
      <c r="BK92">
        <f t="shared" si="84"/>
        <v>1.2919409051851982</v>
      </c>
      <c r="BL92">
        <f t="shared" si="85"/>
        <v>1.6148344896242119E-4</v>
      </c>
      <c r="BM92">
        <f t="shared" si="86"/>
        <v>1.2919409051851982</v>
      </c>
      <c r="BP92" t="s">
        <v>16</v>
      </c>
      <c r="BQ92">
        <v>54.092644500000006</v>
      </c>
      <c r="BR92">
        <v>1.1446878585019288E-4</v>
      </c>
      <c r="BS92">
        <v>1</v>
      </c>
      <c r="BT92">
        <f t="shared" si="87"/>
        <v>6.191919339341114E-3</v>
      </c>
      <c r="BU92">
        <f t="shared" si="88"/>
        <v>54.092644500000006</v>
      </c>
      <c r="BV92">
        <f t="shared" si="89"/>
        <v>1.7331382139006151</v>
      </c>
      <c r="BW92">
        <f t="shared" si="90"/>
        <v>1.9839022705577528E-4</v>
      </c>
      <c r="BX92">
        <f t="shared" si="91"/>
        <v>1.7331382139006151</v>
      </c>
      <c r="CA92" t="s">
        <v>16</v>
      </c>
      <c r="CB92">
        <v>29.487752</v>
      </c>
      <c r="CC92">
        <v>9.3561736243851835E-5</v>
      </c>
      <c r="CD92">
        <v>1</v>
      </c>
      <c r="CE92">
        <f t="shared" si="92"/>
        <v>2.7589252750481147E-3</v>
      </c>
      <c r="CF92">
        <f t="shared" si="93"/>
        <v>2.7589252750481147E-3</v>
      </c>
      <c r="CG92">
        <f t="shared" si="94"/>
        <v>1.4696416653558577</v>
      </c>
      <c r="CH92">
        <f t="shared" si="95"/>
        <v>1.3750222586699992E-4</v>
      </c>
      <c r="CI92">
        <f t="shared" si="96"/>
        <v>1.4696416653558577</v>
      </c>
      <c r="CL92" t="s">
        <v>16</v>
      </c>
      <c r="CM92">
        <v>0.109628</v>
      </c>
      <c r="CN92">
        <v>6.9810220914444084E-5</v>
      </c>
      <c r="CO92">
        <v>1</v>
      </c>
      <c r="CP92">
        <f t="shared" si="97"/>
        <v>7.653154898408676E-6</v>
      </c>
      <c r="CQ92">
        <f t="shared" si="98"/>
        <v>0.109628</v>
      </c>
      <c r="CR92">
        <f t="shared" si="99"/>
        <v>-0.96007850887681601</v>
      </c>
      <c r="CS92">
        <f t="shared" si="100"/>
        <v>-6.7023292799900589E-5</v>
      </c>
      <c r="CT92">
        <f t="shared" si="101"/>
        <v>-0.96007850887681601</v>
      </c>
    </row>
    <row r="93" spans="2:98">
      <c r="B93" t="s">
        <v>16</v>
      </c>
      <c r="C93">
        <v>5.5929E-2</v>
      </c>
      <c r="D93">
        <v>1.1206180612030035E-4</v>
      </c>
      <c r="E93">
        <v>0</v>
      </c>
      <c r="F93">
        <f t="shared" si="57"/>
        <v>6.2675047545022785E-6</v>
      </c>
      <c r="G93">
        <f t="shared" si="58"/>
        <v>0</v>
      </c>
      <c r="H93">
        <f t="shared" si="59"/>
        <v>-1.2523629457059808</v>
      </c>
      <c r="I93">
        <f t="shared" si="60"/>
        <v>-1.4034205361395185E-4</v>
      </c>
      <c r="J93">
        <f t="shared" si="61"/>
        <v>0</v>
      </c>
      <c r="M93" t="s">
        <v>16</v>
      </c>
      <c r="N93">
        <v>2.7622020000000003</v>
      </c>
      <c r="O93">
        <v>1.2498261179413414E-4</v>
      </c>
      <c r="P93">
        <v>0</v>
      </c>
      <c r="Q93">
        <f t="shared" si="62"/>
        <v>3.4522722026298096E-4</v>
      </c>
      <c r="R93">
        <f t="shared" si="63"/>
        <v>0</v>
      </c>
      <c r="S93">
        <f t="shared" si="64"/>
        <v>0.4412554353858088</v>
      </c>
      <c r="T93">
        <f t="shared" si="65"/>
        <v>5.5149256782876182E-5</v>
      </c>
      <c r="U93">
        <f t="shared" si="66"/>
        <v>0</v>
      </c>
      <c r="X93" t="s">
        <v>16</v>
      </c>
      <c r="Y93">
        <v>68.535158999999993</v>
      </c>
      <c r="Z93">
        <v>1.9587249640671905E-4</v>
      </c>
      <c r="AA93">
        <v>0</v>
      </c>
      <c r="AB93">
        <f t="shared" si="67"/>
        <v>1.3424152684961417E-2</v>
      </c>
      <c r="AC93">
        <f t="shared" si="68"/>
        <v>0</v>
      </c>
      <c r="AD93">
        <f t="shared" si="69"/>
        <v>1.8359134246658113</v>
      </c>
      <c r="AE93">
        <f t="shared" si="70"/>
        <v>3.5960494567590138E-4</v>
      </c>
      <c r="AF93">
        <f t="shared" si="71"/>
        <v>0</v>
      </c>
      <c r="AI93" t="s">
        <v>16</v>
      </c>
      <c r="AJ93">
        <v>4.9721865000000003</v>
      </c>
      <c r="AK93">
        <v>1.0773058519792532E-4</v>
      </c>
      <c r="AL93">
        <v>0</v>
      </c>
      <c r="AM93">
        <f t="shared" si="72"/>
        <v>5.3565656135822414E-4</v>
      </c>
      <c r="AN93">
        <f t="shared" si="73"/>
        <v>0</v>
      </c>
      <c r="AO93">
        <f t="shared" si="74"/>
        <v>0.69654741007456134</v>
      </c>
      <c r="AP93">
        <f t="shared" si="75"/>
        <v>7.5039460105431752E-5</v>
      </c>
      <c r="AQ93">
        <f t="shared" si="76"/>
        <v>0</v>
      </c>
      <c r="AT93" t="s">
        <v>16</v>
      </c>
      <c r="AU93">
        <v>3.1711524999999998</v>
      </c>
      <c r="AV93">
        <v>1.5530045902156672E-4</v>
      </c>
      <c r="AW93">
        <v>0</v>
      </c>
      <c r="AX93">
        <f t="shared" si="77"/>
        <v>4.9248143887738887E-4</v>
      </c>
      <c r="AY93">
        <f t="shared" si="78"/>
        <v>0</v>
      </c>
      <c r="AZ93">
        <f t="shared" si="79"/>
        <v>0.50121712765180459</v>
      </c>
      <c r="BA93">
        <f t="shared" si="80"/>
        <v>7.7839249993796455E-5</v>
      </c>
      <c r="BB93">
        <f t="shared" si="81"/>
        <v>0</v>
      </c>
      <c r="BE93" t="s">
        <v>16</v>
      </c>
      <c r="BF93">
        <v>28.842001500000002</v>
      </c>
      <c r="BG93">
        <v>2.0937843707790615E-4</v>
      </c>
      <c r="BH93">
        <v>0</v>
      </c>
      <c r="BI93">
        <f t="shared" si="82"/>
        <v>6.0388931962686255E-3</v>
      </c>
      <c r="BJ93">
        <f t="shared" si="83"/>
        <v>0</v>
      </c>
      <c r="BK93">
        <f t="shared" si="84"/>
        <v>1.4600253950988555</v>
      </c>
      <c r="BL93">
        <f t="shared" si="85"/>
        <v>3.0569783531985079E-4</v>
      </c>
      <c r="BM93">
        <f t="shared" si="86"/>
        <v>0</v>
      </c>
      <c r="BP93" t="s">
        <v>16</v>
      </c>
      <c r="BQ93">
        <v>2.706169</v>
      </c>
      <c r="BR93">
        <v>1.9246577333036422E-4</v>
      </c>
      <c r="BS93">
        <v>0</v>
      </c>
      <c r="BT93">
        <f t="shared" si="87"/>
        <v>5.2084490934765839E-4</v>
      </c>
      <c r="BU93">
        <f t="shared" si="88"/>
        <v>0</v>
      </c>
      <c r="BV93">
        <f t="shared" si="89"/>
        <v>0.43235491475813581</v>
      </c>
      <c r="BW93">
        <f t="shared" si="90"/>
        <v>8.3213523022108307E-5</v>
      </c>
      <c r="BX93">
        <f t="shared" si="91"/>
        <v>0</v>
      </c>
      <c r="CA93" t="s">
        <v>16</v>
      </c>
      <c r="CB93">
        <v>4.9373190000000005</v>
      </c>
      <c r="CC93">
        <v>1.9329076168737424E-4</v>
      </c>
      <c r="CD93">
        <v>0</v>
      </c>
      <c r="CE93">
        <f t="shared" si="92"/>
        <v>9.5433815020354502E-4</v>
      </c>
      <c r="CF93">
        <f t="shared" si="93"/>
        <v>9.5433815020354502E-4</v>
      </c>
      <c r="CG93">
        <f t="shared" si="94"/>
        <v>0.69349118787663078</v>
      </c>
      <c r="CH93">
        <f t="shared" si="95"/>
        <v>1.3404543992815592E-4</v>
      </c>
      <c r="CI93">
        <f t="shared" si="96"/>
        <v>0</v>
      </c>
      <c r="CL93" t="s">
        <v>16</v>
      </c>
      <c r="CM93">
        <v>1.9578250000000002E-2</v>
      </c>
      <c r="CN93">
        <v>7.3788703097133241E-5</v>
      </c>
      <c r="CO93">
        <v>0</v>
      </c>
      <c r="CP93">
        <f t="shared" si="97"/>
        <v>1.444653676411449E-6</v>
      </c>
      <c r="CQ93">
        <f t="shared" si="98"/>
        <v>0</v>
      </c>
      <c r="CR93">
        <f t="shared" si="99"/>
        <v>-1.7082261301686965</v>
      </c>
      <c r="CS93">
        <f t="shared" si="100"/>
        <v>-1.2604779074178282E-4</v>
      </c>
      <c r="CT93">
        <f t="shared" si="101"/>
        <v>0</v>
      </c>
    </row>
    <row r="94" spans="2:98">
      <c r="B94" t="s">
        <v>16</v>
      </c>
      <c r="C94">
        <v>98.662091500000002</v>
      </c>
      <c r="D94">
        <v>1.1625411568633059E-4</v>
      </c>
      <c r="E94">
        <v>0</v>
      </c>
      <c r="F94">
        <f t="shared" si="57"/>
        <v>1.1469874199096335E-2</v>
      </c>
      <c r="G94">
        <f t="shared" si="58"/>
        <v>0</v>
      </c>
      <c r="H94">
        <f t="shared" si="59"/>
        <v>1.9941503176665765</v>
      </c>
      <c r="I94">
        <f t="shared" si="60"/>
        <v>2.3182818172594308E-4</v>
      </c>
      <c r="J94">
        <f t="shared" si="61"/>
        <v>0</v>
      </c>
      <c r="M94" t="s">
        <v>16</v>
      </c>
      <c r="N94">
        <v>1.6103974999999999</v>
      </c>
      <c r="O94">
        <v>1.306054214310436E-4</v>
      </c>
      <c r="P94">
        <v>0</v>
      </c>
      <c r="Q94">
        <f t="shared" si="62"/>
        <v>2.1032664415899903E-4</v>
      </c>
      <c r="R94">
        <f t="shared" si="63"/>
        <v>0</v>
      </c>
      <c r="S94">
        <f t="shared" si="64"/>
        <v>0.20693308767726504</v>
      </c>
      <c r="T94">
        <f t="shared" si="65"/>
        <v>2.7026583124116297E-5</v>
      </c>
      <c r="U94">
        <f t="shared" si="66"/>
        <v>0</v>
      </c>
      <c r="X94" t="s">
        <v>16</v>
      </c>
      <c r="Y94">
        <v>130.65315950000002</v>
      </c>
      <c r="Z94">
        <v>2.0704178082432855E-4</v>
      </c>
      <c r="AA94">
        <v>0</v>
      </c>
      <c r="AB94">
        <f t="shared" si="67"/>
        <v>2.7050662813205041E-2</v>
      </c>
      <c r="AC94">
        <f t="shared" si="68"/>
        <v>0</v>
      </c>
      <c r="AD94">
        <f t="shared" si="69"/>
        <v>2.116119916450061</v>
      </c>
      <c r="AE94">
        <f t="shared" si="70"/>
        <v>4.3812523593964996E-4</v>
      </c>
      <c r="AF94">
        <f t="shared" si="71"/>
        <v>0</v>
      </c>
      <c r="AI94" t="s">
        <v>16</v>
      </c>
      <c r="AJ94">
        <v>32.7433695</v>
      </c>
      <c r="AK94">
        <v>1.1193645591270748E-4</v>
      </c>
      <c r="AL94">
        <v>0</v>
      </c>
      <c r="AM94">
        <f t="shared" si="72"/>
        <v>3.6651767364702407E-3</v>
      </c>
      <c r="AN94">
        <f t="shared" si="73"/>
        <v>0</v>
      </c>
      <c r="AO94">
        <f t="shared" si="74"/>
        <v>1.5151233690270507</v>
      </c>
      <c r="AP94">
        <f t="shared" si="75"/>
        <v>1.695975401994093E-4</v>
      </c>
      <c r="AQ94">
        <f t="shared" si="76"/>
        <v>0</v>
      </c>
      <c r="AT94" t="s">
        <v>16</v>
      </c>
      <c r="AU94">
        <v>1.4824115</v>
      </c>
      <c r="AV94">
        <v>1.5606871643156995E-4</v>
      </c>
      <c r="AW94">
        <v>0</v>
      </c>
      <c r="AX94">
        <f t="shared" si="77"/>
        <v>2.3135806002839824E-4</v>
      </c>
      <c r="AY94">
        <f t="shared" si="78"/>
        <v>0</v>
      </c>
      <c r="AZ94">
        <f t="shared" si="79"/>
        <v>0.17096877541983302</v>
      </c>
      <c r="BA94">
        <f t="shared" si="80"/>
        <v>2.6682877329650687E-5</v>
      </c>
      <c r="BB94">
        <f t="shared" si="81"/>
        <v>0</v>
      </c>
      <c r="BE94" t="s">
        <v>16</v>
      </c>
      <c r="BF94">
        <v>117.8930795</v>
      </c>
      <c r="BG94">
        <v>2.2440594137170376E-4</v>
      </c>
      <c r="BH94">
        <v>0</v>
      </c>
      <c r="BI94">
        <f t="shared" si="82"/>
        <v>2.645590748640661E-2</v>
      </c>
      <c r="BJ94">
        <f t="shared" si="83"/>
        <v>0</v>
      </c>
      <c r="BK94">
        <f t="shared" si="84"/>
        <v>2.0714883121080239</v>
      </c>
      <c r="BL94">
        <f t="shared" si="85"/>
        <v>4.6485428471908279E-4</v>
      </c>
      <c r="BM94">
        <f t="shared" si="86"/>
        <v>0</v>
      </c>
      <c r="BP94" t="s">
        <v>16</v>
      </c>
      <c r="BQ94">
        <v>183.17031200000002</v>
      </c>
      <c r="BR94">
        <v>2.0583810380292073E-4</v>
      </c>
      <c r="BS94">
        <v>0</v>
      </c>
      <c r="BT94">
        <f t="shared" si="87"/>
        <v>3.7703429695069381E-2</v>
      </c>
      <c r="BU94">
        <f t="shared" si="88"/>
        <v>0</v>
      </c>
      <c r="BV94">
        <f t="shared" si="89"/>
        <v>2.2628550851648583</v>
      </c>
      <c r="BW94">
        <f t="shared" si="90"/>
        <v>4.6578179991113117E-4</v>
      </c>
      <c r="BX94">
        <f t="shared" si="91"/>
        <v>0</v>
      </c>
      <c r="CA94" t="s">
        <v>16</v>
      </c>
      <c r="CB94">
        <v>49.950923500000002</v>
      </c>
      <c r="CC94">
        <v>1.9554035033791329E-4</v>
      </c>
      <c r="CD94">
        <v>0</v>
      </c>
      <c r="CE94">
        <f t="shared" si="92"/>
        <v>9.7674210808923068E-3</v>
      </c>
      <c r="CF94">
        <f t="shared" si="93"/>
        <v>9.7674210808923068E-3</v>
      </c>
      <c r="CG94">
        <f t="shared" si="94"/>
        <v>1.6985435219363052</v>
      </c>
      <c r="CH94">
        <f t="shared" si="95"/>
        <v>3.3213379534361825E-4</v>
      </c>
      <c r="CI94">
        <f t="shared" si="96"/>
        <v>0</v>
      </c>
      <c r="CL94" t="s">
        <v>16</v>
      </c>
      <c r="CM94">
        <v>5.0053E-2</v>
      </c>
      <c r="CN94">
        <v>7.3012152872845688E-5</v>
      </c>
      <c r="CO94">
        <v>0</v>
      </c>
      <c r="CP94">
        <f t="shared" si="97"/>
        <v>3.6544772877445451E-6</v>
      </c>
      <c r="CQ94">
        <f t="shared" si="98"/>
        <v>0</v>
      </c>
      <c r="CR94">
        <f t="shared" si="99"/>
        <v>-1.3005698873275233</v>
      </c>
      <c r="CS94">
        <f t="shared" si="100"/>
        <v>-9.4957407435376825E-5</v>
      </c>
      <c r="CT94">
        <f t="shared" si="101"/>
        <v>0</v>
      </c>
    </row>
    <row r="95" spans="2:98">
      <c r="B95" t="s">
        <v>16</v>
      </c>
      <c r="C95">
        <v>62.871188500000002</v>
      </c>
      <c r="D95">
        <v>1.1411184695501665E-4</v>
      </c>
      <c r="E95">
        <v>1</v>
      </c>
      <c r="F95">
        <f t="shared" si="57"/>
        <v>7.1743474399920031E-3</v>
      </c>
      <c r="G95">
        <f t="shared" si="58"/>
        <v>62.871188500000002</v>
      </c>
      <c r="H95">
        <f t="shared" si="59"/>
        <v>1.7984516702136049</v>
      </c>
      <c r="I95">
        <f t="shared" si="60"/>
        <v>2.0522464174740896E-4</v>
      </c>
      <c r="J95">
        <f t="shared" si="61"/>
        <v>1.7984516702136049</v>
      </c>
      <c r="M95" t="s">
        <v>16</v>
      </c>
      <c r="N95">
        <v>101.40852050000001</v>
      </c>
      <c r="O95">
        <v>1.3070772876107241E-4</v>
      </c>
      <c r="P95">
        <v>0</v>
      </c>
      <c r="Q95">
        <f t="shared" si="62"/>
        <v>1.3254877391575652E-2</v>
      </c>
      <c r="R95">
        <f t="shared" si="63"/>
        <v>0</v>
      </c>
      <c r="S95">
        <f t="shared" si="64"/>
        <v>2.0060744466212994</v>
      </c>
      <c r="T95">
        <f t="shared" si="65"/>
        <v>2.6220943464349525E-4</v>
      </c>
      <c r="U95">
        <f t="shared" si="66"/>
        <v>0</v>
      </c>
      <c r="X95" t="s">
        <v>16</v>
      </c>
      <c r="Y95">
        <v>120.55803349999999</v>
      </c>
      <c r="Z95">
        <v>2.4156013059706898E-4</v>
      </c>
      <c r="AA95">
        <v>1</v>
      </c>
      <c r="AB95">
        <f t="shared" si="67"/>
        <v>2.9122014316785814E-2</v>
      </c>
      <c r="AC95">
        <f t="shared" si="68"/>
        <v>120.55803349999999</v>
      </c>
      <c r="AD95">
        <f t="shared" si="69"/>
        <v>2.081196155306376</v>
      </c>
      <c r="AE95">
        <f t="shared" si="70"/>
        <v>5.0273401507392606E-4</v>
      </c>
      <c r="AF95">
        <f t="shared" si="71"/>
        <v>250.90491581149726</v>
      </c>
      <c r="AI95" t="s">
        <v>16</v>
      </c>
      <c r="AJ95">
        <v>105.036564</v>
      </c>
      <c r="AK95">
        <v>1.1292219491387141E-4</v>
      </c>
      <c r="AL95">
        <v>0</v>
      </c>
      <c r="AM95">
        <f t="shared" si="72"/>
        <v>1.1860959353091328E-2</v>
      </c>
      <c r="AN95">
        <f t="shared" si="73"/>
        <v>0</v>
      </c>
      <c r="AO95">
        <f t="shared" si="74"/>
        <v>2.0213405064911063</v>
      </c>
      <c r="AP95">
        <f t="shared" si="75"/>
        <v>2.2825420666129225E-4</v>
      </c>
      <c r="AQ95">
        <f t="shared" si="76"/>
        <v>0</v>
      </c>
      <c r="AT95" t="s">
        <v>16</v>
      </c>
      <c r="AU95">
        <v>59.544991499999995</v>
      </c>
      <c r="AV95">
        <v>1.3804497394815252E-4</v>
      </c>
      <c r="AW95">
        <v>0</v>
      </c>
      <c r="AX95">
        <f t="shared" si="77"/>
        <v>8.2198868003604628E-3</v>
      </c>
      <c r="AY95">
        <f t="shared" si="78"/>
        <v>0</v>
      </c>
      <c r="AZ95">
        <f t="shared" si="79"/>
        <v>1.7748452376006656</v>
      </c>
      <c r="BA95">
        <f t="shared" si="80"/>
        <v>2.4500846458658644E-4</v>
      </c>
      <c r="BB95">
        <f t="shared" si="81"/>
        <v>0</v>
      </c>
      <c r="BE95" t="s">
        <v>16</v>
      </c>
      <c r="BF95">
        <v>157.9919055</v>
      </c>
      <c r="BG95">
        <v>2.5428224006379435E-4</v>
      </c>
      <c r="BH95">
        <v>1</v>
      </c>
      <c r="BI95">
        <f t="shared" si="82"/>
        <v>4.0174535642487311E-2</v>
      </c>
      <c r="BJ95">
        <f t="shared" si="83"/>
        <v>157.9919055</v>
      </c>
      <c r="BK95">
        <f t="shared" si="84"/>
        <v>2.1986348370383753</v>
      </c>
      <c r="BL95">
        <f t="shared" si="85"/>
        <v>5.5907379144441347E-4</v>
      </c>
      <c r="BM95">
        <f t="shared" si="86"/>
        <v>2.1986348370383753</v>
      </c>
      <c r="BP95" t="s">
        <v>16</v>
      </c>
      <c r="BQ95">
        <v>152.459529</v>
      </c>
      <c r="BR95">
        <v>2.2521837736915655E-4</v>
      </c>
      <c r="BS95">
        <v>0</v>
      </c>
      <c r="BT95">
        <f t="shared" si="87"/>
        <v>3.4336687735845868E-2</v>
      </c>
      <c r="BU95">
        <f t="shared" si="88"/>
        <v>0</v>
      </c>
      <c r="BV95">
        <f t="shared" si="89"/>
        <v>2.1831545737508375</v>
      </c>
      <c r="BW95">
        <f t="shared" si="90"/>
        <v>4.9168653064621628E-4</v>
      </c>
      <c r="BX95">
        <f t="shared" si="91"/>
        <v>0</v>
      </c>
      <c r="CA95" t="s">
        <v>16</v>
      </c>
      <c r="CB95">
        <v>140.00963250000001</v>
      </c>
      <c r="CC95">
        <v>1.6856055689711029E-4</v>
      </c>
      <c r="CD95">
        <v>0</v>
      </c>
      <c r="CE95">
        <f t="shared" si="92"/>
        <v>2.3600101625159756E-2</v>
      </c>
      <c r="CF95">
        <f t="shared" si="93"/>
        <v>2.3600101625159756E-2</v>
      </c>
      <c r="CG95">
        <f t="shared" si="94"/>
        <v>2.1461579156617319</v>
      </c>
      <c r="CH95">
        <f t="shared" si="95"/>
        <v>3.6175757345308297E-4</v>
      </c>
      <c r="CI95">
        <f t="shared" si="96"/>
        <v>0</v>
      </c>
      <c r="CL95" t="s">
        <v>16</v>
      </c>
      <c r="CM95">
        <v>3.1734119999999999</v>
      </c>
      <c r="CN95">
        <v>6.8653781724912539E-5</v>
      </c>
      <c r="CO95">
        <v>0</v>
      </c>
      <c r="CP95">
        <f t="shared" si="97"/>
        <v>2.1786673477121814E-4</v>
      </c>
      <c r="CQ95">
        <f t="shared" si="98"/>
        <v>0</v>
      </c>
      <c r="CR95">
        <f t="shared" si="99"/>
        <v>0.50152645965507947</v>
      </c>
      <c r="CS95">
        <f t="shared" si="100"/>
        <v>3.4431688090427982E-5</v>
      </c>
      <c r="CT95">
        <f t="shared" si="101"/>
        <v>0</v>
      </c>
    </row>
    <row r="96" spans="2:98">
      <c r="B96" t="s">
        <v>16</v>
      </c>
      <c r="C96">
        <v>42.448399999999999</v>
      </c>
      <c r="D96">
        <v>8.7541834053948527E-5</v>
      </c>
      <c r="E96">
        <v>0</v>
      </c>
      <c r="F96">
        <f t="shared" si="57"/>
        <v>3.7160107886556287E-3</v>
      </c>
      <c r="G96">
        <f t="shared" si="58"/>
        <v>0</v>
      </c>
      <c r="H96">
        <f t="shared" si="59"/>
        <v>1.6278613251037239</v>
      </c>
      <c r="I96">
        <f t="shared" si="60"/>
        <v>1.4250596598507095E-4</v>
      </c>
      <c r="J96">
        <f t="shared" si="61"/>
        <v>0</v>
      </c>
      <c r="M96" t="s">
        <v>16</v>
      </c>
      <c r="N96">
        <v>19.164179000000001</v>
      </c>
      <c r="O96">
        <v>8.099815648195848E-5</v>
      </c>
      <c r="P96">
        <v>0</v>
      </c>
      <c r="Q96">
        <f t="shared" si="62"/>
        <v>1.5522631694902627E-3</v>
      </c>
      <c r="R96">
        <f t="shared" si="63"/>
        <v>0</v>
      </c>
      <c r="S96">
        <f t="shared" si="64"/>
        <v>1.282490218664359</v>
      </c>
      <c r="T96">
        <f t="shared" si="65"/>
        <v>1.038793434179569E-4</v>
      </c>
      <c r="U96">
        <f t="shared" si="66"/>
        <v>0</v>
      </c>
      <c r="X96" t="s">
        <v>16</v>
      </c>
      <c r="Y96">
        <v>10.149309000000001</v>
      </c>
      <c r="Z96">
        <v>7.3138390267913245E-5</v>
      </c>
      <c r="AA96">
        <v>0</v>
      </c>
      <c r="AB96">
        <f t="shared" si="67"/>
        <v>7.4230412259164436E-4</v>
      </c>
      <c r="AC96">
        <f t="shared" si="68"/>
        <v>0</v>
      </c>
      <c r="AD96">
        <f t="shared" si="69"/>
        <v>1.0064364749878918</v>
      </c>
      <c r="AE96">
        <f t="shared" si="70"/>
        <v>7.3609143687527337E-5</v>
      </c>
      <c r="AF96">
        <f t="shared" si="71"/>
        <v>0</v>
      </c>
      <c r="AI96" t="s">
        <v>16</v>
      </c>
      <c r="AJ96">
        <v>57.121814999999998</v>
      </c>
      <c r="AK96">
        <v>7.6083466606205683E-5</v>
      </c>
      <c r="AL96">
        <v>0</v>
      </c>
      <c r="AM96">
        <f t="shared" si="72"/>
        <v>4.3460257040383588E-3</v>
      </c>
      <c r="AN96">
        <f t="shared" si="73"/>
        <v>0</v>
      </c>
      <c r="AO96">
        <f t="shared" si="74"/>
        <v>1.7568019983472776</v>
      </c>
      <c r="AP96">
        <f t="shared" si="75"/>
        <v>1.336635861749705E-4</v>
      </c>
      <c r="AQ96">
        <f t="shared" si="76"/>
        <v>0</v>
      </c>
      <c r="AT96" t="s">
        <v>16</v>
      </c>
      <c r="AU96">
        <v>71.730098999999996</v>
      </c>
      <c r="AV96">
        <v>1.9357310201089547E-4</v>
      </c>
      <c r="AW96">
        <v>0</v>
      </c>
      <c r="AX96">
        <f t="shared" si="77"/>
        <v>1.3885017770978631E-2</v>
      </c>
      <c r="AY96">
        <f t="shared" si="78"/>
        <v>0</v>
      </c>
      <c r="AZ96">
        <f t="shared" si="79"/>
        <v>1.8557014302376962</v>
      </c>
      <c r="BA96">
        <f t="shared" si="80"/>
        <v>3.5921388225716619E-4</v>
      </c>
      <c r="BB96">
        <f t="shared" si="81"/>
        <v>0</v>
      </c>
      <c r="BE96" t="s">
        <v>16</v>
      </c>
      <c r="BF96">
        <v>13.404196499999999</v>
      </c>
      <c r="BG96">
        <v>7.7069390196157019E-5</v>
      </c>
      <c r="BH96">
        <v>0</v>
      </c>
      <c r="BI96">
        <f t="shared" si="82"/>
        <v>1.0330532503244623E-3</v>
      </c>
      <c r="BJ96">
        <f t="shared" si="83"/>
        <v>0</v>
      </c>
      <c r="BK96">
        <f t="shared" si="84"/>
        <v>1.127240785788135</v>
      </c>
      <c r="BL96">
        <f t="shared" si="85"/>
        <v>8.6875759964928428E-5</v>
      </c>
      <c r="BM96">
        <f t="shared" si="86"/>
        <v>0</v>
      </c>
      <c r="BP96" t="s">
        <v>16</v>
      </c>
      <c r="BQ96">
        <v>17.936143999999999</v>
      </c>
      <c r="BR96">
        <v>7.6976960795633866E-5</v>
      </c>
      <c r="BS96">
        <v>0</v>
      </c>
      <c r="BT96">
        <f t="shared" si="87"/>
        <v>1.3806698535128435E-3</v>
      </c>
      <c r="BU96">
        <f t="shared" si="88"/>
        <v>0</v>
      </c>
      <c r="BV96">
        <f t="shared" si="89"/>
        <v>1.2537290819901012</v>
      </c>
      <c r="BW96">
        <f t="shared" si="90"/>
        <v>9.6508254392698061E-5</v>
      </c>
      <c r="BX96">
        <f t="shared" si="91"/>
        <v>0</v>
      </c>
      <c r="CA96" t="s">
        <v>16</v>
      </c>
      <c r="CB96">
        <v>51.877026000000001</v>
      </c>
      <c r="CC96">
        <v>1.6721988578881803E-4</v>
      </c>
      <c r="CD96">
        <v>0</v>
      </c>
      <c r="CE96">
        <f t="shared" si="92"/>
        <v>8.674870362783544E-3</v>
      </c>
      <c r="CF96">
        <f t="shared" si="93"/>
        <v>8.674870362783544E-3</v>
      </c>
      <c r="CG96">
        <f t="shared" si="94"/>
        <v>1.7149750709430645</v>
      </c>
      <c r="CH96">
        <f t="shared" si="95"/>
        <v>2.867779354937693E-4</v>
      </c>
      <c r="CI96">
        <f t="shared" si="96"/>
        <v>0</v>
      </c>
      <c r="CL96" t="s">
        <v>16</v>
      </c>
      <c r="CM96">
        <v>190.81461999999999</v>
      </c>
      <c r="CN96">
        <v>1.966098562487036E-4</v>
      </c>
      <c r="CO96">
        <v>0</v>
      </c>
      <c r="CP96">
        <f t="shared" si="97"/>
        <v>3.7516035008351004E-2</v>
      </c>
      <c r="CQ96">
        <f t="shared" si="98"/>
        <v>0</v>
      </c>
      <c r="CR96">
        <f t="shared" si="99"/>
        <v>2.2806116467940609</v>
      </c>
      <c r="CS96">
        <f t="shared" si="100"/>
        <v>4.4839072803529948E-4</v>
      </c>
      <c r="CT96">
        <f t="shared" si="101"/>
        <v>0</v>
      </c>
    </row>
    <row r="97" spans="2:98">
      <c r="B97" t="s">
        <v>16</v>
      </c>
      <c r="C97">
        <v>4.9007339999999999</v>
      </c>
      <c r="D97">
        <v>1.1972423199299661E-4</v>
      </c>
      <c r="E97">
        <v>1</v>
      </c>
      <c r="F97">
        <f t="shared" si="57"/>
        <v>5.8673661435196625E-4</v>
      </c>
      <c r="G97">
        <f t="shared" si="58"/>
        <v>4.9007339999999999</v>
      </c>
      <c r="H97">
        <f t="shared" si="59"/>
        <v>0.6902611306972315</v>
      </c>
      <c r="I97">
        <f t="shared" si="60"/>
        <v>8.2640983747343496E-5</v>
      </c>
      <c r="J97">
        <f t="shared" si="61"/>
        <v>0.6902611306972315</v>
      </c>
      <c r="M97" t="s">
        <v>16</v>
      </c>
      <c r="N97">
        <v>0.74041500000000005</v>
      </c>
      <c r="O97">
        <v>1.3748811415253151E-4</v>
      </c>
      <c r="P97">
        <v>0</v>
      </c>
      <c r="Q97">
        <f t="shared" si="62"/>
        <v>1.0179826204024663E-4</v>
      </c>
      <c r="R97">
        <f t="shared" si="63"/>
        <v>0</v>
      </c>
      <c r="S97">
        <f t="shared" si="64"/>
        <v>-0.13052479149768478</v>
      </c>
      <c r="T97">
        <f t="shared" si="65"/>
        <v>-1.794560743316906E-5</v>
      </c>
      <c r="U97">
        <f t="shared" si="66"/>
        <v>0</v>
      </c>
      <c r="X97" t="s">
        <v>16</v>
      </c>
      <c r="Y97">
        <v>46.152978500000003</v>
      </c>
      <c r="Z97">
        <v>2.4515157599367901E-4</v>
      </c>
      <c r="AA97">
        <v>1</v>
      </c>
      <c r="AB97">
        <f t="shared" si="67"/>
        <v>1.1314475416077384E-2</v>
      </c>
      <c r="AC97">
        <f t="shared" si="68"/>
        <v>46.152978500000003</v>
      </c>
      <c r="AD97">
        <f t="shared" si="69"/>
        <v>1.6641997336257166</v>
      </c>
      <c r="AE97">
        <f t="shared" si="70"/>
        <v>4.0798118746660525E-4</v>
      </c>
      <c r="AF97">
        <f t="shared" si="71"/>
        <v>76.807774525733436</v>
      </c>
      <c r="AI97" t="s">
        <v>16</v>
      </c>
      <c r="AJ97">
        <v>36.184022999999996</v>
      </c>
      <c r="AK97">
        <v>1.176417580243149E-4</v>
      </c>
      <c r="AL97">
        <v>0</v>
      </c>
      <c r="AM97">
        <f t="shared" si="72"/>
        <v>4.2567520781122449E-3</v>
      </c>
      <c r="AN97">
        <f t="shared" si="73"/>
        <v>0</v>
      </c>
      <c r="AO97">
        <f t="shared" si="74"/>
        <v>1.5585168507927458</v>
      </c>
      <c r="AP97">
        <f t="shared" si="75"/>
        <v>1.833466622377775E-4</v>
      </c>
      <c r="AQ97">
        <f t="shared" si="76"/>
        <v>0</v>
      </c>
      <c r="AT97" t="s">
        <v>16</v>
      </c>
      <c r="AU97">
        <v>46.318585499999998</v>
      </c>
      <c r="AV97">
        <v>1.4447505710376632E-4</v>
      </c>
      <c r="AW97">
        <v>0</v>
      </c>
      <c r="AX97">
        <f t="shared" si="77"/>
        <v>6.6918802850781823E-3</v>
      </c>
      <c r="AY97">
        <f t="shared" si="78"/>
        <v>0</v>
      </c>
      <c r="AZ97">
        <f t="shared" si="79"/>
        <v>1.6657552882210076</v>
      </c>
      <c r="BA97">
        <f t="shared" si="80"/>
        <v>2.4066009038663081E-4</v>
      </c>
      <c r="BB97">
        <f t="shared" si="81"/>
        <v>0</v>
      </c>
      <c r="BE97" t="s">
        <v>16</v>
      </c>
      <c r="BF97">
        <v>35.258148500000004</v>
      </c>
      <c r="BG97">
        <v>2.6648233195490905E-4</v>
      </c>
      <c r="BH97">
        <v>1</v>
      </c>
      <c r="BI97">
        <f t="shared" si="82"/>
        <v>9.3956736326924802E-3</v>
      </c>
      <c r="BJ97">
        <f t="shared" si="83"/>
        <v>35.258148500000004</v>
      </c>
      <c r="BK97">
        <f t="shared" si="84"/>
        <v>1.5472595025933231</v>
      </c>
      <c r="BL97">
        <f t="shared" si="85"/>
        <v>4.1231732039046138E-4</v>
      </c>
      <c r="BM97">
        <f t="shared" si="86"/>
        <v>1.5472595025933231</v>
      </c>
      <c r="BP97" t="s">
        <v>16</v>
      </c>
      <c r="BQ97">
        <v>16.140441500000001</v>
      </c>
      <c r="BR97">
        <v>2.378775235237083E-4</v>
      </c>
      <c r="BS97">
        <v>0</v>
      </c>
      <c r="BT97">
        <f t="shared" si="87"/>
        <v>3.8394482525992879E-3</v>
      </c>
      <c r="BU97">
        <f t="shared" si="88"/>
        <v>0</v>
      </c>
      <c r="BV97">
        <f t="shared" si="89"/>
        <v>1.2079154100881166</v>
      </c>
      <c r="BW97">
        <f t="shared" si="90"/>
        <v>2.873359263778857E-4</v>
      </c>
      <c r="BX97">
        <f t="shared" si="91"/>
        <v>0</v>
      </c>
      <c r="CA97" t="s">
        <v>16</v>
      </c>
      <c r="CB97">
        <v>2.1751965000000002</v>
      </c>
      <c r="CC97">
        <v>1.786596098502904E-4</v>
      </c>
      <c r="CD97">
        <v>0</v>
      </c>
      <c r="CE97">
        <f t="shared" si="92"/>
        <v>3.8861975803771722E-4</v>
      </c>
      <c r="CF97">
        <f t="shared" si="93"/>
        <v>3.8861975803771722E-4</v>
      </c>
      <c r="CG97">
        <f t="shared" si="94"/>
        <v>0.33749849577845553</v>
      </c>
      <c r="CH97">
        <f t="shared" si="95"/>
        <v>6.0297349580838746E-5</v>
      </c>
      <c r="CI97">
        <f t="shared" si="96"/>
        <v>0</v>
      </c>
      <c r="CL97" t="s">
        <v>16</v>
      </c>
      <c r="CM97">
        <v>3.2698499999999998E-2</v>
      </c>
      <c r="CN97">
        <v>6.9464560223342459E-5</v>
      </c>
      <c r="CO97">
        <v>0</v>
      </c>
      <c r="CP97">
        <f t="shared" si="97"/>
        <v>2.2713869224629634E-6</v>
      </c>
      <c r="CQ97">
        <f t="shared" si="98"/>
        <v>0</v>
      </c>
      <c r="CR97">
        <f t="shared" si="99"/>
        <v>-1.485472169561874</v>
      </c>
      <c r="CS97">
        <f t="shared" si="100"/>
        <v>-1.0318767098262997E-4</v>
      </c>
      <c r="CT97">
        <f t="shared" si="101"/>
        <v>0</v>
      </c>
    </row>
    <row r="98" spans="2:98">
      <c r="B98" t="s">
        <v>16</v>
      </c>
      <c r="C98">
        <v>5.6123615000000004</v>
      </c>
      <c r="D98">
        <v>1.0991676772597487E-4</v>
      </c>
      <c r="E98">
        <v>0</v>
      </c>
      <c r="F98">
        <f t="shared" si="57"/>
        <v>6.1689263538970392E-4</v>
      </c>
      <c r="G98">
        <f t="shared" si="58"/>
        <v>0</v>
      </c>
      <c r="H98">
        <f t="shared" si="59"/>
        <v>0.74914563676809842</v>
      </c>
      <c r="I98">
        <f t="shared" si="60"/>
        <v>8.2343666949566614E-5</v>
      </c>
      <c r="J98">
        <f t="shared" si="61"/>
        <v>0</v>
      </c>
      <c r="M98" t="s">
        <v>16</v>
      </c>
      <c r="N98">
        <v>78.304174500000002</v>
      </c>
      <c r="O98">
        <v>1.2510544825469769E-4</v>
      </c>
      <c r="P98">
        <v>1</v>
      </c>
      <c r="Q98">
        <f t="shared" si="62"/>
        <v>9.7962788510365679E-3</v>
      </c>
      <c r="R98">
        <f t="shared" si="63"/>
        <v>78.304174500000002</v>
      </c>
      <c r="S98">
        <f t="shared" si="64"/>
        <v>1.8937849154932962</v>
      </c>
      <c r="T98">
        <f t="shared" si="65"/>
        <v>2.369228107507736E-4</v>
      </c>
      <c r="U98">
        <f t="shared" si="66"/>
        <v>1.8937849154932962</v>
      </c>
      <c r="X98" t="s">
        <v>16</v>
      </c>
      <c r="Y98">
        <v>12.267187</v>
      </c>
      <c r="Z98">
        <v>2.2835252331821789E-4</v>
      </c>
      <c r="AA98">
        <v>0</v>
      </c>
      <c r="AB98">
        <f t="shared" si="67"/>
        <v>2.8012431054664391E-3</v>
      </c>
      <c r="AC98">
        <f t="shared" si="68"/>
        <v>0</v>
      </c>
      <c r="AD98">
        <f t="shared" si="69"/>
        <v>1.0887449856741866</v>
      </c>
      <c r="AE98">
        <f t="shared" si="70"/>
        <v>2.4861766472875752E-4</v>
      </c>
      <c r="AF98">
        <f t="shared" si="71"/>
        <v>0</v>
      </c>
      <c r="AI98" t="s">
        <v>16</v>
      </c>
      <c r="AJ98">
        <v>65.829423500000004</v>
      </c>
      <c r="AK98">
        <v>1.0871738383357282E-4</v>
      </c>
      <c r="AL98">
        <v>0</v>
      </c>
      <c r="AM98">
        <f t="shared" si="72"/>
        <v>7.1568027021923194E-3</v>
      </c>
      <c r="AN98">
        <f t="shared" si="73"/>
        <v>0</v>
      </c>
      <c r="AO98">
        <f t="shared" si="74"/>
        <v>1.8184200517825677</v>
      </c>
      <c r="AP98">
        <f t="shared" si="75"/>
        <v>1.9769387074031078E-4</v>
      </c>
      <c r="AQ98">
        <f t="shared" si="76"/>
        <v>0</v>
      </c>
      <c r="AT98" t="s">
        <v>16</v>
      </c>
      <c r="AU98">
        <v>101.138103</v>
      </c>
      <c r="AV98">
        <v>1.3619231880769618E-4</v>
      </c>
      <c r="AW98">
        <v>0</v>
      </c>
      <c r="AX98">
        <f t="shared" si="77"/>
        <v>1.3774232767381614E-2</v>
      </c>
      <c r="AY98">
        <f t="shared" si="78"/>
        <v>0</v>
      </c>
      <c r="AZ98">
        <f t="shared" si="79"/>
        <v>2.0049148035148523</v>
      </c>
      <c r="BA98">
        <f t="shared" si="80"/>
        <v>2.730539961025643E-4</v>
      </c>
      <c r="BB98">
        <f t="shared" si="81"/>
        <v>0</v>
      </c>
      <c r="BE98" t="s">
        <v>16</v>
      </c>
      <c r="BF98">
        <v>1.2167779999999999</v>
      </c>
      <c r="BG98">
        <v>2.3637906976799156E-4</v>
      </c>
      <c r="BH98">
        <v>0</v>
      </c>
      <c r="BI98">
        <f t="shared" si="82"/>
        <v>2.8762085175415721E-4</v>
      </c>
      <c r="BJ98">
        <f t="shared" si="83"/>
        <v>0</v>
      </c>
      <c r="BK98">
        <f t="shared" si="84"/>
        <v>8.5211348838353865E-2</v>
      </c>
      <c r="BL98">
        <f t="shared" si="85"/>
        <v>2.0142179372085915E-5</v>
      </c>
      <c r="BM98">
        <f t="shared" si="86"/>
        <v>0</v>
      </c>
      <c r="BP98" t="s">
        <v>16</v>
      </c>
      <c r="BQ98">
        <v>269.08930650000002</v>
      </c>
      <c r="BR98">
        <v>2.1018811205464555E-4</v>
      </c>
      <c r="BS98">
        <v>1</v>
      </c>
      <c r="BT98">
        <f t="shared" si="87"/>
        <v>5.6559373307328867E-2</v>
      </c>
      <c r="BU98">
        <f t="shared" si="88"/>
        <v>269.08930650000002</v>
      </c>
      <c r="BV98">
        <f t="shared" si="89"/>
        <v>2.429896439419946</v>
      </c>
      <c r="BW98">
        <f t="shared" si="90"/>
        <v>5.1073534508998383E-4</v>
      </c>
      <c r="BX98">
        <f t="shared" si="91"/>
        <v>2.429896439419946</v>
      </c>
      <c r="CA98" t="s">
        <v>16</v>
      </c>
      <c r="CB98">
        <v>235.855063</v>
      </c>
      <c r="CC98">
        <v>1.65291551155421E-4</v>
      </c>
      <c r="CD98">
        <v>1</v>
      </c>
      <c r="CE98">
        <f t="shared" si="92"/>
        <v>3.8984849211129539E-2</v>
      </c>
      <c r="CF98">
        <f t="shared" si="93"/>
        <v>3.8984849211129539E-2</v>
      </c>
      <c r="CG98">
        <f t="shared" si="94"/>
        <v>2.3726452034961198</v>
      </c>
      <c r="CH98">
        <f t="shared" si="95"/>
        <v>3.9217820602734316E-4</v>
      </c>
      <c r="CI98">
        <f t="shared" si="96"/>
        <v>2.3726452034961198</v>
      </c>
      <c r="CL98" t="s">
        <v>16</v>
      </c>
      <c r="CM98">
        <v>1.7181215000000001</v>
      </c>
      <c r="CN98">
        <v>6.899639907793212E-5</v>
      </c>
      <c r="CO98">
        <v>1</v>
      </c>
      <c r="CP98">
        <f t="shared" si="97"/>
        <v>1.1854419667837535E-4</v>
      </c>
      <c r="CQ98">
        <f t="shared" si="98"/>
        <v>1.7181215000000001</v>
      </c>
      <c r="CR98">
        <f t="shared" si="99"/>
        <v>0.23505387248344192</v>
      </c>
      <c r="CS98">
        <f t="shared" si="100"/>
        <v>1.6217870790680927E-5</v>
      </c>
      <c r="CT98">
        <f t="shared" si="101"/>
        <v>0.23505387248344192</v>
      </c>
    </row>
    <row r="99" spans="2:98">
      <c r="B99" t="s">
        <v>16</v>
      </c>
      <c r="C99">
        <v>156.194807</v>
      </c>
      <c r="D99">
        <v>7.0011586917634872E-5</v>
      </c>
      <c r="E99">
        <v>0</v>
      </c>
      <c r="F99">
        <f t="shared" si="57"/>
        <v>1.0935446306363703E-2</v>
      </c>
      <c r="G99">
        <f t="shared" si="58"/>
        <v>0</v>
      </c>
      <c r="H99">
        <f t="shared" si="59"/>
        <v>2.1936665908169863</v>
      </c>
      <c r="I99">
        <f t="shared" si="60"/>
        <v>1.5358207919129521E-4</v>
      </c>
      <c r="J99">
        <f t="shared" si="61"/>
        <v>0</v>
      </c>
      <c r="M99" t="s">
        <v>16</v>
      </c>
      <c r="N99">
        <v>349.488429</v>
      </c>
      <c r="O99">
        <v>7.824224110816051E-5</v>
      </c>
      <c r="P99">
        <v>1</v>
      </c>
      <c r="X99" t="s">
        <v>16</v>
      </c>
      <c r="Y99">
        <v>232.09969799999999</v>
      </c>
      <c r="Z99">
        <v>1.3650883833299227E-4</v>
      </c>
      <c r="AA99">
        <v>0</v>
      </c>
      <c r="AB99">
        <f t="shared" si="67"/>
        <v>3.1683660151418332E-2</v>
      </c>
      <c r="AC99">
        <f t="shared" si="68"/>
        <v>0</v>
      </c>
      <c r="AD99">
        <f t="shared" si="69"/>
        <v>2.3656745753675126</v>
      </c>
      <c r="AE99">
        <f t="shared" si="70"/>
        <v>3.2293548815731394E-4</v>
      </c>
      <c r="AF99">
        <f t="shared" si="71"/>
        <v>0</v>
      </c>
      <c r="AI99" t="s">
        <v>16</v>
      </c>
      <c r="AJ99">
        <v>609.94175749999999</v>
      </c>
      <c r="AK99">
        <v>7.4486786044155768E-5</v>
      </c>
      <c r="AL99">
        <v>0</v>
      </c>
      <c r="AM99">
        <f t="shared" si="72"/>
        <v>4.5432601190298842E-2</v>
      </c>
      <c r="AN99">
        <f t="shared" si="73"/>
        <v>0</v>
      </c>
      <c r="AO99">
        <f t="shared" si="74"/>
        <v>2.7852883668075092</v>
      </c>
      <c r="AP99">
        <f t="shared" si="75"/>
        <v>2.07467178649667E-4</v>
      </c>
      <c r="AQ99">
        <f t="shared" si="76"/>
        <v>0</v>
      </c>
      <c r="AT99" t="s">
        <v>16</v>
      </c>
      <c r="AU99">
        <v>168.40545950000001</v>
      </c>
      <c r="AV99">
        <v>8.0643340311670371E-5</v>
      </c>
      <c r="AW99">
        <v>0</v>
      </c>
      <c r="AX99">
        <f t="shared" si="77"/>
        <v>1.3580778780801722E-2</v>
      </c>
      <c r="AY99">
        <f t="shared" si="78"/>
        <v>0</v>
      </c>
      <c r="AZ99">
        <f t="shared" si="79"/>
        <v>2.2263561666902967</v>
      </c>
      <c r="BA99">
        <f t="shared" si="80"/>
        <v>1.7954079800539151E-4</v>
      </c>
      <c r="BB99">
        <f t="shared" si="81"/>
        <v>0</v>
      </c>
      <c r="BE99" t="s">
        <v>16</v>
      </c>
      <c r="BF99">
        <v>269.4902285</v>
      </c>
      <c r="BG99">
        <v>1.2286083921324832E-4</v>
      </c>
      <c r="BH99">
        <v>0</v>
      </c>
      <c r="BI99">
        <f t="shared" si="82"/>
        <v>3.3109795633280051E-2</v>
      </c>
      <c r="BJ99">
        <f t="shared" si="83"/>
        <v>0</v>
      </c>
      <c r="BK99">
        <f t="shared" si="84"/>
        <v>2.4305430226379126</v>
      </c>
      <c r="BL99">
        <f t="shared" si="85"/>
        <v>2.9861855550519914E-4</v>
      </c>
      <c r="BM99">
        <f t="shared" si="86"/>
        <v>0</v>
      </c>
      <c r="BP99" t="s">
        <v>16</v>
      </c>
      <c r="BQ99">
        <v>1051.7028340000002</v>
      </c>
      <c r="BR99">
        <v>1.1268199832960207E-4</v>
      </c>
      <c r="BS99">
        <v>1</v>
      </c>
      <c r="BT99">
        <f t="shared" si="87"/>
        <v>0.11850797698402578</v>
      </c>
      <c r="BU99">
        <f t="shared" si="88"/>
        <v>1051.7028340000002</v>
      </c>
      <c r="BV99">
        <f t="shared" si="89"/>
        <v>3.02189304420427</v>
      </c>
      <c r="BW99">
        <f t="shared" si="90"/>
        <v>3.4051294695926166E-4</v>
      </c>
      <c r="BX99">
        <f t="shared" si="91"/>
        <v>3.02189304420427</v>
      </c>
      <c r="CA99" t="s">
        <v>16</v>
      </c>
      <c r="CB99">
        <v>314.46229900000003</v>
      </c>
      <c r="CC99">
        <v>8.7775043097546154E-5</v>
      </c>
      <c r="CD99">
        <v>1</v>
      </c>
      <c r="CE99">
        <f t="shared" si="92"/>
        <v>2.7601941847278447E-2</v>
      </c>
      <c r="CF99">
        <f t="shared" si="93"/>
        <v>2.7601941847278447E-2</v>
      </c>
      <c r="CG99">
        <f t="shared" si="94"/>
        <v>2.4975685851780267</v>
      </c>
      <c r="CH99">
        <f t="shared" si="95"/>
        <v>2.1922419020307867E-4</v>
      </c>
      <c r="CI99">
        <f t="shared" si="96"/>
        <v>2.4975685851780267</v>
      </c>
      <c r="CL99" t="s">
        <v>16</v>
      </c>
      <c r="CM99">
        <v>14.157280499999999</v>
      </c>
      <c r="CN99">
        <v>6.8632955074240265E-5</v>
      </c>
      <c r="CO99">
        <v>1</v>
      </c>
      <c r="CP99">
        <f t="shared" si="97"/>
        <v>9.716559965299177E-4</v>
      </c>
      <c r="CQ99">
        <f t="shared" si="98"/>
        <v>14.157280499999999</v>
      </c>
      <c r="CR99">
        <f t="shared" si="99"/>
        <v>1.1509798368796882</v>
      </c>
      <c r="CS99">
        <f t="shared" si="100"/>
        <v>7.8995147435920025E-5</v>
      </c>
      <c r="CT99">
        <f t="shared" si="101"/>
        <v>1.1509798368796882</v>
      </c>
    </row>
    <row r="100" spans="2:98">
      <c r="C100">
        <f>SUM(C90:C99)</f>
        <v>380.65195949999998</v>
      </c>
      <c r="D100">
        <f t="shared" ref="D100:BO100" si="106">SUM(D90:D99)</f>
        <v>1.0157985445807796E-3</v>
      </c>
      <c r="E100">
        <f t="shared" si="106"/>
        <v>4</v>
      </c>
      <c r="F100">
        <f t="shared" si="106"/>
        <v>3.5447131483369781E-2</v>
      </c>
      <c r="G100">
        <f t="shared" si="106"/>
        <v>77.414055500000003</v>
      </c>
      <c r="H100">
        <f t="shared" si="106"/>
        <v>8.5824438915923267</v>
      </c>
      <c r="I100">
        <f t="shared" si="106"/>
        <v>8.2654367208346863E-4</v>
      </c>
      <c r="J100">
        <f t="shared" si="106"/>
        <v>3.8478611566966574</v>
      </c>
      <c r="K100">
        <f t="shared" si="106"/>
        <v>0</v>
      </c>
      <c r="L100">
        <f t="shared" si="106"/>
        <v>0</v>
      </c>
      <c r="M100">
        <f t="shared" si="106"/>
        <v>0</v>
      </c>
      <c r="N100">
        <f t="shared" si="106"/>
        <v>570.487708</v>
      </c>
      <c r="O100">
        <f t="shared" si="106"/>
        <v>1.1046397399384251E-3</v>
      </c>
      <c r="P100">
        <f t="shared" si="106"/>
        <v>4</v>
      </c>
      <c r="Q100">
        <f t="shared" si="106"/>
        <v>2.6850677516536005E-2</v>
      </c>
      <c r="R100">
        <f t="shared" si="106"/>
        <v>90.713381999999996</v>
      </c>
      <c r="S100">
        <f t="shared" si="106"/>
        <v>7.6060535601100971</v>
      </c>
      <c r="T100">
        <f t="shared" si="106"/>
        <v>8.5299661353571438E-4</v>
      </c>
      <c r="U100">
        <f t="shared" si="106"/>
        <v>3.1370500545537041</v>
      </c>
      <c r="V100">
        <f t="shared" si="106"/>
        <v>0</v>
      </c>
      <c r="W100">
        <f t="shared" si="106"/>
        <v>0</v>
      </c>
      <c r="X100">
        <f t="shared" si="106"/>
        <v>0</v>
      </c>
      <c r="Y100">
        <f t="shared" si="106"/>
        <v>723.35054349999996</v>
      </c>
      <c r="Z100">
        <f t="shared" si="106"/>
        <v>1.7527518484742684E-3</v>
      </c>
      <c r="AA100">
        <f t="shared" si="106"/>
        <v>4</v>
      </c>
      <c r="AB100">
        <f t="shared" si="106"/>
        <v>0.13211086509359837</v>
      </c>
      <c r="AC100">
        <f t="shared" si="106"/>
        <v>269.62517200000002</v>
      </c>
      <c r="AD100">
        <f t="shared" si="106"/>
        <v>13.703157846089381</v>
      </c>
      <c r="AE100">
        <f t="shared" si="106"/>
        <v>2.813656976691105E-3</v>
      </c>
      <c r="AF100">
        <f t="shared" si="106"/>
        <v>512.59182152131359</v>
      </c>
      <c r="AG100">
        <f t="shared" si="106"/>
        <v>0</v>
      </c>
      <c r="AH100">
        <f t="shared" si="106"/>
        <v>0</v>
      </c>
      <c r="AI100">
        <f t="shared" si="106"/>
        <v>0</v>
      </c>
      <c r="AJ100">
        <f t="shared" si="106"/>
        <v>1000.5866615</v>
      </c>
      <c r="AK100">
        <f t="shared" si="106"/>
        <v>9.9053384935899116E-4</v>
      </c>
      <c r="AL100">
        <f t="shared" si="106"/>
        <v>0</v>
      </c>
      <c r="AM100">
        <f t="shared" si="106"/>
        <v>8.4452634264585269E-2</v>
      </c>
      <c r="AN100">
        <f t="shared" si="106"/>
        <v>0</v>
      </c>
      <c r="AO100">
        <f t="shared" si="106"/>
        <v>15.382316352274476</v>
      </c>
      <c r="AP100">
        <f t="shared" si="106"/>
        <v>1.4830407085515379E-3</v>
      </c>
      <c r="AQ100">
        <f t="shared" si="106"/>
        <v>0</v>
      </c>
      <c r="AR100">
        <f t="shared" si="106"/>
        <v>0</v>
      </c>
      <c r="AS100">
        <f t="shared" si="106"/>
        <v>0</v>
      </c>
      <c r="AT100">
        <f t="shared" si="106"/>
        <v>0</v>
      </c>
      <c r="AU100">
        <f t="shared" si="106"/>
        <v>476.99518999999998</v>
      </c>
      <c r="AV100">
        <f t="shared" si="106"/>
        <v>1.3348838432310441E-3</v>
      </c>
      <c r="AW100">
        <f t="shared" si="106"/>
        <v>0</v>
      </c>
      <c r="AX100">
        <f t="shared" si="106"/>
        <v>5.9369186907846296E-2</v>
      </c>
      <c r="AY100">
        <f t="shared" si="106"/>
        <v>0</v>
      </c>
      <c r="AZ100">
        <f t="shared" si="106"/>
        <v>11.449729688349837</v>
      </c>
      <c r="BA100">
        <f t="shared" si="106"/>
        <v>1.4849013918737696E-3</v>
      </c>
      <c r="BB100">
        <f t="shared" si="106"/>
        <v>0</v>
      </c>
      <c r="BC100">
        <f t="shared" si="106"/>
        <v>0</v>
      </c>
      <c r="BD100">
        <f t="shared" si="106"/>
        <v>0</v>
      </c>
      <c r="BE100">
        <f t="shared" si="106"/>
        <v>0</v>
      </c>
      <c r="BF100">
        <f t="shared" si="106"/>
        <v>675.01088800000002</v>
      </c>
      <c r="BG100">
        <f t="shared" si="106"/>
        <v>1.8191663968985844E-3</v>
      </c>
      <c r="BH100">
        <f t="shared" si="106"/>
        <v>4</v>
      </c>
      <c r="BI100">
        <f t="shared" si="106"/>
        <v>0.12644544873787367</v>
      </c>
      <c r="BJ100">
        <f t="shared" si="106"/>
        <v>243.9656435</v>
      </c>
      <c r="BK100">
        <f t="shared" si="106"/>
        <v>13.004287415043398</v>
      </c>
      <c r="BL100">
        <f t="shared" si="106"/>
        <v>2.6243133152493475E-3</v>
      </c>
      <c r="BM100">
        <f t="shared" si="106"/>
        <v>6.5310116869000643</v>
      </c>
      <c r="BN100">
        <f t="shared" si="106"/>
        <v>0</v>
      </c>
      <c r="BO100">
        <f t="shared" si="106"/>
        <v>0</v>
      </c>
      <c r="BP100">
        <f t="shared" ref="BP100:CT100" si="107">SUM(BP90:BP99)</f>
        <v>0</v>
      </c>
      <c r="BQ100">
        <f t="shared" si="107"/>
        <v>1756.2188625000003</v>
      </c>
      <c r="BR100">
        <f t="shared" si="107"/>
        <v>1.6568504733220513E-3</v>
      </c>
      <c r="BS100">
        <f t="shared" si="107"/>
        <v>4</v>
      </c>
      <c r="BT100">
        <f t="shared" si="107"/>
        <v>0.26068701805331584</v>
      </c>
      <c r="BU100">
        <f t="shared" si="107"/>
        <v>1376.7212155000002</v>
      </c>
      <c r="BV100">
        <f t="shared" si="107"/>
        <v>15.639254271732057</v>
      </c>
      <c r="BW100">
        <f t="shared" si="107"/>
        <v>2.6746618138825907E-3</v>
      </c>
      <c r="BX100">
        <f t="shared" si="107"/>
        <v>7.4489021945744343</v>
      </c>
      <c r="BY100">
        <f t="shared" si="107"/>
        <v>0</v>
      </c>
      <c r="BZ100">
        <f t="shared" si="107"/>
        <v>0</v>
      </c>
      <c r="CA100">
        <f t="shared" si="107"/>
        <v>0</v>
      </c>
      <c r="CB100">
        <f t="shared" si="107"/>
        <v>839.69028000000003</v>
      </c>
      <c r="CC100">
        <f t="shared" si="107"/>
        <v>1.5145266409964553E-3</v>
      </c>
      <c r="CD100">
        <f t="shared" si="107"/>
        <v>4</v>
      </c>
      <c r="CE100">
        <f t="shared" si="107"/>
        <v>0.11373242128726324</v>
      </c>
      <c r="CF100">
        <f t="shared" si="107"/>
        <v>0.11373242128726324</v>
      </c>
      <c r="CG100">
        <f t="shared" si="107"/>
        <v>12.984776636858724</v>
      </c>
      <c r="CH100">
        <f t="shared" si="107"/>
        <v>1.8473995445555064E-3</v>
      </c>
      <c r="CI100">
        <f t="shared" si="107"/>
        <v>7.3745019557575162</v>
      </c>
      <c r="CJ100">
        <f t="shared" si="107"/>
        <v>0</v>
      </c>
      <c r="CK100">
        <f t="shared" si="107"/>
        <v>0</v>
      </c>
      <c r="CL100">
        <f t="shared" si="107"/>
        <v>0</v>
      </c>
      <c r="CM100">
        <f t="shared" si="107"/>
        <v>708.78797374999999</v>
      </c>
      <c r="CN100">
        <f t="shared" si="107"/>
        <v>1.1061987678988342E-3</v>
      </c>
      <c r="CO100">
        <f t="shared" si="107"/>
        <v>4</v>
      </c>
      <c r="CP100">
        <f t="shared" si="107"/>
        <v>0.2120693624278055</v>
      </c>
      <c r="CQ100">
        <f t="shared" si="107"/>
        <v>514.67867999999999</v>
      </c>
      <c r="CR100">
        <f t="shared" si="107"/>
        <v>-0.31114454606123254</v>
      </c>
      <c r="CS100">
        <f t="shared" si="107"/>
        <v>1.0035901412157782E-3</v>
      </c>
      <c r="CT100">
        <f t="shared" si="107"/>
        <v>3.1237890387517639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20FF-3FF9-48CF-BD30-3CA8DA0C598B}">
  <dimension ref="A2:F91"/>
  <sheetViews>
    <sheetView topLeftCell="A56" workbookViewId="0">
      <selection activeCell="A2" sqref="A2:F91"/>
    </sheetView>
  </sheetViews>
  <sheetFormatPr defaultRowHeight="15"/>
  <sheetData>
    <row r="2" spans="1:6">
      <c r="A2" t="s">
        <v>30</v>
      </c>
      <c r="B2" t="s">
        <v>8</v>
      </c>
      <c r="C2" t="s">
        <v>102</v>
      </c>
      <c r="D2">
        <v>1.3605193333333334</v>
      </c>
      <c r="E2">
        <v>8.8528401239043513E-5</v>
      </c>
      <c r="F2">
        <v>1</v>
      </c>
    </row>
    <row r="3" spans="1:6">
      <c r="B3" t="s">
        <v>8</v>
      </c>
      <c r="C3" t="s">
        <v>58</v>
      </c>
      <c r="D3">
        <v>0.49574500000000005</v>
      </c>
      <c r="E3">
        <v>1.2885686309048496E-4</v>
      </c>
      <c r="F3">
        <v>0</v>
      </c>
    </row>
    <row r="4" spans="1:6">
      <c r="B4" t="s">
        <v>8</v>
      </c>
      <c r="C4" t="s">
        <v>61</v>
      </c>
      <c r="D4">
        <v>13.104713666666667</v>
      </c>
      <c r="E4">
        <v>7.9124753625298394E-5</v>
      </c>
      <c r="F4">
        <v>1</v>
      </c>
    </row>
    <row r="5" spans="1:6">
      <c r="B5" t="s">
        <v>8</v>
      </c>
      <c r="C5" t="s">
        <v>62</v>
      </c>
      <c r="D5">
        <v>27.902518333333333</v>
      </c>
      <c r="E5">
        <v>1.2498261179413414E-4</v>
      </c>
      <c r="F5">
        <v>0</v>
      </c>
    </row>
    <row r="6" spans="1:6">
      <c r="B6" t="s">
        <v>8</v>
      </c>
      <c r="C6" t="s">
        <v>63</v>
      </c>
      <c r="D6">
        <v>3.8834143333333331</v>
      </c>
      <c r="E6">
        <v>1.306054214310436E-4</v>
      </c>
      <c r="F6">
        <v>0</v>
      </c>
    </row>
    <row r="7" spans="1:6">
      <c r="B7" t="s">
        <v>8</v>
      </c>
      <c r="C7" t="s">
        <v>64</v>
      </c>
      <c r="D7">
        <v>42.928118333333337</v>
      </c>
      <c r="E7">
        <v>1.3070772876107241E-4</v>
      </c>
      <c r="F7">
        <v>0</v>
      </c>
    </row>
    <row r="8" spans="1:6">
      <c r="B8" t="s">
        <v>8</v>
      </c>
      <c r="C8" t="s">
        <v>65</v>
      </c>
      <c r="D8">
        <v>43.077480333333334</v>
      </c>
      <c r="E8">
        <v>8.099815648195848E-5</v>
      </c>
      <c r="F8">
        <v>0</v>
      </c>
    </row>
    <row r="9" spans="1:6">
      <c r="B9" t="s">
        <v>8</v>
      </c>
      <c r="C9" t="s">
        <v>66</v>
      </c>
      <c r="D9">
        <v>0.17270566666666665</v>
      </c>
      <c r="E9">
        <v>1.3748811415253151E-4</v>
      </c>
      <c r="F9">
        <v>0</v>
      </c>
    </row>
    <row r="10" spans="1:6">
      <c r="B10" t="s">
        <v>8</v>
      </c>
      <c r="C10" t="s">
        <v>67</v>
      </c>
      <c r="D10">
        <v>80.647851000000003</v>
      </c>
      <c r="E10">
        <v>1.2510544825469769E-4</v>
      </c>
      <c r="F10">
        <v>1</v>
      </c>
    </row>
    <row r="11" spans="1:6">
      <c r="B11" t="s">
        <v>8</v>
      </c>
      <c r="C11" t="s">
        <v>68</v>
      </c>
      <c r="D11">
        <v>46.513421666666666</v>
      </c>
      <c r="E11">
        <v>7.824224110816051E-5</v>
      </c>
      <c r="F11">
        <v>1</v>
      </c>
    </row>
    <row r="12" spans="1:6">
      <c r="B12" t="s">
        <v>9</v>
      </c>
      <c r="C12" t="s">
        <v>102</v>
      </c>
      <c r="D12">
        <v>1.097704</v>
      </c>
      <c r="E12">
        <v>8.8528401239043513E-5</v>
      </c>
      <c r="F12">
        <v>1</v>
      </c>
    </row>
    <row r="13" spans="1:6">
      <c r="B13" t="s">
        <v>9</v>
      </c>
      <c r="C13" t="s">
        <v>58</v>
      </c>
      <c r="D13">
        <v>0.57763733333333334</v>
      </c>
      <c r="E13">
        <v>1.2885686309048496E-4</v>
      </c>
      <c r="F13">
        <v>0</v>
      </c>
    </row>
    <row r="14" spans="1:6">
      <c r="B14" t="s">
        <v>9</v>
      </c>
      <c r="C14" t="s">
        <v>61</v>
      </c>
      <c r="D14">
        <v>15.003478999999999</v>
      </c>
      <c r="E14">
        <v>7.9124753625298394E-5</v>
      </c>
      <c r="F14">
        <v>1</v>
      </c>
    </row>
    <row r="15" spans="1:6">
      <c r="B15" t="s">
        <v>9</v>
      </c>
      <c r="C15" t="s">
        <v>62</v>
      </c>
      <c r="D15">
        <v>42.830390000000001</v>
      </c>
      <c r="E15">
        <v>1.2498261179413414E-4</v>
      </c>
      <c r="F15">
        <v>0</v>
      </c>
    </row>
    <row r="16" spans="1:6">
      <c r="B16" t="s">
        <v>9</v>
      </c>
      <c r="C16" t="s">
        <v>63</v>
      </c>
      <c r="D16">
        <v>2.5966603333333333</v>
      </c>
      <c r="E16">
        <v>1.306054214310436E-4</v>
      </c>
      <c r="F16">
        <v>0</v>
      </c>
    </row>
    <row r="17" spans="2:6">
      <c r="B17" t="s">
        <v>9</v>
      </c>
      <c r="C17" t="s">
        <v>64</v>
      </c>
      <c r="D17">
        <v>42.196308999999999</v>
      </c>
      <c r="E17">
        <v>1.3070772876107241E-4</v>
      </c>
      <c r="F17">
        <v>0</v>
      </c>
    </row>
    <row r="18" spans="2:6">
      <c r="B18" t="s">
        <v>9</v>
      </c>
      <c r="C18" t="s">
        <v>65</v>
      </c>
      <c r="D18">
        <v>29.890964333333333</v>
      </c>
      <c r="E18">
        <v>8.099815648195848E-5</v>
      </c>
      <c r="F18">
        <v>0</v>
      </c>
    </row>
    <row r="19" spans="2:6">
      <c r="B19" t="s">
        <v>9</v>
      </c>
      <c r="C19" t="s">
        <v>66</v>
      </c>
      <c r="D19">
        <v>0.27072350000000001</v>
      </c>
      <c r="E19">
        <v>1.3748811415253151E-4</v>
      </c>
      <c r="F19">
        <v>0</v>
      </c>
    </row>
    <row r="20" spans="2:6">
      <c r="B20" t="s">
        <v>9</v>
      </c>
      <c r="C20" t="s">
        <v>67</v>
      </c>
      <c r="D20">
        <v>116.29178033333334</v>
      </c>
      <c r="E20">
        <v>1.2510544825469769E-4</v>
      </c>
      <c r="F20">
        <v>1</v>
      </c>
    </row>
    <row r="21" spans="2:6">
      <c r="B21" t="s">
        <v>9</v>
      </c>
      <c r="C21" t="s">
        <v>68</v>
      </c>
      <c r="D21">
        <v>65.936476666666664</v>
      </c>
      <c r="E21">
        <v>7.824224110816051E-5</v>
      </c>
      <c r="F21">
        <v>1</v>
      </c>
    </row>
    <row r="22" spans="2:6">
      <c r="B22" t="s">
        <v>10</v>
      </c>
      <c r="C22" t="s">
        <v>102</v>
      </c>
      <c r="D22">
        <v>2.1731486666666666</v>
      </c>
      <c r="E22">
        <v>8.8528401239043513E-5</v>
      </c>
      <c r="F22">
        <v>1</v>
      </c>
    </row>
    <row r="23" spans="2:6">
      <c r="B23" t="s">
        <v>10</v>
      </c>
      <c r="C23" t="s">
        <v>58</v>
      </c>
      <c r="D23">
        <v>1.0597480000000001</v>
      </c>
      <c r="E23">
        <v>1.2885686309048496E-4</v>
      </c>
      <c r="F23">
        <v>0</v>
      </c>
    </row>
    <row r="24" spans="2:6">
      <c r="B24" t="s">
        <v>10</v>
      </c>
      <c r="C24" t="s">
        <v>61</v>
      </c>
      <c r="D24">
        <v>22.759227666666664</v>
      </c>
      <c r="E24">
        <v>7.9124753625298394E-5</v>
      </c>
      <c r="F24">
        <v>1</v>
      </c>
    </row>
    <row r="25" spans="2:6">
      <c r="B25" t="s">
        <v>10</v>
      </c>
      <c r="C25" t="s">
        <v>62</v>
      </c>
      <c r="D25">
        <v>8.1367196666666661</v>
      </c>
      <c r="E25">
        <v>1.2498261179413414E-4</v>
      </c>
      <c r="F25">
        <v>0</v>
      </c>
    </row>
    <row r="26" spans="2:6">
      <c r="B26" t="s">
        <v>10</v>
      </c>
      <c r="C26" t="s">
        <v>63</v>
      </c>
      <c r="D26">
        <v>5.4301063333333337</v>
      </c>
      <c r="E26">
        <v>1.306054214310436E-4</v>
      </c>
      <c r="F26">
        <v>0</v>
      </c>
    </row>
    <row r="27" spans="2:6">
      <c r="B27" t="s">
        <v>10</v>
      </c>
      <c r="C27" t="s">
        <v>64</v>
      </c>
      <c r="D27">
        <v>37.945031333333333</v>
      </c>
      <c r="E27">
        <v>1.3070772876107241E-4</v>
      </c>
      <c r="F27">
        <v>0</v>
      </c>
    </row>
    <row r="28" spans="2:6">
      <c r="B28" t="s">
        <v>10</v>
      </c>
      <c r="C28" t="s">
        <v>65</v>
      </c>
      <c r="D28">
        <v>27.473080999999997</v>
      </c>
      <c r="E28">
        <v>8.099815648195848E-5</v>
      </c>
      <c r="F28">
        <v>0</v>
      </c>
    </row>
    <row r="29" spans="2:6">
      <c r="B29" t="s">
        <v>10</v>
      </c>
      <c r="C29" t="s">
        <v>66</v>
      </c>
      <c r="D29">
        <v>0.46664800000000001</v>
      </c>
      <c r="E29">
        <v>1.3748811415253151E-4</v>
      </c>
      <c r="F29">
        <v>0</v>
      </c>
    </row>
    <row r="30" spans="2:6">
      <c r="B30" t="s">
        <v>10</v>
      </c>
      <c r="C30" t="s">
        <v>67</v>
      </c>
      <c r="D30">
        <v>111.40150833333335</v>
      </c>
      <c r="E30">
        <v>1.2510544825469769E-4</v>
      </c>
      <c r="F30">
        <v>1</v>
      </c>
    </row>
    <row r="31" spans="2:6">
      <c r="B31" t="s">
        <v>10</v>
      </c>
      <c r="C31" t="s">
        <v>68</v>
      </c>
      <c r="D31">
        <v>93.751891333333333</v>
      </c>
      <c r="E31">
        <v>7.824224110816051E-5</v>
      </c>
      <c r="F31">
        <v>1</v>
      </c>
    </row>
    <row r="32" spans="2:6">
      <c r="B32" t="s">
        <v>11</v>
      </c>
      <c r="C32" t="s">
        <v>102</v>
      </c>
      <c r="D32">
        <v>2.4354493333333336</v>
      </c>
      <c r="E32">
        <v>8.8528401239043513E-5</v>
      </c>
      <c r="F32">
        <v>1</v>
      </c>
    </row>
    <row r="33" spans="2:6">
      <c r="B33" t="s">
        <v>11</v>
      </c>
      <c r="C33" t="s">
        <v>58</v>
      </c>
      <c r="D33">
        <v>2.5173426666666665</v>
      </c>
      <c r="E33">
        <v>1.2885686309048496E-4</v>
      </c>
      <c r="F33">
        <v>0</v>
      </c>
    </row>
    <row r="34" spans="2:6">
      <c r="B34" t="s">
        <v>11</v>
      </c>
      <c r="C34" t="s">
        <v>61</v>
      </c>
      <c r="D34">
        <v>18.885964666666666</v>
      </c>
      <c r="E34">
        <v>7.9124753625298394E-5</v>
      </c>
      <c r="F34">
        <v>1</v>
      </c>
    </row>
    <row r="35" spans="2:6">
      <c r="B35" t="s">
        <v>11</v>
      </c>
      <c r="C35" t="s">
        <v>62</v>
      </c>
      <c r="D35">
        <v>5.0122929999999997</v>
      </c>
      <c r="E35">
        <v>1.2498261179413414E-4</v>
      </c>
      <c r="F35">
        <v>0</v>
      </c>
    </row>
    <row r="36" spans="2:6">
      <c r="B36" t="s">
        <v>11</v>
      </c>
      <c r="C36" t="s">
        <v>63</v>
      </c>
      <c r="D36">
        <v>5.2357310000000004</v>
      </c>
      <c r="E36">
        <v>1.306054214310436E-4</v>
      </c>
      <c r="F36">
        <v>0</v>
      </c>
    </row>
    <row r="37" spans="2:6">
      <c r="B37" t="s">
        <v>11</v>
      </c>
      <c r="C37" t="s">
        <v>64</v>
      </c>
      <c r="D37">
        <v>29.909665</v>
      </c>
      <c r="E37">
        <v>1.3070772876107241E-4</v>
      </c>
      <c r="F37">
        <v>0</v>
      </c>
    </row>
    <row r="38" spans="2:6">
      <c r="B38" t="s">
        <v>11</v>
      </c>
      <c r="C38" t="s">
        <v>65</v>
      </c>
      <c r="D38">
        <v>80.875155666666657</v>
      </c>
      <c r="E38">
        <v>8.099815648195848E-5</v>
      </c>
      <c r="F38">
        <v>0</v>
      </c>
    </row>
    <row r="39" spans="2:6">
      <c r="B39" t="s">
        <v>11</v>
      </c>
      <c r="C39" t="s">
        <v>66</v>
      </c>
      <c r="D39">
        <v>0.14894333333333334</v>
      </c>
      <c r="E39">
        <v>1.3748811415253151E-4</v>
      </c>
      <c r="F39">
        <v>0</v>
      </c>
    </row>
    <row r="40" spans="2:6">
      <c r="B40" t="s">
        <v>11</v>
      </c>
      <c r="C40" t="s">
        <v>67</v>
      </c>
      <c r="D40">
        <v>136.35615333333334</v>
      </c>
      <c r="E40">
        <v>1.2510544825469769E-4</v>
      </c>
      <c r="F40">
        <v>1</v>
      </c>
    </row>
    <row r="41" spans="2:6">
      <c r="B41" t="s">
        <v>11</v>
      </c>
      <c r="C41" t="s">
        <v>68</v>
      </c>
      <c r="D41">
        <v>96.472234333333333</v>
      </c>
      <c r="E41">
        <v>7.824224110816051E-5</v>
      </c>
      <c r="F41">
        <v>1</v>
      </c>
    </row>
    <row r="42" spans="2:6">
      <c r="B42" t="s">
        <v>12</v>
      </c>
      <c r="C42" t="s">
        <v>102</v>
      </c>
      <c r="D42">
        <v>3.872871</v>
      </c>
      <c r="E42">
        <v>8.8528401239043513E-5</v>
      </c>
      <c r="F42">
        <v>1</v>
      </c>
    </row>
    <row r="43" spans="2:6">
      <c r="B43" t="s">
        <v>12</v>
      </c>
      <c r="C43" t="s">
        <v>58</v>
      </c>
      <c r="D43">
        <v>8.8861543333333319</v>
      </c>
      <c r="E43">
        <v>1.2885686309048496E-4</v>
      </c>
      <c r="F43">
        <v>0</v>
      </c>
    </row>
    <row r="44" spans="2:6">
      <c r="B44" t="s">
        <v>12</v>
      </c>
      <c r="C44" t="s">
        <v>61</v>
      </c>
      <c r="D44">
        <v>19.381782000000001</v>
      </c>
      <c r="E44">
        <v>7.9124753625298394E-5</v>
      </c>
      <c r="F44">
        <v>1</v>
      </c>
    </row>
    <row r="45" spans="2:6">
      <c r="B45" t="s">
        <v>12</v>
      </c>
      <c r="C45" t="s">
        <v>62</v>
      </c>
      <c r="D45">
        <v>6.3144966666666669</v>
      </c>
      <c r="E45">
        <v>1.2498261179413414E-4</v>
      </c>
      <c r="F45">
        <v>0</v>
      </c>
    </row>
    <row r="46" spans="2:6">
      <c r="B46" t="s">
        <v>12</v>
      </c>
      <c r="C46" t="s">
        <v>63</v>
      </c>
      <c r="D46">
        <v>2.5447850000000001</v>
      </c>
      <c r="E46">
        <v>1.306054214310436E-4</v>
      </c>
      <c r="F46">
        <v>0</v>
      </c>
    </row>
    <row r="47" spans="2:6">
      <c r="B47" t="s">
        <v>12</v>
      </c>
      <c r="C47" t="s">
        <v>64</v>
      </c>
      <c r="D47">
        <v>36.695934333333334</v>
      </c>
      <c r="E47">
        <v>1.3070772876107241E-4</v>
      </c>
      <c r="F47">
        <v>0</v>
      </c>
    </row>
    <row r="48" spans="2:6">
      <c r="B48" t="s">
        <v>12</v>
      </c>
      <c r="C48" t="s">
        <v>65</v>
      </c>
      <c r="D48">
        <v>31.72755033333333</v>
      </c>
      <c r="E48">
        <v>8.099815648195848E-5</v>
      </c>
      <c r="F48">
        <v>0</v>
      </c>
    </row>
    <row r="49" spans="2:6">
      <c r="B49" t="s">
        <v>12</v>
      </c>
      <c r="C49" t="s">
        <v>66</v>
      </c>
      <c r="D49">
        <v>0.17533100000000001</v>
      </c>
      <c r="E49">
        <v>1.3748811415253151E-4</v>
      </c>
      <c r="F49">
        <v>0</v>
      </c>
    </row>
    <row r="50" spans="2:6">
      <c r="B50" t="s">
        <v>12</v>
      </c>
      <c r="C50" t="s">
        <v>67</v>
      </c>
      <c r="D50">
        <v>145.26248200000001</v>
      </c>
      <c r="E50">
        <v>1.2510544825469769E-4</v>
      </c>
      <c r="F50">
        <v>1</v>
      </c>
    </row>
    <row r="51" spans="2:6">
      <c r="B51" t="s">
        <v>12</v>
      </c>
      <c r="C51" t="s">
        <v>68</v>
      </c>
      <c r="D51">
        <v>145.75163866666665</v>
      </c>
      <c r="E51">
        <v>7.824224110816051E-5</v>
      </c>
      <c r="F51">
        <v>1</v>
      </c>
    </row>
    <row r="52" spans="2:6">
      <c r="B52" t="s">
        <v>13</v>
      </c>
      <c r="C52" t="s">
        <v>102</v>
      </c>
      <c r="D52">
        <v>10.814335999999999</v>
      </c>
      <c r="E52">
        <v>8.8528401239043513E-5</v>
      </c>
      <c r="F52">
        <v>1</v>
      </c>
    </row>
    <row r="53" spans="2:6">
      <c r="B53" t="s">
        <v>13</v>
      </c>
      <c r="C53" t="s">
        <v>58</v>
      </c>
      <c r="D53">
        <v>12.294753333333333</v>
      </c>
      <c r="E53">
        <v>1.2885686309048496E-4</v>
      </c>
      <c r="F53">
        <v>0</v>
      </c>
    </row>
    <row r="54" spans="2:6">
      <c r="B54" t="s">
        <v>13</v>
      </c>
      <c r="C54" t="s">
        <v>61</v>
      </c>
      <c r="D54">
        <v>21.700440333333333</v>
      </c>
      <c r="E54">
        <v>7.9124753625298394E-5</v>
      </c>
      <c r="F54">
        <v>1</v>
      </c>
    </row>
    <row r="55" spans="2:6">
      <c r="B55" t="s">
        <v>13</v>
      </c>
      <c r="C55" t="s">
        <v>62</v>
      </c>
      <c r="D55">
        <v>3.8896139999999999</v>
      </c>
      <c r="E55">
        <v>1.2498261179413414E-4</v>
      </c>
      <c r="F55">
        <v>0</v>
      </c>
    </row>
    <row r="56" spans="2:6">
      <c r="B56" t="s">
        <v>13</v>
      </c>
      <c r="C56" t="s">
        <v>63</v>
      </c>
      <c r="D56">
        <v>3.2271613333333331</v>
      </c>
      <c r="E56">
        <v>1.306054214310436E-4</v>
      </c>
      <c r="F56">
        <v>0</v>
      </c>
    </row>
    <row r="57" spans="2:6">
      <c r="B57" t="s">
        <v>13</v>
      </c>
      <c r="C57" t="s">
        <v>64</v>
      </c>
      <c r="D57">
        <v>36.336147000000004</v>
      </c>
      <c r="E57">
        <v>1.3070772876107241E-4</v>
      </c>
      <c r="F57">
        <v>0</v>
      </c>
    </row>
    <row r="58" spans="2:6">
      <c r="B58" t="s">
        <v>13</v>
      </c>
      <c r="C58" t="s">
        <v>65</v>
      </c>
      <c r="D58">
        <v>26.130260666666668</v>
      </c>
      <c r="E58">
        <v>8.099815648195848E-5</v>
      </c>
      <c r="F58">
        <v>0</v>
      </c>
    </row>
    <row r="59" spans="2:6">
      <c r="B59" t="s">
        <v>13</v>
      </c>
      <c r="C59" t="s">
        <v>66</v>
      </c>
      <c r="D59">
        <v>0.35998966666666665</v>
      </c>
      <c r="E59">
        <v>1.3748811415253151E-4</v>
      </c>
      <c r="F59">
        <v>0</v>
      </c>
    </row>
    <row r="60" spans="2:6">
      <c r="B60" t="s">
        <v>13</v>
      </c>
      <c r="C60" t="s">
        <v>67</v>
      </c>
      <c r="D60">
        <v>167.37137733333333</v>
      </c>
      <c r="E60">
        <v>1.2510544825469769E-4</v>
      </c>
      <c r="F60">
        <v>1</v>
      </c>
    </row>
    <row r="61" spans="2:6">
      <c r="B61" t="s">
        <v>13</v>
      </c>
      <c r="C61" t="s">
        <v>68</v>
      </c>
      <c r="D61">
        <v>232.90565866666668</v>
      </c>
      <c r="E61">
        <v>7.824224110816051E-5</v>
      </c>
      <c r="F61">
        <v>1</v>
      </c>
    </row>
    <row r="62" spans="2:6">
      <c r="B62" t="s">
        <v>14</v>
      </c>
      <c r="C62" t="s">
        <v>102</v>
      </c>
      <c r="D62">
        <v>5.126309</v>
      </c>
      <c r="E62">
        <v>8.8528401239043513E-5</v>
      </c>
      <c r="F62">
        <v>1</v>
      </c>
    </row>
    <row r="63" spans="2:6">
      <c r="B63" t="s">
        <v>14</v>
      </c>
      <c r="C63" t="s">
        <v>58</v>
      </c>
      <c r="D63">
        <v>8.1768739999999998</v>
      </c>
      <c r="E63">
        <v>1.2885686309048496E-4</v>
      </c>
      <c r="F63">
        <v>0</v>
      </c>
    </row>
    <row r="64" spans="2:6">
      <c r="B64" t="s">
        <v>14</v>
      </c>
      <c r="C64" t="s">
        <v>61</v>
      </c>
      <c r="D64">
        <v>14.632318333333332</v>
      </c>
      <c r="E64">
        <v>7.9124753625298394E-5</v>
      </c>
      <c r="F64">
        <v>1</v>
      </c>
    </row>
    <row r="65" spans="2:6">
      <c r="B65" t="s">
        <v>14</v>
      </c>
      <c r="C65" t="s">
        <v>62</v>
      </c>
      <c r="D65">
        <v>7.6841000000000007E-2</v>
      </c>
      <c r="E65">
        <v>1.2498261179413414E-4</v>
      </c>
      <c r="F65">
        <v>0</v>
      </c>
    </row>
    <row r="66" spans="2:6">
      <c r="B66" t="s">
        <v>14</v>
      </c>
      <c r="C66" t="s">
        <v>63</v>
      </c>
      <c r="D66">
        <v>2.2097403333333334</v>
      </c>
      <c r="E66">
        <v>1.306054214310436E-4</v>
      </c>
      <c r="F66">
        <v>0</v>
      </c>
    </row>
    <row r="67" spans="2:6">
      <c r="B67" t="s">
        <v>14</v>
      </c>
      <c r="C67" t="s">
        <v>64</v>
      </c>
      <c r="D67">
        <v>49.035761999999998</v>
      </c>
      <c r="E67">
        <v>1.3070772876107241E-4</v>
      </c>
      <c r="F67">
        <v>0</v>
      </c>
    </row>
    <row r="68" spans="2:6">
      <c r="B68" t="s">
        <v>14</v>
      </c>
      <c r="C68" t="s">
        <v>65</v>
      </c>
      <c r="D68">
        <v>25.239896000000002</v>
      </c>
      <c r="E68">
        <v>8.099815648195848E-5</v>
      </c>
      <c r="F68">
        <v>0</v>
      </c>
    </row>
    <row r="69" spans="2:6">
      <c r="B69" t="s">
        <v>14</v>
      </c>
      <c r="C69" t="s">
        <v>66</v>
      </c>
      <c r="D69">
        <v>0.74495566666666668</v>
      </c>
      <c r="E69">
        <v>1.3748811415253151E-4</v>
      </c>
      <c r="F69">
        <v>0</v>
      </c>
    </row>
    <row r="70" spans="2:6">
      <c r="B70" t="s">
        <v>14</v>
      </c>
      <c r="C70" t="s">
        <v>67</v>
      </c>
      <c r="D70">
        <v>141.16140133333334</v>
      </c>
      <c r="E70">
        <v>1.2510544825469769E-4</v>
      </c>
      <c r="F70">
        <v>1</v>
      </c>
    </row>
    <row r="71" spans="2:6">
      <c r="B71" t="s">
        <v>14</v>
      </c>
      <c r="C71" t="s">
        <v>68</v>
      </c>
      <c r="D71">
        <v>343.38550600000002</v>
      </c>
      <c r="E71">
        <v>7.824224110816051E-5</v>
      </c>
      <c r="F71">
        <v>1</v>
      </c>
    </row>
    <row r="72" spans="2:6">
      <c r="B72" t="s">
        <v>15</v>
      </c>
      <c r="C72" t="s">
        <v>102</v>
      </c>
      <c r="D72">
        <v>2.7303206666666662</v>
      </c>
      <c r="E72">
        <v>8.8528401239043513E-5</v>
      </c>
      <c r="F72">
        <v>1</v>
      </c>
    </row>
    <row r="73" spans="2:6">
      <c r="B73" t="s">
        <v>15</v>
      </c>
      <c r="C73" t="s">
        <v>58</v>
      </c>
      <c r="D73">
        <v>8.9160476666666657</v>
      </c>
      <c r="E73">
        <v>1.2885686309048496E-4</v>
      </c>
      <c r="F73">
        <v>0</v>
      </c>
    </row>
    <row r="74" spans="2:6">
      <c r="B74" t="s">
        <v>15</v>
      </c>
      <c r="C74" t="s">
        <v>61</v>
      </c>
      <c r="D74">
        <v>11.336034333333332</v>
      </c>
      <c r="E74">
        <v>7.9124753625298394E-5</v>
      </c>
      <c r="F74">
        <v>1</v>
      </c>
    </row>
    <row r="75" spans="2:6">
      <c r="B75" t="s">
        <v>15</v>
      </c>
      <c r="C75" t="s">
        <v>62</v>
      </c>
      <c r="D75">
        <v>5.2999999999999998E-4</v>
      </c>
      <c r="E75">
        <v>1.2498261179413414E-4</v>
      </c>
      <c r="F75">
        <v>0</v>
      </c>
    </row>
    <row r="76" spans="2:6">
      <c r="B76" t="s">
        <v>15</v>
      </c>
      <c r="C76" t="s">
        <v>63</v>
      </c>
      <c r="D76">
        <v>0.19843033333333335</v>
      </c>
      <c r="E76">
        <v>1.306054214310436E-4</v>
      </c>
      <c r="F76">
        <v>0</v>
      </c>
    </row>
    <row r="77" spans="2:6">
      <c r="B77" t="s">
        <v>15</v>
      </c>
      <c r="C77" t="s">
        <v>64</v>
      </c>
      <c r="D77">
        <v>72.351987666666659</v>
      </c>
      <c r="E77">
        <v>1.3070772876107241E-4</v>
      </c>
      <c r="F77">
        <v>0</v>
      </c>
    </row>
    <row r="78" spans="2:6">
      <c r="B78" t="s">
        <v>15</v>
      </c>
      <c r="C78" t="s">
        <v>65</v>
      </c>
      <c r="D78">
        <v>31.180384</v>
      </c>
      <c r="E78">
        <v>8.099815648195848E-5</v>
      </c>
      <c r="F78">
        <v>0</v>
      </c>
    </row>
    <row r="79" spans="2:6">
      <c r="B79" t="s">
        <v>15</v>
      </c>
      <c r="C79" t="s">
        <v>66</v>
      </c>
      <c r="D79">
        <v>0.88416133333333347</v>
      </c>
      <c r="E79">
        <v>1.3748811415253151E-4</v>
      </c>
      <c r="F79">
        <v>0</v>
      </c>
    </row>
    <row r="80" spans="2:6">
      <c r="B80" t="s">
        <v>15</v>
      </c>
      <c r="C80" t="s">
        <v>67</v>
      </c>
      <c r="D80">
        <v>128.01392466666667</v>
      </c>
      <c r="E80">
        <v>1.2510544825469769E-4</v>
      </c>
      <c r="F80">
        <v>1</v>
      </c>
    </row>
    <row r="81" spans="2:6">
      <c r="B81" t="s">
        <v>15</v>
      </c>
      <c r="C81" t="s">
        <v>68</v>
      </c>
      <c r="D81">
        <v>468.20170133333335</v>
      </c>
      <c r="E81">
        <v>7.824224110816051E-5</v>
      </c>
      <c r="F81">
        <v>1</v>
      </c>
    </row>
    <row r="82" spans="2:6">
      <c r="B82" t="s">
        <v>16</v>
      </c>
      <c r="C82" t="s">
        <v>102</v>
      </c>
      <c r="D82">
        <v>1.6233425000000001</v>
      </c>
      <c r="E82">
        <v>8.8528401239043513E-5</v>
      </c>
      <c r="F82">
        <v>1</v>
      </c>
    </row>
    <row r="83" spans="2:6">
      <c r="B83" t="s">
        <v>16</v>
      </c>
      <c r="C83" t="s">
        <v>58</v>
      </c>
      <c r="D83">
        <v>4.6001830000000004</v>
      </c>
      <c r="E83">
        <v>1.2885686309048496E-4</v>
      </c>
      <c r="F83">
        <v>0</v>
      </c>
    </row>
    <row r="84" spans="2:6">
      <c r="B84" t="s">
        <v>16</v>
      </c>
      <c r="C84" t="s">
        <v>61</v>
      </c>
      <c r="D84">
        <v>10.785865000000001</v>
      </c>
      <c r="E84">
        <v>7.9124753625298394E-5</v>
      </c>
      <c r="F84">
        <v>1</v>
      </c>
    </row>
    <row r="85" spans="2:6">
      <c r="B85" t="s">
        <v>16</v>
      </c>
      <c r="C85" t="s">
        <v>62</v>
      </c>
      <c r="D85">
        <v>2.7622020000000003</v>
      </c>
      <c r="E85">
        <v>1.2498261179413414E-4</v>
      </c>
      <c r="F85">
        <v>0</v>
      </c>
    </row>
    <row r="86" spans="2:6">
      <c r="B86" t="s">
        <v>16</v>
      </c>
      <c r="C86" t="s">
        <v>63</v>
      </c>
      <c r="D86">
        <v>1.6103974999999999</v>
      </c>
      <c r="E86">
        <v>1.306054214310436E-4</v>
      </c>
      <c r="F86">
        <v>0</v>
      </c>
    </row>
    <row r="87" spans="2:6">
      <c r="B87" t="s">
        <v>16</v>
      </c>
      <c r="C87" t="s">
        <v>64</v>
      </c>
      <c r="D87">
        <v>101.40852050000001</v>
      </c>
      <c r="E87">
        <v>1.3070772876107241E-4</v>
      </c>
      <c r="F87">
        <v>0</v>
      </c>
    </row>
    <row r="88" spans="2:6">
      <c r="B88" t="s">
        <v>16</v>
      </c>
      <c r="C88" t="s">
        <v>65</v>
      </c>
      <c r="D88">
        <v>19.164179000000001</v>
      </c>
      <c r="E88">
        <v>8.099815648195848E-5</v>
      </c>
      <c r="F88">
        <v>0</v>
      </c>
    </row>
    <row r="89" spans="2:6">
      <c r="B89" t="s">
        <v>16</v>
      </c>
      <c r="C89" t="s">
        <v>66</v>
      </c>
      <c r="D89">
        <v>0.74041500000000005</v>
      </c>
      <c r="E89">
        <v>1.3748811415253151E-4</v>
      </c>
      <c r="F89">
        <v>0</v>
      </c>
    </row>
    <row r="90" spans="2:6">
      <c r="B90" t="s">
        <v>16</v>
      </c>
      <c r="C90" t="s">
        <v>67</v>
      </c>
      <c r="D90">
        <v>78.304174500000002</v>
      </c>
      <c r="E90">
        <v>1.2510544825469769E-4</v>
      </c>
      <c r="F90">
        <v>1</v>
      </c>
    </row>
    <row r="91" spans="2:6">
      <c r="B91" t="s">
        <v>16</v>
      </c>
      <c r="C91" t="s">
        <v>68</v>
      </c>
      <c r="D91">
        <v>349.488429</v>
      </c>
      <c r="E91">
        <v>7.824224110816051E-5</v>
      </c>
      <c r="F9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E440-023F-4472-BEC0-B9E4A10CE059}">
  <dimension ref="A2:F91"/>
  <sheetViews>
    <sheetView topLeftCell="A58" workbookViewId="0">
      <selection activeCell="A2" sqref="A2:F91"/>
    </sheetView>
  </sheetViews>
  <sheetFormatPr defaultRowHeight="15"/>
  <sheetData>
    <row r="2" spans="1:6">
      <c r="A2" t="s">
        <v>31</v>
      </c>
      <c r="B2" t="s">
        <v>8</v>
      </c>
      <c r="C2" t="s">
        <v>102</v>
      </c>
      <c r="D2">
        <v>9.3546000000000004E-2</v>
      </c>
      <c r="E2">
        <v>6.0158445313266075E-5</v>
      </c>
      <c r="F2">
        <v>0</v>
      </c>
    </row>
    <row r="3" spans="1:6">
      <c r="B3" t="s">
        <v>8</v>
      </c>
      <c r="C3" t="s">
        <v>58</v>
      </c>
      <c r="D3">
        <v>9.3594500000000007</v>
      </c>
      <c r="E3">
        <v>2.2765565443146529E-4</v>
      </c>
      <c r="F3">
        <v>1</v>
      </c>
    </row>
    <row r="4" spans="1:6">
      <c r="B4" t="s">
        <v>8</v>
      </c>
      <c r="C4" t="s">
        <v>61</v>
      </c>
      <c r="D4">
        <v>21.877215666666668</v>
      </c>
      <c r="E4">
        <v>1.3731201298861794E-4</v>
      </c>
      <c r="F4">
        <v>1</v>
      </c>
    </row>
    <row r="5" spans="1:6">
      <c r="B5" t="s">
        <v>8</v>
      </c>
      <c r="C5" t="s">
        <v>62</v>
      </c>
      <c r="D5">
        <v>4.3490356666666665</v>
      </c>
      <c r="E5">
        <v>1.9587249640671905E-4</v>
      </c>
      <c r="F5">
        <v>0</v>
      </c>
    </row>
    <row r="6" spans="1:6">
      <c r="B6" t="s">
        <v>8</v>
      </c>
      <c r="C6" t="s">
        <v>63</v>
      </c>
      <c r="D6">
        <v>108.78416166666666</v>
      </c>
      <c r="E6">
        <v>2.0704178082432855E-4</v>
      </c>
      <c r="F6">
        <v>0</v>
      </c>
    </row>
    <row r="7" spans="1:6">
      <c r="B7" t="s">
        <v>8</v>
      </c>
      <c r="C7" t="s">
        <v>64</v>
      </c>
      <c r="D7">
        <v>81.485381000000004</v>
      </c>
      <c r="E7">
        <v>2.4156013059706898E-4</v>
      </c>
      <c r="F7">
        <v>1</v>
      </c>
    </row>
    <row r="8" spans="1:6">
      <c r="B8" t="s">
        <v>8</v>
      </c>
      <c r="C8" t="s">
        <v>65</v>
      </c>
      <c r="D8">
        <v>24.202451666666665</v>
      </c>
      <c r="E8">
        <v>7.3138390267913245E-5</v>
      </c>
      <c r="F8">
        <v>0</v>
      </c>
    </row>
    <row r="9" spans="1:6">
      <c r="B9" t="s">
        <v>8</v>
      </c>
      <c r="C9" t="s">
        <v>66</v>
      </c>
      <c r="D9">
        <v>11.495082333333334</v>
      </c>
      <c r="E9">
        <v>2.4515157599367901E-4</v>
      </c>
      <c r="F9">
        <v>1</v>
      </c>
    </row>
    <row r="10" spans="1:6">
      <c r="B10" t="s">
        <v>8</v>
      </c>
      <c r="C10" t="s">
        <v>67</v>
      </c>
      <c r="D10">
        <v>7.9642480000000004</v>
      </c>
      <c r="E10">
        <v>2.2835252331821789E-4</v>
      </c>
      <c r="F10">
        <v>0</v>
      </c>
    </row>
    <row r="11" spans="1:6">
      <c r="B11" t="s">
        <v>8</v>
      </c>
      <c r="C11" t="s">
        <v>68</v>
      </c>
      <c r="D11">
        <v>41.874551999999994</v>
      </c>
      <c r="E11">
        <v>1.3650883833299227E-4</v>
      </c>
      <c r="F11">
        <v>0</v>
      </c>
    </row>
    <row r="12" spans="1:6">
      <c r="B12" t="s">
        <v>9</v>
      </c>
      <c r="C12" t="s">
        <v>102</v>
      </c>
      <c r="D12">
        <v>9.3546000000000004E-2</v>
      </c>
      <c r="E12">
        <v>6.0158445313266075E-5</v>
      </c>
      <c r="F12">
        <v>0</v>
      </c>
    </row>
    <row r="13" spans="1:6">
      <c r="B13" t="s">
        <v>9</v>
      </c>
      <c r="C13" t="s">
        <v>58</v>
      </c>
      <c r="D13">
        <v>11.312657333333334</v>
      </c>
      <c r="E13">
        <v>2.2765565443146529E-4</v>
      </c>
      <c r="F13">
        <v>1</v>
      </c>
    </row>
    <row r="14" spans="1:6">
      <c r="B14" t="s">
        <v>9</v>
      </c>
      <c r="C14" t="s">
        <v>61</v>
      </c>
      <c r="D14">
        <v>25.673651666666668</v>
      </c>
      <c r="E14">
        <v>1.3731201298861794E-4</v>
      </c>
      <c r="F14">
        <v>1</v>
      </c>
    </row>
    <row r="15" spans="1:6">
      <c r="B15" t="s">
        <v>9</v>
      </c>
      <c r="C15" t="s">
        <v>62</v>
      </c>
      <c r="D15">
        <v>0.32603766666666667</v>
      </c>
      <c r="E15">
        <v>1.9587249640671905E-4</v>
      </c>
      <c r="F15">
        <v>0</v>
      </c>
    </row>
    <row r="16" spans="1:6">
      <c r="B16" t="s">
        <v>9</v>
      </c>
      <c r="C16" t="s">
        <v>63</v>
      </c>
      <c r="D16">
        <v>145.25459833333335</v>
      </c>
      <c r="E16">
        <v>2.0704178082432855E-4</v>
      </c>
      <c r="F16">
        <v>0</v>
      </c>
    </row>
    <row r="17" spans="2:6">
      <c r="B17" t="s">
        <v>9</v>
      </c>
      <c r="C17" t="s">
        <v>64</v>
      </c>
      <c r="D17">
        <v>55.996218999999996</v>
      </c>
      <c r="E17">
        <v>2.4156013059706898E-4</v>
      </c>
      <c r="F17">
        <v>1</v>
      </c>
    </row>
    <row r="18" spans="2:6">
      <c r="B18" t="s">
        <v>9</v>
      </c>
      <c r="C18" t="s">
        <v>65</v>
      </c>
      <c r="D18">
        <v>22.387552333333332</v>
      </c>
      <c r="E18">
        <v>7.3138390267913245E-5</v>
      </c>
      <c r="F18">
        <v>0</v>
      </c>
    </row>
    <row r="19" spans="2:6">
      <c r="B19" t="s">
        <v>9</v>
      </c>
      <c r="C19" t="s">
        <v>66</v>
      </c>
      <c r="D19">
        <v>12.620161999999999</v>
      </c>
      <c r="E19">
        <v>2.4515157599367901E-4</v>
      </c>
      <c r="F19">
        <v>1</v>
      </c>
    </row>
    <row r="20" spans="2:6">
      <c r="B20" t="s">
        <v>9</v>
      </c>
      <c r="C20" t="s">
        <v>67</v>
      </c>
      <c r="D20">
        <v>1.589272</v>
      </c>
      <c r="E20">
        <v>2.2835252331821789E-4</v>
      </c>
      <c r="F20">
        <v>0</v>
      </c>
    </row>
    <row r="21" spans="2:6">
      <c r="B21" t="s">
        <v>9</v>
      </c>
      <c r="C21" t="s">
        <v>68</v>
      </c>
      <c r="D21">
        <v>64.794020333333336</v>
      </c>
      <c r="E21">
        <v>1.3650883833299227E-4</v>
      </c>
      <c r="F21">
        <v>0</v>
      </c>
    </row>
    <row r="22" spans="2:6">
      <c r="B22" t="s">
        <v>10</v>
      </c>
      <c r="C22" t="s">
        <v>102</v>
      </c>
      <c r="D22">
        <v>9.3546000000000004E-2</v>
      </c>
      <c r="E22">
        <v>6.0158445313266075E-5</v>
      </c>
      <c r="F22">
        <v>0</v>
      </c>
    </row>
    <row r="23" spans="2:6">
      <c r="B23" t="s">
        <v>10</v>
      </c>
      <c r="C23" t="s">
        <v>58</v>
      </c>
      <c r="D23">
        <v>11.476990000000001</v>
      </c>
      <c r="E23">
        <v>2.2765565443146529E-4</v>
      </c>
      <c r="F23">
        <v>1</v>
      </c>
    </row>
    <row r="24" spans="2:6">
      <c r="B24" t="s">
        <v>10</v>
      </c>
      <c r="C24" t="s">
        <v>61</v>
      </c>
      <c r="D24">
        <v>44.831407333333338</v>
      </c>
      <c r="E24">
        <v>1.3731201298861794E-4</v>
      </c>
      <c r="F24">
        <v>1</v>
      </c>
    </row>
    <row r="25" spans="2:6">
      <c r="B25" t="s">
        <v>10</v>
      </c>
      <c r="C25" t="s">
        <v>62</v>
      </c>
      <c r="D25">
        <v>6.4216333333333334E-2</v>
      </c>
      <c r="E25">
        <v>1.9587249640671905E-4</v>
      </c>
      <c r="F25">
        <v>0</v>
      </c>
    </row>
    <row r="26" spans="2:6">
      <c r="B26" t="s">
        <v>10</v>
      </c>
      <c r="C26" t="s">
        <v>63</v>
      </c>
      <c r="D26">
        <v>125.54735266666665</v>
      </c>
      <c r="E26">
        <v>2.0704178082432855E-4</v>
      </c>
      <c r="F26">
        <v>0</v>
      </c>
    </row>
    <row r="27" spans="2:6">
      <c r="B27" t="s">
        <v>10</v>
      </c>
      <c r="C27" t="s">
        <v>64</v>
      </c>
      <c r="D27">
        <v>38.120826999999998</v>
      </c>
      <c r="E27">
        <v>2.4156013059706898E-4</v>
      </c>
      <c r="F27">
        <v>1</v>
      </c>
    </row>
    <row r="28" spans="2:6">
      <c r="B28" t="s">
        <v>10</v>
      </c>
      <c r="C28" t="s">
        <v>65</v>
      </c>
      <c r="D28">
        <v>31.807627333333329</v>
      </c>
      <c r="E28">
        <v>7.3138390267913245E-5</v>
      </c>
      <c r="F28">
        <v>0</v>
      </c>
    </row>
    <row r="29" spans="2:6">
      <c r="B29" t="s">
        <v>10</v>
      </c>
      <c r="C29" t="s">
        <v>66</v>
      </c>
      <c r="D29">
        <v>14.512242000000001</v>
      </c>
      <c r="E29">
        <v>2.4515157599367901E-4</v>
      </c>
      <c r="F29">
        <v>1</v>
      </c>
    </row>
    <row r="30" spans="2:6">
      <c r="B30" t="s">
        <v>10</v>
      </c>
      <c r="C30" t="s">
        <v>67</v>
      </c>
      <c r="D30">
        <v>3.413402</v>
      </c>
      <c r="E30">
        <v>2.2835252331821789E-4</v>
      </c>
      <c r="F30">
        <v>0</v>
      </c>
    </row>
    <row r="31" spans="2:6">
      <c r="B31" t="s">
        <v>10</v>
      </c>
      <c r="C31" t="s">
        <v>68</v>
      </c>
      <c r="D31">
        <v>79.672669666666664</v>
      </c>
      <c r="E31">
        <v>1.3650883833299227E-4</v>
      </c>
      <c r="F31">
        <v>0</v>
      </c>
    </row>
    <row r="32" spans="2:6">
      <c r="B32" t="s">
        <v>11</v>
      </c>
      <c r="C32" t="s">
        <v>102</v>
      </c>
      <c r="D32">
        <v>9.3546000000000004E-2</v>
      </c>
      <c r="E32">
        <v>6.0158445313266075E-5</v>
      </c>
      <c r="F32">
        <v>0</v>
      </c>
    </row>
    <row r="33" spans="2:6">
      <c r="B33" t="s">
        <v>11</v>
      </c>
      <c r="C33" t="s">
        <v>58</v>
      </c>
      <c r="D33">
        <v>16.789441999999998</v>
      </c>
      <c r="E33">
        <v>2.2765565443146529E-4</v>
      </c>
      <c r="F33">
        <v>1</v>
      </c>
    </row>
    <row r="34" spans="2:6">
      <c r="B34" t="s">
        <v>11</v>
      </c>
      <c r="C34" t="s">
        <v>61</v>
      </c>
      <c r="D34">
        <v>48.42764433333334</v>
      </c>
      <c r="E34">
        <v>1.3731201298861794E-4</v>
      </c>
      <c r="F34">
        <v>1</v>
      </c>
    </row>
    <row r="35" spans="2:6">
      <c r="B35" t="s">
        <v>11</v>
      </c>
      <c r="C35" t="s">
        <v>62</v>
      </c>
      <c r="D35">
        <v>4.8919905000000004</v>
      </c>
      <c r="E35">
        <v>1.9587249640671905E-4</v>
      </c>
      <c r="F35">
        <v>0</v>
      </c>
    </row>
    <row r="36" spans="2:6">
      <c r="B36" t="s">
        <v>11</v>
      </c>
      <c r="C36" t="s">
        <v>63</v>
      </c>
      <c r="D36">
        <v>161.78734066666667</v>
      </c>
      <c r="E36">
        <v>2.0704178082432855E-4</v>
      </c>
      <c r="F36">
        <v>0</v>
      </c>
    </row>
    <row r="37" spans="2:6">
      <c r="B37" t="s">
        <v>11</v>
      </c>
      <c r="C37" t="s">
        <v>64</v>
      </c>
      <c r="D37">
        <v>43.945874666666668</v>
      </c>
      <c r="E37">
        <v>2.4156013059706898E-4</v>
      </c>
      <c r="F37">
        <v>1</v>
      </c>
    </row>
    <row r="38" spans="2:6">
      <c r="B38" t="s">
        <v>11</v>
      </c>
      <c r="C38" t="s">
        <v>65</v>
      </c>
      <c r="D38">
        <v>16.561355666666667</v>
      </c>
      <c r="E38">
        <v>7.3138390267913245E-5</v>
      </c>
      <c r="F38">
        <v>0</v>
      </c>
    </row>
    <row r="39" spans="2:6">
      <c r="B39" t="s">
        <v>11</v>
      </c>
      <c r="C39" t="s">
        <v>66</v>
      </c>
      <c r="D39">
        <v>16.994303666666667</v>
      </c>
      <c r="E39">
        <v>2.4515157599367901E-4</v>
      </c>
      <c r="F39">
        <v>1</v>
      </c>
    </row>
    <row r="40" spans="2:6">
      <c r="B40" t="s">
        <v>11</v>
      </c>
      <c r="C40" t="s">
        <v>67</v>
      </c>
      <c r="D40">
        <v>1.7409533333333334</v>
      </c>
      <c r="E40">
        <v>2.2835252331821789E-4</v>
      </c>
      <c r="F40">
        <v>0</v>
      </c>
    </row>
    <row r="41" spans="2:6">
      <c r="B41" t="s">
        <v>11</v>
      </c>
      <c r="C41" t="s">
        <v>68</v>
      </c>
      <c r="D41">
        <v>85.421358333333345</v>
      </c>
      <c r="E41">
        <v>1.3650883833299227E-4</v>
      </c>
      <c r="F41">
        <v>0</v>
      </c>
    </row>
    <row r="42" spans="2:6">
      <c r="B42" t="s">
        <v>12</v>
      </c>
      <c r="C42" t="s">
        <v>102</v>
      </c>
      <c r="D42">
        <v>1.0069E-2</v>
      </c>
      <c r="E42">
        <v>6.0158445313266075E-5</v>
      </c>
      <c r="F42">
        <v>0</v>
      </c>
    </row>
    <row r="43" spans="2:6">
      <c r="B43" t="s">
        <v>12</v>
      </c>
      <c r="C43" t="s">
        <v>58</v>
      </c>
      <c r="D43">
        <v>22.045847333333331</v>
      </c>
      <c r="E43">
        <v>2.2765565443146529E-4</v>
      </c>
      <c r="F43">
        <v>1</v>
      </c>
    </row>
    <row r="44" spans="2:6">
      <c r="B44" t="s">
        <v>12</v>
      </c>
      <c r="C44" t="s">
        <v>61</v>
      </c>
      <c r="D44">
        <v>102.33122333333334</v>
      </c>
      <c r="E44">
        <v>1.3731201298861794E-4</v>
      </c>
      <c r="F44">
        <v>1</v>
      </c>
    </row>
    <row r="45" spans="2:6">
      <c r="B45" t="s">
        <v>12</v>
      </c>
      <c r="C45" t="s">
        <v>62</v>
      </c>
      <c r="D45">
        <v>19.861935666666664</v>
      </c>
      <c r="E45">
        <v>1.9587249640671905E-4</v>
      </c>
      <c r="F45">
        <v>0</v>
      </c>
    </row>
    <row r="46" spans="2:6">
      <c r="B46" t="s">
        <v>12</v>
      </c>
      <c r="C46" t="s">
        <v>63</v>
      </c>
      <c r="D46">
        <v>98.309537666666685</v>
      </c>
      <c r="E46">
        <v>2.0704178082432855E-4</v>
      </c>
      <c r="F46">
        <v>0</v>
      </c>
    </row>
    <row r="47" spans="2:6">
      <c r="B47" t="s">
        <v>12</v>
      </c>
      <c r="C47" t="s">
        <v>64</v>
      </c>
      <c r="D47">
        <v>52.889487000000003</v>
      </c>
      <c r="E47">
        <v>2.4156013059706898E-4</v>
      </c>
      <c r="F47">
        <v>1</v>
      </c>
    </row>
    <row r="48" spans="2:6">
      <c r="B48" t="s">
        <v>12</v>
      </c>
      <c r="C48" t="s">
        <v>65</v>
      </c>
      <c r="D48">
        <v>25.665891333333335</v>
      </c>
      <c r="E48">
        <v>7.3138390267913245E-5</v>
      </c>
      <c r="F48">
        <v>0</v>
      </c>
    </row>
    <row r="49" spans="2:6">
      <c r="B49" t="s">
        <v>12</v>
      </c>
      <c r="C49" t="s">
        <v>66</v>
      </c>
      <c r="D49">
        <v>17.222162000000001</v>
      </c>
      <c r="E49">
        <v>2.4515157599367901E-4</v>
      </c>
      <c r="F49">
        <v>1</v>
      </c>
    </row>
    <row r="50" spans="2:6">
      <c r="B50" t="s">
        <v>12</v>
      </c>
      <c r="C50" t="s">
        <v>67</v>
      </c>
      <c r="D50">
        <v>4.47725E-2</v>
      </c>
      <c r="E50">
        <v>2.2835252331821789E-4</v>
      </c>
      <c r="F50">
        <v>0</v>
      </c>
    </row>
    <row r="51" spans="2:6">
      <c r="B51" t="s">
        <v>12</v>
      </c>
      <c r="C51" t="s">
        <v>68</v>
      </c>
      <c r="D51">
        <v>166.01611299999999</v>
      </c>
      <c r="E51">
        <v>1.3650883833299227E-4</v>
      </c>
      <c r="F51">
        <v>0</v>
      </c>
    </row>
    <row r="52" spans="2:6">
      <c r="B52" t="s">
        <v>13</v>
      </c>
      <c r="C52" t="s">
        <v>102</v>
      </c>
      <c r="D52">
        <v>4.9166530000000002</v>
      </c>
      <c r="E52">
        <v>6.0158445313266075E-5</v>
      </c>
      <c r="F52">
        <v>0</v>
      </c>
    </row>
    <row r="53" spans="2:6">
      <c r="B53" t="s">
        <v>13</v>
      </c>
      <c r="C53" t="s">
        <v>58</v>
      </c>
      <c r="D53">
        <v>23.167015666666668</v>
      </c>
      <c r="E53">
        <v>2.2765565443146529E-4</v>
      </c>
      <c r="F53">
        <v>1</v>
      </c>
    </row>
    <row r="54" spans="2:6">
      <c r="B54" t="s">
        <v>13</v>
      </c>
      <c r="C54" t="s">
        <v>61</v>
      </c>
      <c r="D54">
        <v>88.825243999999998</v>
      </c>
      <c r="E54">
        <v>1.3731201298861794E-4</v>
      </c>
      <c r="F54">
        <v>1</v>
      </c>
    </row>
    <row r="55" spans="2:6">
      <c r="B55" t="s">
        <v>13</v>
      </c>
      <c r="C55" t="s">
        <v>62</v>
      </c>
      <c r="D55">
        <v>27.79867333333333</v>
      </c>
      <c r="E55">
        <v>1.9587249640671905E-4</v>
      </c>
      <c r="F55">
        <v>0</v>
      </c>
    </row>
    <row r="56" spans="2:6">
      <c r="B56" t="s">
        <v>13</v>
      </c>
      <c r="C56" t="s">
        <v>63</v>
      </c>
      <c r="D56">
        <v>83.625505333333322</v>
      </c>
      <c r="E56">
        <v>2.0704178082432855E-4</v>
      </c>
      <c r="F56">
        <v>0</v>
      </c>
    </row>
    <row r="57" spans="2:6">
      <c r="B57" t="s">
        <v>13</v>
      </c>
      <c r="C57" t="s">
        <v>64</v>
      </c>
      <c r="D57">
        <v>57.330634666666668</v>
      </c>
      <c r="E57">
        <v>2.4156013059706898E-4</v>
      </c>
      <c r="F57">
        <v>1</v>
      </c>
    </row>
    <row r="58" spans="2:6">
      <c r="B58" t="s">
        <v>13</v>
      </c>
      <c r="C58" t="s">
        <v>65</v>
      </c>
      <c r="D58">
        <v>23.679186000000001</v>
      </c>
      <c r="E58">
        <v>7.3138390267913245E-5</v>
      </c>
      <c r="F58">
        <v>0</v>
      </c>
    </row>
    <row r="59" spans="2:6">
      <c r="B59" t="s">
        <v>13</v>
      </c>
      <c r="C59" t="s">
        <v>66</v>
      </c>
      <c r="D59">
        <v>27.814568666666663</v>
      </c>
      <c r="E59">
        <v>2.4515157599367901E-4</v>
      </c>
      <c r="F59">
        <v>1</v>
      </c>
    </row>
    <row r="60" spans="2:6">
      <c r="B60" t="s">
        <v>13</v>
      </c>
      <c r="C60" t="s">
        <v>67</v>
      </c>
      <c r="D60">
        <v>0.78949766666666665</v>
      </c>
      <c r="E60">
        <v>2.2835252331821789E-4</v>
      </c>
      <c r="F60">
        <v>0</v>
      </c>
    </row>
    <row r="61" spans="2:6">
      <c r="B61" t="s">
        <v>13</v>
      </c>
      <c r="C61" t="s">
        <v>68</v>
      </c>
      <c r="D61">
        <v>334.67015066666664</v>
      </c>
      <c r="E61">
        <v>1.3650883833299227E-4</v>
      </c>
      <c r="F61">
        <v>0</v>
      </c>
    </row>
    <row r="62" spans="2:6">
      <c r="B62" t="s">
        <v>14</v>
      </c>
      <c r="C62" t="s">
        <v>102</v>
      </c>
      <c r="D62">
        <v>1.4970503333333334</v>
      </c>
      <c r="E62">
        <v>6.0158445313266075E-5</v>
      </c>
      <c r="F62">
        <v>0</v>
      </c>
    </row>
    <row r="63" spans="2:6">
      <c r="B63" t="s">
        <v>14</v>
      </c>
      <c r="C63" t="s">
        <v>58</v>
      </c>
      <c r="D63">
        <v>24.911060666666668</v>
      </c>
      <c r="E63">
        <v>2.2765565443146529E-4</v>
      </c>
      <c r="F63">
        <v>1</v>
      </c>
    </row>
    <row r="64" spans="2:6">
      <c r="B64" t="s">
        <v>14</v>
      </c>
      <c r="C64" t="s">
        <v>61</v>
      </c>
      <c r="D64">
        <v>105.57372033333333</v>
      </c>
      <c r="E64">
        <v>1.3731201298861794E-4</v>
      </c>
      <c r="F64">
        <v>1</v>
      </c>
    </row>
    <row r="65" spans="2:6">
      <c r="B65" t="s">
        <v>14</v>
      </c>
      <c r="C65" t="s">
        <v>62</v>
      </c>
      <c r="D65">
        <v>35.458716333333335</v>
      </c>
      <c r="E65">
        <v>1.9587249640671905E-4</v>
      </c>
      <c r="F65">
        <v>0</v>
      </c>
    </row>
    <row r="66" spans="2:6">
      <c r="B66" t="s">
        <v>14</v>
      </c>
      <c r="C66" t="s">
        <v>63</v>
      </c>
      <c r="D66">
        <v>127.218476</v>
      </c>
      <c r="E66">
        <v>2.0704178082432855E-4</v>
      </c>
      <c r="F66">
        <v>0</v>
      </c>
    </row>
    <row r="67" spans="2:6">
      <c r="B67" t="s">
        <v>14</v>
      </c>
      <c r="C67" t="s">
        <v>64</v>
      </c>
      <c r="D67">
        <v>71.49039466666666</v>
      </c>
      <c r="E67">
        <v>2.4156013059706898E-4</v>
      </c>
      <c r="F67">
        <v>1</v>
      </c>
    </row>
    <row r="68" spans="2:6">
      <c r="B68" t="s">
        <v>14</v>
      </c>
      <c r="C68" t="s">
        <v>65</v>
      </c>
      <c r="D68">
        <v>15.502278333333331</v>
      </c>
      <c r="E68">
        <v>7.3138390267913245E-5</v>
      </c>
      <c r="F68">
        <v>0</v>
      </c>
    </row>
    <row r="69" spans="2:6">
      <c r="B69" t="s">
        <v>14</v>
      </c>
      <c r="C69" t="s">
        <v>66</v>
      </c>
      <c r="D69">
        <v>39.867432000000001</v>
      </c>
      <c r="E69">
        <v>2.4515157599367901E-4</v>
      </c>
      <c r="F69">
        <v>1</v>
      </c>
    </row>
    <row r="70" spans="2:6">
      <c r="B70" t="s">
        <v>14</v>
      </c>
      <c r="C70" t="s">
        <v>67</v>
      </c>
      <c r="D70">
        <v>3.4339466666666669</v>
      </c>
      <c r="E70">
        <v>2.2835252331821789E-4</v>
      </c>
      <c r="F70">
        <v>0</v>
      </c>
    </row>
    <row r="71" spans="2:6">
      <c r="B71" t="s">
        <v>14</v>
      </c>
      <c r="C71" t="s">
        <v>68</v>
      </c>
      <c r="D71">
        <v>225.72700700000004</v>
      </c>
      <c r="E71">
        <v>1.3650883833299227E-4</v>
      </c>
      <c r="F71">
        <v>0</v>
      </c>
    </row>
    <row r="72" spans="2:6">
      <c r="B72" t="s">
        <v>15</v>
      </c>
      <c r="C72" t="s">
        <v>102</v>
      </c>
      <c r="D72">
        <v>2.7129429999999997</v>
      </c>
      <c r="E72">
        <v>6.0158445313266075E-5</v>
      </c>
      <c r="F72">
        <v>0</v>
      </c>
    </row>
    <row r="73" spans="2:6">
      <c r="B73" t="s">
        <v>15</v>
      </c>
      <c r="C73" t="s">
        <v>58</v>
      </c>
      <c r="D73">
        <v>16.604502666666665</v>
      </c>
      <c r="E73">
        <v>2.2765565443146529E-4</v>
      </c>
      <c r="F73">
        <v>1</v>
      </c>
    </row>
    <row r="74" spans="2:6">
      <c r="B74" t="s">
        <v>15</v>
      </c>
      <c r="C74" t="s">
        <v>61</v>
      </c>
      <c r="D74">
        <v>98.740408333333335</v>
      </c>
      <c r="E74">
        <v>1.3731201298861794E-4</v>
      </c>
      <c r="F74">
        <v>1</v>
      </c>
    </row>
    <row r="75" spans="2:6">
      <c r="B75" t="s">
        <v>15</v>
      </c>
      <c r="C75" t="s">
        <v>62</v>
      </c>
      <c r="D75">
        <v>35.332455000000003</v>
      </c>
      <c r="E75">
        <v>1.9587249640671905E-4</v>
      </c>
      <c r="F75">
        <v>0</v>
      </c>
    </row>
    <row r="76" spans="2:6">
      <c r="B76" t="s">
        <v>15</v>
      </c>
      <c r="C76" t="s">
        <v>63</v>
      </c>
      <c r="D76">
        <v>114.35118199999999</v>
      </c>
      <c r="E76">
        <v>2.0704178082432855E-4</v>
      </c>
      <c r="F76">
        <v>0</v>
      </c>
    </row>
    <row r="77" spans="2:6">
      <c r="B77" t="s">
        <v>15</v>
      </c>
      <c r="C77" t="s">
        <v>64</v>
      </c>
      <c r="D77">
        <v>116.13349966666665</v>
      </c>
      <c r="E77">
        <v>2.4156013059706898E-4</v>
      </c>
      <c r="F77">
        <v>1</v>
      </c>
    </row>
    <row r="78" spans="2:6">
      <c r="B78" t="s">
        <v>15</v>
      </c>
      <c r="C78" t="s">
        <v>65</v>
      </c>
      <c r="D78">
        <v>9.7462779999999984</v>
      </c>
      <c r="E78">
        <v>7.3138390267913245E-5</v>
      </c>
      <c r="F78">
        <v>0</v>
      </c>
    </row>
    <row r="79" spans="2:6">
      <c r="B79" t="s">
        <v>15</v>
      </c>
      <c r="C79" t="s">
        <v>66</v>
      </c>
      <c r="D79">
        <v>42.371603</v>
      </c>
      <c r="E79">
        <v>2.4515157599367901E-4</v>
      </c>
      <c r="F79">
        <v>1</v>
      </c>
    </row>
    <row r="80" spans="2:6">
      <c r="B80" t="s">
        <v>15</v>
      </c>
      <c r="C80" t="s">
        <v>67</v>
      </c>
      <c r="D80">
        <v>7.082101999999999</v>
      </c>
      <c r="E80">
        <v>2.2835252331821789E-4</v>
      </c>
      <c r="F80">
        <v>0</v>
      </c>
    </row>
    <row r="81" spans="2:6">
      <c r="B81" t="s">
        <v>15</v>
      </c>
      <c r="C81" t="s">
        <v>68</v>
      </c>
      <c r="D81">
        <v>262.93950599999999</v>
      </c>
      <c r="E81">
        <v>1.3650883833299227E-4</v>
      </c>
      <c r="F81">
        <v>0</v>
      </c>
    </row>
    <row r="82" spans="2:6">
      <c r="B82" t="s">
        <v>16</v>
      </c>
      <c r="C82" t="s">
        <v>102</v>
      </c>
      <c r="D82">
        <v>2.0858999999999999E-2</v>
      </c>
      <c r="E82">
        <v>6.0158445313266075E-5</v>
      </c>
      <c r="F82">
        <v>0</v>
      </c>
    </row>
    <row r="83" spans="2:6">
      <c r="B83" t="s">
        <v>16</v>
      </c>
      <c r="C83" t="s">
        <v>58</v>
      </c>
      <c r="D83">
        <v>20.363880999999999</v>
      </c>
      <c r="E83">
        <v>2.2765565443146529E-4</v>
      </c>
      <c r="F83">
        <v>1</v>
      </c>
    </row>
    <row r="84" spans="2:6">
      <c r="B84" t="s">
        <v>16</v>
      </c>
      <c r="C84" t="s">
        <v>61</v>
      </c>
      <c r="D84">
        <v>82.550279000000003</v>
      </c>
      <c r="E84">
        <v>1.3731201298861794E-4</v>
      </c>
      <c r="F84">
        <v>1</v>
      </c>
    </row>
    <row r="85" spans="2:6">
      <c r="B85" t="s">
        <v>16</v>
      </c>
      <c r="C85" t="s">
        <v>62</v>
      </c>
      <c r="D85">
        <v>68.535158999999993</v>
      </c>
      <c r="E85">
        <v>1.9587249640671905E-4</v>
      </c>
      <c r="F85">
        <v>0</v>
      </c>
    </row>
    <row r="86" spans="2:6">
      <c r="B86" t="s">
        <v>16</v>
      </c>
      <c r="C86" t="s">
        <v>63</v>
      </c>
      <c r="D86">
        <v>130.65315950000002</v>
      </c>
      <c r="E86">
        <v>2.0704178082432855E-4</v>
      </c>
      <c r="F86">
        <v>0</v>
      </c>
    </row>
    <row r="87" spans="2:6">
      <c r="B87" t="s">
        <v>16</v>
      </c>
      <c r="C87" t="s">
        <v>64</v>
      </c>
      <c r="D87">
        <v>120.55803349999999</v>
      </c>
      <c r="E87">
        <v>2.4156013059706898E-4</v>
      </c>
      <c r="F87">
        <v>1</v>
      </c>
    </row>
    <row r="88" spans="2:6">
      <c r="B88" t="s">
        <v>16</v>
      </c>
      <c r="C88" t="s">
        <v>65</v>
      </c>
      <c r="D88">
        <v>10.149309000000001</v>
      </c>
      <c r="E88">
        <v>7.3138390267913245E-5</v>
      </c>
      <c r="F88">
        <v>0</v>
      </c>
    </row>
    <row r="89" spans="2:6">
      <c r="B89" t="s">
        <v>16</v>
      </c>
      <c r="C89" t="s">
        <v>66</v>
      </c>
      <c r="D89">
        <v>46.152978500000003</v>
      </c>
      <c r="E89">
        <v>2.4515157599367901E-4</v>
      </c>
      <c r="F89">
        <v>1</v>
      </c>
    </row>
    <row r="90" spans="2:6">
      <c r="B90" t="s">
        <v>16</v>
      </c>
      <c r="C90" t="s">
        <v>67</v>
      </c>
      <c r="D90">
        <v>12.267187</v>
      </c>
      <c r="E90">
        <v>2.2835252331821789E-4</v>
      </c>
      <c r="F90">
        <v>0</v>
      </c>
    </row>
    <row r="91" spans="2:6">
      <c r="B91" t="s">
        <v>16</v>
      </c>
      <c r="C91" t="s">
        <v>68</v>
      </c>
      <c r="D91">
        <v>232.09969799999999</v>
      </c>
      <c r="E91">
        <v>1.3650883833299227E-4</v>
      </c>
      <c r="F9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AAD7-8C0A-401C-B086-BDCB8DADA51F}">
  <dimension ref="A2:F91"/>
  <sheetViews>
    <sheetView workbookViewId="0">
      <selection activeCell="F91" sqref="A2:F91"/>
    </sheetView>
  </sheetViews>
  <sheetFormatPr defaultRowHeight="15"/>
  <sheetData>
    <row r="2" spans="1:6">
      <c r="A2" t="s">
        <v>32</v>
      </c>
      <c r="B2" t="s">
        <v>8</v>
      </c>
      <c r="C2" t="s">
        <v>102</v>
      </c>
      <c r="D2">
        <v>12.987768333333335</v>
      </c>
      <c r="E2">
        <v>9.5280381578872147E-5</v>
      </c>
      <c r="F2">
        <v>0</v>
      </c>
    </row>
    <row r="3" spans="1:6">
      <c r="B3" t="s">
        <v>8</v>
      </c>
      <c r="C3" t="s">
        <v>58</v>
      </c>
      <c r="D3">
        <v>4.5985716666666665</v>
      </c>
      <c r="E3">
        <v>1.1127106945517901E-4</v>
      </c>
      <c r="F3">
        <v>0</v>
      </c>
    </row>
    <row r="4" spans="1:6">
      <c r="B4" t="s">
        <v>8</v>
      </c>
      <c r="C4" t="s">
        <v>61</v>
      </c>
      <c r="D4">
        <v>22.470393333333334</v>
      </c>
      <c r="E4">
        <v>7.4463767792186513E-5</v>
      </c>
      <c r="F4">
        <v>0</v>
      </c>
    </row>
    <row r="5" spans="1:6">
      <c r="B5" t="s">
        <v>8</v>
      </c>
      <c r="C5" t="s">
        <v>62</v>
      </c>
      <c r="D5">
        <v>61.904908666666664</v>
      </c>
      <c r="E5">
        <v>1.0773058519792532E-4</v>
      </c>
      <c r="F5">
        <v>0</v>
      </c>
    </row>
    <row r="6" spans="1:6">
      <c r="B6" t="s">
        <v>8</v>
      </c>
      <c r="C6" t="s">
        <v>63</v>
      </c>
      <c r="D6">
        <v>72.965067000000005</v>
      </c>
      <c r="E6">
        <v>1.1193645591270748E-4</v>
      </c>
      <c r="F6">
        <v>0</v>
      </c>
    </row>
    <row r="7" spans="1:6">
      <c r="B7" t="s">
        <v>8</v>
      </c>
      <c r="C7" t="s">
        <v>64</v>
      </c>
      <c r="D7">
        <v>80.307471666666672</v>
      </c>
      <c r="E7">
        <v>1.1292219491387141E-4</v>
      </c>
      <c r="F7">
        <v>0</v>
      </c>
    </row>
    <row r="8" spans="1:6">
      <c r="B8" t="s">
        <v>8</v>
      </c>
      <c r="C8" t="s">
        <v>65</v>
      </c>
      <c r="D8">
        <v>30.463275666666672</v>
      </c>
      <c r="E8">
        <v>7.6083466606205683E-5</v>
      </c>
      <c r="F8">
        <v>0</v>
      </c>
    </row>
    <row r="9" spans="1:6">
      <c r="B9" t="s">
        <v>8</v>
      </c>
      <c r="C9" t="s">
        <v>66</v>
      </c>
      <c r="D9">
        <v>38.650690333333337</v>
      </c>
      <c r="E9">
        <v>1.176417580243149E-4</v>
      </c>
      <c r="F9">
        <v>0</v>
      </c>
    </row>
    <row r="10" spans="1:6">
      <c r="B10" t="s">
        <v>8</v>
      </c>
      <c r="C10" t="s">
        <v>67</v>
      </c>
      <c r="D10">
        <v>78.579544999999996</v>
      </c>
      <c r="E10">
        <v>1.0871738383357282E-4</v>
      </c>
      <c r="F10">
        <v>0</v>
      </c>
    </row>
    <row r="11" spans="1:6">
      <c r="B11" t="s">
        <v>8</v>
      </c>
      <c r="C11" t="s">
        <v>68</v>
      </c>
      <c r="D11">
        <v>109.59066733333333</v>
      </c>
      <c r="E11">
        <v>7.4486786044155768E-5</v>
      </c>
      <c r="F11">
        <v>0</v>
      </c>
    </row>
    <row r="12" spans="1:6">
      <c r="B12" t="s">
        <v>9</v>
      </c>
      <c r="C12" t="s">
        <v>102</v>
      </c>
      <c r="D12">
        <v>19.442497333333332</v>
      </c>
      <c r="E12">
        <v>9.5280381578872147E-5</v>
      </c>
      <c r="F12">
        <v>0</v>
      </c>
    </row>
    <row r="13" spans="1:6">
      <c r="B13" t="s">
        <v>9</v>
      </c>
      <c r="C13" t="s">
        <v>58</v>
      </c>
      <c r="D13">
        <v>8.4629043333333343</v>
      </c>
      <c r="E13">
        <v>1.1127106945517901E-4</v>
      </c>
      <c r="F13">
        <v>0</v>
      </c>
    </row>
    <row r="14" spans="1:6">
      <c r="B14" t="s">
        <v>9</v>
      </c>
      <c r="C14" t="s">
        <v>61</v>
      </c>
      <c r="D14">
        <v>21.53450033333333</v>
      </c>
      <c r="E14">
        <v>7.4463767792186513E-5</v>
      </c>
      <c r="F14">
        <v>0</v>
      </c>
    </row>
    <row r="15" spans="1:6">
      <c r="B15" t="s">
        <v>9</v>
      </c>
      <c r="C15" t="s">
        <v>62</v>
      </c>
      <c r="D15">
        <v>84.337346666666676</v>
      </c>
      <c r="E15">
        <v>1.0773058519792532E-4</v>
      </c>
      <c r="F15">
        <v>0</v>
      </c>
    </row>
    <row r="16" spans="1:6">
      <c r="B16" t="s">
        <v>9</v>
      </c>
      <c r="C16" t="s">
        <v>63</v>
      </c>
      <c r="D16">
        <v>52.821690333333343</v>
      </c>
      <c r="E16">
        <v>1.1193645591270748E-4</v>
      </c>
      <c r="F16">
        <v>0</v>
      </c>
    </row>
    <row r="17" spans="2:6">
      <c r="B17" t="s">
        <v>9</v>
      </c>
      <c r="C17" t="s">
        <v>64</v>
      </c>
      <c r="D17">
        <v>80.175997333333328</v>
      </c>
      <c r="E17">
        <v>1.1292219491387141E-4</v>
      </c>
      <c r="F17">
        <v>0</v>
      </c>
    </row>
    <row r="18" spans="2:6">
      <c r="B18" t="s">
        <v>9</v>
      </c>
      <c r="C18" t="s">
        <v>65</v>
      </c>
      <c r="D18">
        <v>31.049253666666669</v>
      </c>
      <c r="E18">
        <v>7.6083466606205683E-5</v>
      </c>
      <c r="F18">
        <v>0</v>
      </c>
    </row>
    <row r="19" spans="2:6">
      <c r="B19" t="s">
        <v>9</v>
      </c>
      <c r="C19" t="s">
        <v>66</v>
      </c>
      <c r="D19">
        <v>45.290167333333329</v>
      </c>
      <c r="E19">
        <v>1.176417580243149E-4</v>
      </c>
      <c r="F19">
        <v>0</v>
      </c>
    </row>
    <row r="20" spans="2:6">
      <c r="B20" t="s">
        <v>9</v>
      </c>
      <c r="C20" t="s">
        <v>67</v>
      </c>
      <c r="D20">
        <v>153.94582433333332</v>
      </c>
      <c r="E20">
        <v>1.0871738383357282E-4</v>
      </c>
      <c r="F20">
        <v>0</v>
      </c>
    </row>
    <row r="21" spans="2:6">
      <c r="B21" t="s">
        <v>9</v>
      </c>
      <c r="C21" t="s">
        <v>68</v>
      </c>
      <c r="D21">
        <v>155.54206833333333</v>
      </c>
      <c r="E21">
        <v>7.4486786044155768E-5</v>
      </c>
      <c r="F21">
        <v>0</v>
      </c>
    </row>
    <row r="22" spans="2:6">
      <c r="B22" t="s">
        <v>10</v>
      </c>
      <c r="C22" t="s">
        <v>102</v>
      </c>
      <c r="D22">
        <v>9.3325026666666666</v>
      </c>
      <c r="E22">
        <v>9.5280381578872147E-5</v>
      </c>
      <c r="F22">
        <v>0</v>
      </c>
    </row>
    <row r="23" spans="2:6">
      <c r="B23" t="s">
        <v>10</v>
      </c>
      <c r="C23" t="s">
        <v>58</v>
      </c>
      <c r="D23">
        <v>10.556228666666666</v>
      </c>
      <c r="E23">
        <v>1.1127106945517901E-4</v>
      </c>
      <c r="F23">
        <v>0</v>
      </c>
    </row>
    <row r="24" spans="2:6">
      <c r="B24" t="s">
        <v>10</v>
      </c>
      <c r="C24" t="s">
        <v>61</v>
      </c>
      <c r="D24">
        <v>34.305960666666671</v>
      </c>
      <c r="E24">
        <v>7.4463767792186513E-5</v>
      </c>
      <c r="F24">
        <v>0</v>
      </c>
    </row>
    <row r="25" spans="2:6">
      <c r="B25" t="s">
        <v>10</v>
      </c>
      <c r="C25" t="s">
        <v>62</v>
      </c>
      <c r="D25">
        <v>87.053177666666656</v>
      </c>
      <c r="E25">
        <v>1.0773058519792532E-4</v>
      </c>
      <c r="F25">
        <v>0</v>
      </c>
    </row>
    <row r="26" spans="2:6">
      <c r="B26" t="s">
        <v>10</v>
      </c>
      <c r="C26" t="s">
        <v>63</v>
      </c>
      <c r="D26">
        <v>263.01022500000005</v>
      </c>
      <c r="E26">
        <v>1.1193645591270748E-4</v>
      </c>
      <c r="F26">
        <v>0</v>
      </c>
    </row>
    <row r="27" spans="2:6">
      <c r="B27" t="s">
        <v>10</v>
      </c>
      <c r="C27" t="s">
        <v>64</v>
      </c>
      <c r="D27">
        <v>165.98275599999999</v>
      </c>
      <c r="E27">
        <v>1.1292219491387141E-4</v>
      </c>
      <c r="F27">
        <v>0</v>
      </c>
    </row>
    <row r="28" spans="2:6">
      <c r="B28" t="s">
        <v>10</v>
      </c>
      <c r="C28" t="s">
        <v>65</v>
      </c>
      <c r="D28">
        <v>35.271066666666663</v>
      </c>
      <c r="E28">
        <v>7.6083466606205683E-5</v>
      </c>
      <c r="F28">
        <v>0</v>
      </c>
    </row>
    <row r="29" spans="2:6">
      <c r="B29" t="s">
        <v>10</v>
      </c>
      <c r="C29" t="s">
        <v>66</v>
      </c>
      <c r="D29">
        <v>39.550476666666668</v>
      </c>
      <c r="E29">
        <v>1.176417580243149E-4</v>
      </c>
      <c r="F29">
        <v>0</v>
      </c>
    </row>
    <row r="30" spans="2:6">
      <c r="B30" t="s">
        <v>10</v>
      </c>
      <c r="C30" t="s">
        <v>67</v>
      </c>
      <c r="D30">
        <v>73.184423999999993</v>
      </c>
      <c r="E30">
        <v>1.0871738383357282E-4</v>
      </c>
      <c r="F30">
        <v>0</v>
      </c>
    </row>
    <row r="31" spans="2:6">
      <c r="B31" t="s">
        <v>10</v>
      </c>
      <c r="C31" t="s">
        <v>68</v>
      </c>
      <c r="D31">
        <v>214.52386466666667</v>
      </c>
      <c r="E31">
        <v>7.4486786044155768E-5</v>
      </c>
      <c r="F31">
        <v>0</v>
      </c>
    </row>
    <row r="32" spans="2:6">
      <c r="B32" t="s">
        <v>11</v>
      </c>
      <c r="C32" t="s">
        <v>102</v>
      </c>
      <c r="D32">
        <v>2.3366673333333332</v>
      </c>
      <c r="E32">
        <v>9.5280381578872147E-5</v>
      </c>
      <c r="F32">
        <v>0</v>
      </c>
    </row>
    <row r="33" spans="2:6">
      <c r="B33" t="s">
        <v>11</v>
      </c>
      <c r="C33" t="s">
        <v>58</v>
      </c>
      <c r="D33">
        <v>19.287615666666664</v>
      </c>
      <c r="E33">
        <v>1.1127106945517901E-4</v>
      </c>
      <c r="F33">
        <v>0</v>
      </c>
    </row>
    <row r="34" spans="2:6">
      <c r="B34" t="s">
        <v>11</v>
      </c>
      <c r="C34" t="s">
        <v>61</v>
      </c>
      <c r="D34">
        <v>67.381920999999991</v>
      </c>
      <c r="E34">
        <v>7.4463767792186513E-5</v>
      </c>
      <c r="F34">
        <v>0</v>
      </c>
    </row>
    <row r="35" spans="2:6">
      <c r="B35" t="s">
        <v>11</v>
      </c>
      <c r="C35" t="s">
        <v>62</v>
      </c>
      <c r="D35">
        <v>84.964350333333343</v>
      </c>
      <c r="E35">
        <v>1.0773058519792532E-4</v>
      </c>
      <c r="F35">
        <v>0</v>
      </c>
    </row>
    <row r="36" spans="2:6">
      <c r="B36" t="s">
        <v>11</v>
      </c>
      <c r="C36" t="s">
        <v>63</v>
      </c>
      <c r="D36">
        <v>28.519836999999999</v>
      </c>
      <c r="E36">
        <v>1.1193645591270748E-4</v>
      </c>
      <c r="F36">
        <v>0</v>
      </c>
    </row>
    <row r="37" spans="2:6">
      <c r="B37" t="s">
        <v>11</v>
      </c>
      <c r="C37" t="s">
        <v>64</v>
      </c>
      <c r="D37">
        <v>69.154961666666679</v>
      </c>
      <c r="E37">
        <v>1.1292219491387141E-4</v>
      </c>
      <c r="F37">
        <v>0</v>
      </c>
    </row>
    <row r="38" spans="2:6">
      <c r="B38" t="s">
        <v>11</v>
      </c>
      <c r="C38" t="s">
        <v>65</v>
      </c>
      <c r="D38">
        <v>42.414295333333335</v>
      </c>
      <c r="E38">
        <v>7.6083466606205683E-5</v>
      </c>
      <c r="F38">
        <v>0</v>
      </c>
    </row>
    <row r="39" spans="2:6">
      <c r="B39" t="s">
        <v>11</v>
      </c>
      <c r="C39" t="s">
        <v>66</v>
      </c>
      <c r="D39">
        <v>34.867277666666666</v>
      </c>
      <c r="E39">
        <v>1.176417580243149E-4</v>
      </c>
      <c r="F39">
        <v>0</v>
      </c>
    </row>
    <row r="40" spans="2:6">
      <c r="B40" t="s">
        <v>11</v>
      </c>
      <c r="C40" t="s">
        <v>67</v>
      </c>
      <c r="D40">
        <v>98.40305566666666</v>
      </c>
      <c r="E40">
        <v>1.0871738383357282E-4</v>
      </c>
      <c r="F40">
        <v>0</v>
      </c>
    </row>
    <row r="41" spans="2:6">
      <c r="B41" t="s">
        <v>11</v>
      </c>
      <c r="C41" t="s">
        <v>68</v>
      </c>
      <c r="D41">
        <v>167.82618833333333</v>
      </c>
      <c r="E41">
        <v>7.4486786044155768E-5</v>
      </c>
      <c r="F41">
        <v>0</v>
      </c>
    </row>
    <row r="42" spans="2:6">
      <c r="B42" t="s">
        <v>12</v>
      </c>
      <c r="C42" t="s">
        <v>102</v>
      </c>
      <c r="D42">
        <v>10.055209999999999</v>
      </c>
      <c r="E42">
        <v>9.5280381578872147E-5</v>
      </c>
      <c r="F42">
        <v>0</v>
      </c>
    </row>
    <row r="43" spans="2:6">
      <c r="B43" t="s">
        <v>12</v>
      </c>
      <c r="C43" t="s">
        <v>58</v>
      </c>
      <c r="D43">
        <v>29.805633666666665</v>
      </c>
      <c r="E43">
        <v>1.1127106945517901E-4</v>
      </c>
      <c r="F43">
        <v>0</v>
      </c>
    </row>
    <row r="44" spans="2:6">
      <c r="B44" t="s">
        <v>12</v>
      </c>
      <c r="C44" t="s">
        <v>61</v>
      </c>
      <c r="D44">
        <v>86.221117000000007</v>
      </c>
      <c r="E44">
        <v>7.4463767792186513E-5</v>
      </c>
      <c r="F44">
        <v>0</v>
      </c>
    </row>
    <row r="45" spans="2:6">
      <c r="B45" t="s">
        <v>12</v>
      </c>
      <c r="C45" t="s">
        <v>62</v>
      </c>
      <c r="D45">
        <v>89.670254</v>
      </c>
      <c r="E45">
        <v>1.0773058519792532E-4</v>
      </c>
      <c r="F45">
        <v>0</v>
      </c>
    </row>
    <row r="46" spans="2:6">
      <c r="B46" t="s">
        <v>12</v>
      </c>
      <c r="C46" t="s">
        <v>63</v>
      </c>
      <c r="D46">
        <v>30.968586000000002</v>
      </c>
      <c r="E46">
        <v>1.1193645591270748E-4</v>
      </c>
      <c r="F46">
        <v>0</v>
      </c>
    </row>
    <row r="47" spans="2:6">
      <c r="B47" t="s">
        <v>12</v>
      </c>
      <c r="C47" t="s">
        <v>64</v>
      </c>
      <c r="D47">
        <v>100.14184766666665</v>
      </c>
      <c r="E47">
        <v>1.1292219491387141E-4</v>
      </c>
      <c r="F47">
        <v>0</v>
      </c>
    </row>
    <row r="48" spans="2:6">
      <c r="B48" t="s">
        <v>12</v>
      </c>
      <c r="C48" t="s">
        <v>65</v>
      </c>
      <c r="D48">
        <v>34.233232666666673</v>
      </c>
      <c r="E48">
        <v>7.6083466606205683E-5</v>
      </c>
      <c r="F48">
        <v>0</v>
      </c>
    </row>
    <row r="49" spans="2:6">
      <c r="B49" t="s">
        <v>12</v>
      </c>
      <c r="C49" t="s">
        <v>66</v>
      </c>
      <c r="D49">
        <v>31.571743666666666</v>
      </c>
      <c r="E49">
        <v>1.176417580243149E-4</v>
      </c>
      <c r="F49">
        <v>0</v>
      </c>
    </row>
    <row r="50" spans="2:6">
      <c r="B50" t="s">
        <v>12</v>
      </c>
      <c r="C50" t="s">
        <v>67</v>
      </c>
      <c r="D50">
        <v>124.55919033333333</v>
      </c>
      <c r="E50">
        <v>1.0871738383357282E-4</v>
      </c>
      <c r="F50">
        <v>0</v>
      </c>
    </row>
    <row r="51" spans="2:6">
      <c r="B51" t="s">
        <v>12</v>
      </c>
      <c r="C51" t="s">
        <v>68</v>
      </c>
      <c r="D51">
        <v>344.72451366666672</v>
      </c>
      <c r="E51">
        <v>7.4486786044155768E-5</v>
      </c>
      <c r="F51">
        <v>0</v>
      </c>
    </row>
    <row r="52" spans="2:6">
      <c r="B52" t="s">
        <v>13</v>
      </c>
      <c r="C52" t="s">
        <v>102</v>
      </c>
      <c r="D52">
        <v>9.8747930000000004</v>
      </c>
      <c r="E52">
        <v>9.5280381578872147E-5</v>
      </c>
      <c r="F52">
        <v>0</v>
      </c>
    </row>
    <row r="53" spans="2:6">
      <c r="B53" t="s">
        <v>13</v>
      </c>
      <c r="C53" t="s">
        <v>58</v>
      </c>
      <c r="D53">
        <v>26.581379333333331</v>
      </c>
      <c r="E53">
        <v>1.1127106945517901E-4</v>
      </c>
      <c r="F53">
        <v>0</v>
      </c>
    </row>
    <row r="54" spans="2:6">
      <c r="B54" t="s">
        <v>13</v>
      </c>
      <c r="C54" t="s">
        <v>61</v>
      </c>
      <c r="D54">
        <v>116.74978833333334</v>
      </c>
      <c r="E54">
        <v>7.4463767792186513E-5</v>
      </c>
      <c r="F54">
        <v>0</v>
      </c>
    </row>
    <row r="55" spans="2:6">
      <c r="B55" t="s">
        <v>13</v>
      </c>
      <c r="C55" t="s">
        <v>62</v>
      </c>
      <c r="D55">
        <v>91.021173666666684</v>
      </c>
      <c r="E55">
        <v>1.0773058519792532E-4</v>
      </c>
      <c r="F55">
        <v>0</v>
      </c>
    </row>
    <row r="56" spans="2:6">
      <c r="B56" t="s">
        <v>13</v>
      </c>
      <c r="C56" t="s">
        <v>63</v>
      </c>
      <c r="D56">
        <v>29.885536999999999</v>
      </c>
      <c r="E56">
        <v>1.1193645591270748E-4</v>
      </c>
      <c r="F56">
        <v>0</v>
      </c>
    </row>
    <row r="57" spans="2:6">
      <c r="B57" t="s">
        <v>13</v>
      </c>
      <c r="C57" t="s">
        <v>64</v>
      </c>
      <c r="D57">
        <v>79.609941000000006</v>
      </c>
      <c r="E57">
        <v>1.1292219491387141E-4</v>
      </c>
      <c r="F57">
        <v>0</v>
      </c>
    </row>
    <row r="58" spans="2:6">
      <c r="B58" t="s">
        <v>13</v>
      </c>
      <c r="C58" t="s">
        <v>65</v>
      </c>
      <c r="D58">
        <v>62.897501333333331</v>
      </c>
      <c r="E58">
        <v>7.6083466606205683E-5</v>
      </c>
      <c r="F58">
        <v>0</v>
      </c>
    </row>
    <row r="59" spans="2:6">
      <c r="B59" t="s">
        <v>13</v>
      </c>
      <c r="C59" t="s">
        <v>66</v>
      </c>
      <c r="D59">
        <v>36.456398</v>
      </c>
      <c r="E59">
        <v>1.176417580243149E-4</v>
      </c>
      <c r="F59">
        <v>0</v>
      </c>
    </row>
    <row r="60" spans="2:6">
      <c r="B60" t="s">
        <v>13</v>
      </c>
      <c r="C60" t="s">
        <v>67</v>
      </c>
      <c r="D60">
        <v>157.644633</v>
      </c>
      <c r="E60">
        <v>1.0871738383357282E-4</v>
      </c>
      <c r="F60">
        <v>0</v>
      </c>
    </row>
    <row r="61" spans="2:6">
      <c r="B61" t="s">
        <v>13</v>
      </c>
      <c r="C61" t="s">
        <v>68</v>
      </c>
      <c r="D61">
        <v>583.36265400000002</v>
      </c>
      <c r="E61">
        <v>7.4486786044155768E-5</v>
      </c>
      <c r="F61">
        <v>0</v>
      </c>
    </row>
    <row r="62" spans="2:6">
      <c r="B62" t="s">
        <v>14</v>
      </c>
      <c r="C62" t="s">
        <v>102</v>
      </c>
      <c r="D62">
        <v>3.6065796666666663</v>
      </c>
      <c r="E62">
        <v>9.5280381578872147E-5</v>
      </c>
      <c r="F62">
        <v>0</v>
      </c>
    </row>
    <row r="63" spans="2:6">
      <c r="B63" t="s">
        <v>14</v>
      </c>
      <c r="C63" t="s">
        <v>58</v>
      </c>
      <c r="D63">
        <v>21.974960666666664</v>
      </c>
      <c r="E63">
        <v>1.1127106945517901E-4</v>
      </c>
      <c r="F63">
        <v>0</v>
      </c>
    </row>
    <row r="64" spans="2:6">
      <c r="B64" t="s">
        <v>14</v>
      </c>
      <c r="C64" t="s">
        <v>61</v>
      </c>
      <c r="D64">
        <v>58.881724333333331</v>
      </c>
      <c r="E64">
        <v>7.4463767792186513E-5</v>
      </c>
      <c r="F64">
        <v>0</v>
      </c>
    </row>
    <row r="65" spans="2:6">
      <c r="B65" t="s">
        <v>14</v>
      </c>
      <c r="C65" t="s">
        <v>62</v>
      </c>
      <c r="D65">
        <v>58.509609333333337</v>
      </c>
      <c r="E65">
        <v>1.0773058519792532E-4</v>
      </c>
      <c r="F65">
        <v>0</v>
      </c>
    </row>
    <row r="66" spans="2:6">
      <c r="B66" t="s">
        <v>14</v>
      </c>
      <c r="C66" t="s">
        <v>63</v>
      </c>
      <c r="D66">
        <v>71.098960666666684</v>
      </c>
      <c r="E66">
        <v>1.1193645591270748E-4</v>
      </c>
      <c r="F66">
        <v>0</v>
      </c>
    </row>
    <row r="67" spans="2:6">
      <c r="B67" t="s">
        <v>14</v>
      </c>
      <c r="C67" t="s">
        <v>64</v>
      </c>
      <c r="D67">
        <v>92.440115666666657</v>
      </c>
      <c r="E67">
        <v>1.1292219491387141E-4</v>
      </c>
      <c r="F67">
        <v>0</v>
      </c>
    </row>
    <row r="68" spans="2:6">
      <c r="B68" t="s">
        <v>14</v>
      </c>
      <c r="C68" t="s">
        <v>65</v>
      </c>
      <c r="D68">
        <v>66.643623333333323</v>
      </c>
      <c r="E68">
        <v>7.6083466606205683E-5</v>
      </c>
      <c r="F68">
        <v>0</v>
      </c>
    </row>
    <row r="69" spans="2:6">
      <c r="B69" t="s">
        <v>14</v>
      </c>
      <c r="C69" t="s">
        <v>66</v>
      </c>
      <c r="D69">
        <v>38.831185999999995</v>
      </c>
      <c r="E69">
        <v>1.176417580243149E-4</v>
      </c>
      <c r="F69">
        <v>0</v>
      </c>
    </row>
    <row r="70" spans="2:6">
      <c r="B70" t="s">
        <v>14</v>
      </c>
      <c r="C70" t="s">
        <v>67</v>
      </c>
      <c r="D70">
        <v>100.38081433333333</v>
      </c>
      <c r="E70">
        <v>1.0871738383357282E-4</v>
      </c>
      <c r="F70">
        <v>0</v>
      </c>
    </row>
    <row r="71" spans="2:6">
      <c r="B71" t="s">
        <v>14</v>
      </c>
      <c r="C71" t="s">
        <v>68</v>
      </c>
      <c r="D71">
        <v>457.49599633333332</v>
      </c>
      <c r="E71">
        <v>7.4486786044155768E-5</v>
      </c>
      <c r="F71">
        <v>0</v>
      </c>
    </row>
    <row r="72" spans="2:6">
      <c r="B72" t="s">
        <v>15</v>
      </c>
      <c r="C72" t="s">
        <v>102</v>
      </c>
      <c r="D72">
        <v>4.8208553333333333</v>
      </c>
      <c r="E72">
        <v>9.5280381578872147E-5</v>
      </c>
      <c r="F72">
        <v>0</v>
      </c>
    </row>
    <row r="73" spans="2:6">
      <c r="B73" t="s">
        <v>15</v>
      </c>
      <c r="C73" t="s">
        <v>58</v>
      </c>
      <c r="D73">
        <v>15.742688000000001</v>
      </c>
      <c r="E73">
        <v>1.1127106945517901E-4</v>
      </c>
      <c r="F73">
        <v>0</v>
      </c>
    </row>
    <row r="74" spans="2:6">
      <c r="B74" t="s">
        <v>15</v>
      </c>
      <c r="C74" t="s">
        <v>61</v>
      </c>
      <c r="D74">
        <v>57.049115333333333</v>
      </c>
      <c r="E74">
        <v>7.4463767792186513E-5</v>
      </c>
      <c r="F74">
        <v>0</v>
      </c>
    </row>
    <row r="75" spans="2:6">
      <c r="B75" t="s">
        <v>15</v>
      </c>
      <c r="C75" t="s">
        <v>62</v>
      </c>
      <c r="D75">
        <v>33.473106000000001</v>
      </c>
      <c r="E75">
        <v>1.0773058519792532E-4</v>
      </c>
      <c r="F75">
        <v>0</v>
      </c>
    </row>
    <row r="76" spans="2:6">
      <c r="B76" t="s">
        <v>15</v>
      </c>
      <c r="C76" t="s">
        <v>63</v>
      </c>
      <c r="D76">
        <v>23.471215999999998</v>
      </c>
      <c r="E76">
        <v>1.1193645591270748E-4</v>
      </c>
      <c r="F76">
        <v>0</v>
      </c>
    </row>
    <row r="77" spans="2:6">
      <c r="B77" t="s">
        <v>15</v>
      </c>
      <c r="C77" t="s">
        <v>64</v>
      </c>
      <c r="D77">
        <v>70.839708000000002</v>
      </c>
      <c r="E77">
        <v>1.1292219491387141E-4</v>
      </c>
      <c r="F77">
        <v>0</v>
      </c>
    </row>
    <row r="78" spans="2:6">
      <c r="B78" t="s">
        <v>15</v>
      </c>
      <c r="C78" t="s">
        <v>65</v>
      </c>
      <c r="D78">
        <v>107.06738299999999</v>
      </c>
      <c r="E78">
        <v>7.6083466606205683E-5</v>
      </c>
      <c r="F78">
        <v>0</v>
      </c>
    </row>
    <row r="79" spans="2:6">
      <c r="B79" t="s">
        <v>15</v>
      </c>
      <c r="C79" t="s">
        <v>66</v>
      </c>
      <c r="D79">
        <v>33.557564666666671</v>
      </c>
      <c r="E79">
        <v>1.176417580243149E-4</v>
      </c>
      <c r="F79">
        <v>0</v>
      </c>
    </row>
    <row r="80" spans="2:6">
      <c r="B80" t="s">
        <v>15</v>
      </c>
      <c r="C80" t="s">
        <v>67</v>
      </c>
      <c r="D80">
        <v>116.72288866666666</v>
      </c>
      <c r="E80">
        <v>1.0871738383357282E-4</v>
      </c>
      <c r="F80">
        <v>0</v>
      </c>
    </row>
    <row r="81" spans="2:6">
      <c r="B81" t="s">
        <v>15</v>
      </c>
      <c r="C81" t="s">
        <v>68</v>
      </c>
      <c r="D81">
        <v>553.25207433333333</v>
      </c>
      <c r="E81">
        <v>7.4486786044155768E-5</v>
      </c>
      <c r="F81">
        <v>0</v>
      </c>
    </row>
    <row r="82" spans="2:6">
      <c r="B82" t="s">
        <v>16</v>
      </c>
      <c r="C82" t="s">
        <v>102</v>
      </c>
      <c r="D82">
        <v>1.5581915</v>
      </c>
      <c r="E82">
        <v>9.5280381578872147E-5</v>
      </c>
      <c r="F82">
        <v>0</v>
      </c>
    </row>
    <row r="83" spans="2:6">
      <c r="B83" t="s">
        <v>16</v>
      </c>
      <c r="C83" t="s">
        <v>58</v>
      </c>
      <c r="D83">
        <v>15.132978999999999</v>
      </c>
      <c r="E83">
        <v>1.1127106945517901E-4</v>
      </c>
      <c r="F83">
        <v>0</v>
      </c>
    </row>
    <row r="84" spans="2:6">
      <c r="B84" t="s">
        <v>16</v>
      </c>
      <c r="C84" t="s">
        <v>61</v>
      </c>
      <c r="D84">
        <v>72.066351999999995</v>
      </c>
      <c r="E84">
        <v>7.4463767792186513E-5</v>
      </c>
      <c r="F84">
        <v>0</v>
      </c>
    </row>
    <row r="85" spans="2:6">
      <c r="B85" t="s">
        <v>16</v>
      </c>
      <c r="C85" t="s">
        <v>62</v>
      </c>
      <c r="D85">
        <v>4.9721865000000003</v>
      </c>
      <c r="E85">
        <v>1.0773058519792532E-4</v>
      </c>
      <c r="F85">
        <v>0</v>
      </c>
    </row>
    <row r="86" spans="2:6">
      <c r="B86" t="s">
        <v>16</v>
      </c>
      <c r="C86" t="s">
        <v>63</v>
      </c>
      <c r="D86">
        <v>32.7433695</v>
      </c>
      <c r="E86">
        <v>1.1193645591270748E-4</v>
      </c>
      <c r="F86">
        <v>0</v>
      </c>
    </row>
    <row r="87" spans="2:6">
      <c r="B87" t="s">
        <v>16</v>
      </c>
      <c r="C87" t="s">
        <v>64</v>
      </c>
      <c r="D87">
        <v>105.036564</v>
      </c>
      <c r="E87">
        <v>1.1292219491387141E-4</v>
      </c>
      <c r="F87">
        <v>0</v>
      </c>
    </row>
    <row r="88" spans="2:6">
      <c r="B88" t="s">
        <v>16</v>
      </c>
      <c r="C88" t="s">
        <v>65</v>
      </c>
      <c r="D88">
        <v>57.121814999999998</v>
      </c>
      <c r="E88">
        <v>7.6083466606205683E-5</v>
      </c>
      <c r="F88">
        <v>0</v>
      </c>
    </row>
    <row r="89" spans="2:6">
      <c r="B89" t="s">
        <v>16</v>
      </c>
      <c r="C89" t="s">
        <v>66</v>
      </c>
      <c r="D89">
        <v>36.184022999999996</v>
      </c>
      <c r="E89">
        <v>1.176417580243149E-4</v>
      </c>
      <c r="F89">
        <v>0</v>
      </c>
    </row>
    <row r="90" spans="2:6">
      <c r="B90" t="s">
        <v>16</v>
      </c>
      <c r="C90" t="s">
        <v>67</v>
      </c>
      <c r="D90">
        <v>65.829423500000004</v>
      </c>
      <c r="E90">
        <v>1.0871738383357282E-4</v>
      </c>
      <c r="F90">
        <v>0</v>
      </c>
    </row>
    <row r="91" spans="2:6">
      <c r="B91" t="s">
        <v>16</v>
      </c>
      <c r="C91" t="s">
        <v>68</v>
      </c>
      <c r="D91">
        <v>609.94175749999999</v>
      </c>
      <c r="E91">
        <v>7.4486786044155768E-5</v>
      </c>
      <c r="F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80C9-21B4-493C-A888-1F47BBDD47F0}">
  <dimension ref="A1:BW651"/>
  <sheetViews>
    <sheetView workbookViewId="0">
      <selection activeCell="D317" sqref="D317:L317"/>
    </sheetView>
  </sheetViews>
  <sheetFormatPr defaultRowHeight="15"/>
  <cols>
    <col min="3" max="3" width="15.42578125" customWidth="1"/>
    <col min="4" max="4" width="11.85546875" customWidth="1"/>
    <col min="5" max="5" width="8.42578125" hidden="1" customWidth="1"/>
    <col min="6" max="6" width="10.140625" hidden="1" customWidth="1"/>
    <col min="7" max="7" width="13.5703125" hidden="1" customWidth="1"/>
    <col min="11" max="11" width="12" bestFit="1" customWidth="1"/>
  </cols>
  <sheetData>
    <row r="1" spans="1:12">
      <c r="A1" t="s">
        <v>100</v>
      </c>
      <c r="B1" t="s">
        <v>5</v>
      </c>
      <c r="C1" t="s">
        <v>104</v>
      </c>
      <c r="D1" t="s">
        <v>120</v>
      </c>
      <c r="E1" t="s">
        <v>56</v>
      </c>
      <c r="G1" t="s">
        <v>57</v>
      </c>
      <c r="H1" t="s">
        <v>110</v>
      </c>
      <c r="I1" t="s">
        <v>111</v>
      </c>
      <c r="J1" t="s">
        <v>49</v>
      </c>
      <c r="K1" t="s">
        <v>112</v>
      </c>
      <c r="L1" t="s">
        <v>113</v>
      </c>
    </row>
    <row r="2" spans="1:12" hidden="1">
      <c r="C2" t="s">
        <v>8</v>
      </c>
      <c r="D2">
        <v>6.2263546666666665</v>
      </c>
      <c r="E2">
        <v>11365.44</v>
      </c>
      <c r="F2">
        <v>8.798603485654756E-5</v>
      </c>
      <c r="G2">
        <v>0</v>
      </c>
      <c r="H2">
        <f>$D2*F2</f>
        <v>5.478322587305609E-4</v>
      </c>
      <c r="I2">
        <f>$D2*G2</f>
        <v>0</v>
      </c>
      <c r="J2">
        <f>LOG(D2)</f>
        <v>0.79423385540676472</v>
      </c>
      <c r="K2">
        <f>J2*F2</f>
        <v>6.9881487686069754E-5</v>
      </c>
      <c r="L2">
        <f>J2*G2</f>
        <v>0</v>
      </c>
    </row>
    <row r="3" spans="1:12" hidden="1">
      <c r="C3" t="s">
        <v>8</v>
      </c>
      <c r="D3">
        <v>0.49215833333333325</v>
      </c>
      <c r="E3">
        <v>5416.1210000000001</v>
      </c>
      <c r="F3">
        <v>1.8463398435891664E-4</v>
      </c>
      <c r="G3">
        <v>0</v>
      </c>
      <c r="H3">
        <f t="shared" ref="H3:H11" si="0">$D3*F3</f>
        <v>9.086915401877713E-5</v>
      </c>
      <c r="I3">
        <f t="shared" ref="I3:I72" si="1">$D3*G3</f>
        <v>0</v>
      </c>
      <c r="J3">
        <f t="shared" ref="J3:J71" si="2">LOG(D3)</f>
        <v>-0.30789515692616209</v>
      </c>
      <c r="K3">
        <f t="shared" ref="K3:K66" si="3">J3*F3</f>
        <v>-5.6847909588091194E-5</v>
      </c>
      <c r="L3">
        <f t="shared" ref="L3:L66" si="4">J3*G3</f>
        <v>0</v>
      </c>
    </row>
    <row r="4" spans="1:12" hidden="1">
      <c r="C4" t="s">
        <v>8</v>
      </c>
      <c r="D4">
        <v>13.873450999999998</v>
      </c>
      <c r="E4">
        <v>10461.27</v>
      </c>
      <c r="F4">
        <v>9.5590688319869375E-5</v>
      </c>
      <c r="G4">
        <v>0</v>
      </c>
      <c r="H4">
        <f t="shared" si="0"/>
        <v>1.3261727304619798E-3</v>
      </c>
      <c r="I4">
        <f t="shared" si="1"/>
        <v>0</v>
      </c>
      <c r="J4">
        <f t="shared" si="2"/>
        <v>1.1421845046086603</v>
      </c>
      <c r="K4">
        <f t="shared" si="3"/>
        <v>1.0918220298383085E-4</v>
      </c>
      <c r="L4">
        <f t="shared" si="4"/>
        <v>0</v>
      </c>
    </row>
    <row r="5" spans="1:12" hidden="1">
      <c r="C5" t="s">
        <v>8</v>
      </c>
      <c r="D5">
        <v>4.6410163333333339</v>
      </c>
      <c r="E5">
        <v>4857.692</v>
      </c>
      <c r="F5">
        <v>2.0585907875591948E-4</v>
      </c>
      <c r="G5">
        <v>0</v>
      </c>
      <c r="H5">
        <f t="shared" si="0"/>
        <v>9.5539534687117539E-4</v>
      </c>
      <c r="I5">
        <f t="shared" si="1"/>
        <v>0</v>
      </c>
      <c r="J5">
        <f t="shared" si="2"/>
        <v>0.66661309685343118</v>
      </c>
      <c r="K5">
        <f t="shared" si="3"/>
        <v>1.3722835800487787E-4</v>
      </c>
      <c r="L5">
        <f t="shared" si="4"/>
        <v>0</v>
      </c>
    </row>
    <row r="6" spans="1:12" hidden="1">
      <c r="C6" t="s">
        <v>8</v>
      </c>
      <c r="D6">
        <v>2.9496280000000001</v>
      </c>
      <c r="E6">
        <v>4783.57</v>
      </c>
      <c r="F6">
        <v>2.0904889026396604E-4</v>
      </c>
      <c r="G6">
        <v>0</v>
      </c>
      <c r="H6">
        <f t="shared" si="0"/>
        <v>6.1661646009152169E-4</v>
      </c>
      <c r="I6">
        <f t="shared" si="1"/>
        <v>0</v>
      </c>
      <c r="J6">
        <f t="shared" si="2"/>
        <v>0.46976724725461566</v>
      </c>
      <c r="K6">
        <f t="shared" si="3"/>
        <v>9.8204321720935547E-5</v>
      </c>
      <c r="L6">
        <f t="shared" si="4"/>
        <v>0</v>
      </c>
    </row>
    <row r="7" spans="1:12" hidden="1">
      <c r="C7" t="s">
        <v>8</v>
      </c>
      <c r="D7">
        <v>22.456065000000006</v>
      </c>
      <c r="E7">
        <v>5590.3810000000003</v>
      </c>
      <c r="F7">
        <v>1.7887868465494568E-4</v>
      </c>
      <c r="G7">
        <v>0</v>
      </c>
      <c r="H7">
        <f t="shared" si="0"/>
        <v>4.016911369725964E-3</v>
      </c>
      <c r="I7">
        <f t="shared" si="1"/>
        <v>0</v>
      </c>
      <c r="J7">
        <f t="shared" si="2"/>
        <v>1.3513336567113698</v>
      </c>
      <c r="K7">
        <f t="shared" si="3"/>
        <v>2.4172478704248776E-4</v>
      </c>
      <c r="L7">
        <f t="shared" si="4"/>
        <v>0</v>
      </c>
    </row>
    <row r="8" spans="1:12" hidden="1">
      <c r="C8" t="s">
        <v>8</v>
      </c>
      <c r="D8">
        <v>1.3543333333333333E-2</v>
      </c>
      <c r="E8">
        <v>6278.0159999999996</v>
      </c>
      <c r="F8">
        <v>1.5928599098823578E-4</v>
      </c>
      <c r="G8">
        <v>0</v>
      </c>
      <c r="H8">
        <f t="shared" si="0"/>
        <v>2.1572632712840067E-6</v>
      </c>
      <c r="I8">
        <f t="shared" si="1"/>
        <v>0</v>
      </c>
      <c r="J8">
        <f t="shared" si="2"/>
        <v>-1.8682744323932508</v>
      </c>
      <c r="K8">
        <f t="shared" si="3"/>
        <v>-2.9758994440174264E-4</v>
      </c>
      <c r="L8">
        <f t="shared" si="4"/>
        <v>0</v>
      </c>
    </row>
    <row r="9" spans="1:12" hidden="1">
      <c r="C9" t="s">
        <v>8</v>
      </c>
      <c r="D9">
        <v>4.1347230000000001</v>
      </c>
      <c r="E9">
        <v>5247.0429999999997</v>
      </c>
      <c r="F9">
        <v>1.9058353438308016E-4</v>
      </c>
      <c r="G9">
        <v>0</v>
      </c>
      <c r="H9">
        <f t="shared" si="0"/>
        <v>7.8801012303501242E-4</v>
      </c>
      <c r="I9">
        <f t="shared" si="1"/>
        <v>0</v>
      </c>
      <c r="J9">
        <f t="shared" si="2"/>
        <v>0.61644641991007743</v>
      </c>
      <c r="K9">
        <f t="shared" si="3"/>
        <v>1.1748453746425891E-4</v>
      </c>
      <c r="L9">
        <f t="shared" si="4"/>
        <v>0</v>
      </c>
    </row>
    <row r="10" spans="1:12" ht="33.75" hidden="1" customHeight="1">
      <c r="C10" t="s">
        <v>8</v>
      </c>
      <c r="D10">
        <v>12.72087</v>
      </c>
      <c r="E10">
        <v>5718.0780000000004</v>
      </c>
      <c r="F10">
        <v>1.7488393827436421E-4</v>
      </c>
      <c r="G10">
        <v>0</v>
      </c>
      <c r="H10">
        <f t="shared" si="0"/>
        <v>2.2246758438762113E-3</v>
      </c>
      <c r="I10">
        <f t="shared" si="1"/>
        <v>0</v>
      </c>
      <c r="J10">
        <f t="shared" si="2"/>
        <v>1.1045168144003321</v>
      </c>
      <c r="K10">
        <f t="shared" si="3"/>
        <v>1.9316225039258506E-4</v>
      </c>
      <c r="L10">
        <f t="shared" si="4"/>
        <v>0</v>
      </c>
    </row>
    <row r="11" spans="1:12" ht="29.25" hidden="1" customHeight="1">
      <c r="C11" t="s">
        <v>8</v>
      </c>
      <c r="D11">
        <v>3.5876000000000001</v>
      </c>
      <c r="E11">
        <v>11155.07</v>
      </c>
      <c r="F11">
        <v>8.9645336156563793E-5</v>
      </c>
      <c r="G11">
        <v>0</v>
      </c>
      <c r="H11">
        <f t="shared" si="0"/>
        <v>3.2161160799528825E-4</v>
      </c>
      <c r="I11">
        <f t="shared" si="1"/>
        <v>0</v>
      </c>
      <c r="J11">
        <f t="shared" si="2"/>
        <v>0.55480401534286072</v>
      </c>
      <c r="K11">
        <f t="shared" si="3"/>
        <v>4.9735592456422128E-5</v>
      </c>
      <c r="L11">
        <f t="shared" si="4"/>
        <v>0</v>
      </c>
    </row>
    <row r="12" spans="1:12">
      <c r="A12" t="s">
        <v>7</v>
      </c>
      <c r="B12">
        <v>1</v>
      </c>
      <c r="C12" t="s">
        <v>8</v>
      </c>
      <c r="D12">
        <f>SUM(D2:D10)</f>
        <v>67.507809666666674</v>
      </c>
      <c r="H12">
        <f t="shared" ref="H12:L12" si="5">SUM(H2:H10)</f>
        <v>1.0568640550082487E-2</v>
      </c>
      <c r="I12">
        <f t="shared" si="5"/>
        <v>0</v>
      </c>
      <c r="J12">
        <f t="shared" si="5"/>
        <v>3.9689260058258382</v>
      </c>
      <c r="K12">
        <f t="shared" si="5"/>
        <v>6.1243009130521194E-4</v>
      </c>
      <c r="L12">
        <f t="shared" si="5"/>
        <v>0</v>
      </c>
    </row>
    <row r="13" spans="1:12" hidden="1">
      <c r="B13">
        <v>1</v>
      </c>
      <c r="C13" t="s">
        <v>9</v>
      </c>
      <c r="D13">
        <v>6.953758333333333</v>
      </c>
      <c r="E13">
        <v>11365.44</v>
      </c>
      <c r="F13">
        <v>8.798603485654756E-5</v>
      </c>
      <c r="G13">
        <v>0</v>
      </c>
      <c r="H13">
        <f t="shared" ref="H13:H22" si="6">$D13*F13</f>
        <v>6.1183362310067468E-4</v>
      </c>
      <c r="I13">
        <f t="shared" si="1"/>
        <v>0</v>
      </c>
      <c r="J13">
        <f t="shared" si="2"/>
        <v>0.84221959340453978</v>
      </c>
      <c r="K13">
        <f t="shared" si="3"/>
        <v>7.4103562502159155E-5</v>
      </c>
      <c r="L13">
        <f t="shared" si="4"/>
        <v>0</v>
      </c>
    </row>
    <row r="14" spans="1:12" hidden="1">
      <c r="B14">
        <v>1</v>
      </c>
      <c r="C14" t="s">
        <v>9</v>
      </c>
      <c r="D14">
        <v>7.0883279999999997</v>
      </c>
      <c r="E14">
        <v>5416.1210000000001</v>
      </c>
      <c r="F14">
        <v>1.8463398435891664E-4</v>
      </c>
      <c r="G14">
        <v>0</v>
      </c>
      <c r="H14">
        <f t="shared" si="6"/>
        <v>1.3087462410828709E-3</v>
      </c>
      <c r="I14">
        <f t="shared" si="1"/>
        <v>0</v>
      </c>
      <c r="J14">
        <f t="shared" si="2"/>
        <v>0.85054380556271802</v>
      </c>
      <c r="K14">
        <f t="shared" si="3"/>
        <v>1.570392916928403E-4</v>
      </c>
      <c r="L14">
        <f t="shared" si="4"/>
        <v>0</v>
      </c>
    </row>
    <row r="15" spans="1:12" hidden="1">
      <c r="B15">
        <v>1</v>
      </c>
      <c r="C15" t="s">
        <v>9</v>
      </c>
      <c r="D15">
        <v>18.973468666666665</v>
      </c>
      <c r="E15">
        <v>10461.27</v>
      </c>
      <c r="F15">
        <v>9.5590688319869375E-5</v>
      </c>
      <c r="G15">
        <v>0</v>
      </c>
      <c r="H15">
        <f t="shared" si="6"/>
        <v>1.8136869296621408E-3</v>
      </c>
      <c r="I15">
        <f t="shared" si="1"/>
        <v>0</v>
      </c>
      <c r="J15">
        <f t="shared" si="2"/>
        <v>1.2781467344250301</v>
      </c>
      <c r="K15">
        <f t="shared" si="3"/>
        <v>1.2217892611748191E-4</v>
      </c>
      <c r="L15">
        <f t="shared" si="4"/>
        <v>0</v>
      </c>
    </row>
    <row r="16" spans="1:12" hidden="1">
      <c r="B16">
        <v>1</v>
      </c>
      <c r="C16" t="s">
        <v>9</v>
      </c>
      <c r="D16">
        <v>3.0803923333333336</v>
      </c>
      <c r="E16">
        <v>4857.692</v>
      </c>
      <c r="F16">
        <v>2.0585907875591948E-4</v>
      </c>
      <c r="G16">
        <v>0</v>
      </c>
      <c r="H16">
        <f t="shared" si="6"/>
        <v>6.3412672794679729E-4</v>
      </c>
      <c r="I16">
        <f t="shared" si="1"/>
        <v>0</v>
      </c>
      <c r="J16">
        <f t="shared" si="2"/>
        <v>0.48860603382205114</v>
      </c>
      <c r="K16">
        <f t="shared" si="3"/>
        <v>1.0058398799719108E-4</v>
      </c>
      <c r="L16">
        <f t="shared" si="4"/>
        <v>0</v>
      </c>
    </row>
    <row r="17" spans="2:12" hidden="1">
      <c r="B17">
        <v>1</v>
      </c>
      <c r="C17" t="s">
        <v>9</v>
      </c>
      <c r="D17">
        <v>6.5804073333333326</v>
      </c>
      <c r="E17">
        <v>4783.57</v>
      </c>
      <c r="F17">
        <v>2.0904889026396604E-4</v>
      </c>
      <c r="G17">
        <v>0</v>
      </c>
      <c r="H17">
        <f t="shared" si="6"/>
        <v>1.3756268505181973E-3</v>
      </c>
      <c r="I17">
        <f t="shared" si="1"/>
        <v>0</v>
      </c>
      <c r="J17">
        <f t="shared" si="2"/>
        <v>0.81825277767833704</v>
      </c>
      <c r="K17">
        <f t="shared" si="3"/>
        <v>1.7105483512906409E-4</v>
      </c>
      <c r="L17">
        <f t="shared" si="4"/>
        <v>0</v>
      </c>
    </row>
    <row r="18" spans="2:12" hidden="1">
      <c r="B18">
        <v>1</v>
      </c>
      <c r="C18" t="s">
        <v>9</v>
      </c>
      <c r="D18">
        <v>41.797109333333339</v>
      </c>
      <c r="E18">
        <v>5590.3810000000003</v>
      </c>
      <c r="F18">
        <v>1.7887868465494568E-4</v>
      </c>
      <c r="G18">
        <v>0</v>
      </c>
      <c r="H18">
        <f t="shared" si="6"/>
        <v>7.476611939925621E-3</v>
      </c>
      <c r="I18">
        <f t="shared" si="1"/>
        <v>0</v>
      </c>
      <c r="J18">
        <f t="shared" si="2"/>
        <v>1.6211462472297533</v>
      </c>
      <c r="K18">
        <f t="shared" si="3"/>
        <v>2.8998850833775967E-4</v>
      </c>
      <c r="L18">
        <f t="shared" si="4"/>
        <v>0</v>
      </c>
    </row>
    <row r="19" spans="2:12" hidden="1">
      <c r="B19">
        <v>1</v>
      </c>
      <c r="C19" t="s">
        <v>9</v>
      </c>
      <c r="D19">
        <v>0.24852099999999999</v>
      </c>
      <c r="E19">
        <v>6278.0159999999996</v>
      </c>
      <c r="F19">
        <v>1.5928599098823578E-4</v>
      </c>
      <c r="G19">
        <v>0</v>
      </c>
      <c r="H19">
        <f t="shared" si="6"/>
        <v>3.9585913766387346E-5</v>
      </c>
      <c r="I19">
        <f t="shared" si="1"/>
        <v>0</v>
      </c>
      <c r="J19">
        <f t="shared" si="2"/>
        <v>-0.6046369075391731</v>
      </c>
      <c r="K19">
        <f t="shared" si="3"/>
        <v>-9.6310189005439478E-5</v>
      </c>
      <c r="L19">
        <f t="shared" si="4"/>
        <v>0</v>
      </c>
    </row>
    <row r="20" spans="2:12" hidden="1">
      <c r="B20">
        <v>1</v>
      </c>
      <c r="C20" t="s">
        <v>9</v>
      </c>
      <c r="D20">
        <v>10.575058333333333</v>
      </c>
      <c r="E20">
        <v>5247.0429999999997</v>
      </c>
      <c r="F20">
        <v>1.9058353438308016E-4</v>
      </c>
      <c r="G20">
        <v>0</v>
      </c>
      <c r="H20">
        <f t="shared" si="6"/>
        <v>2.0154319934739115E-3</v>
      </c>
      <c r="I20">
        <f t="shared" si="1"/>
        <v>0</v>
      </c>
      <c r="J20">
        <f t="shared" si="2"/>
        <v>1.0242827716759126</v>
      </c>
      <c r="K20">
        <f t="shared" si="3"/>
        <v>1.9521143083369295E-4</v>
      </c>
      <c r="L20">
        <f t="shared" si="4"/>
        <v>0</v>
      </c>
    </row>
    <row r="21" spans="2:12" hidden="1">
      <c r="B21">
        <v>1</v>
      </c>
      <c r="C21" t="s">
        <v>9</v>
      </c>
      <c r="D21">
        <v>25.646514999999997</v>
      </c>
      <c r="E21">
        <v>5718.0780000000004</v>
      </c>
      <c r="F21">
        <v>1.7488393827436421E-4</v>
      </c>
      <c r="G21">
        <v>0</v>
      </c>
      <c r="H21">
        <f t="shared" si="6"/>
        <v>4.4851635462125556E-3</v>
      </c>
      <c r="I21">
        <f t="shared" si="1"/>
        <v>0</v>
      </c>
      <c r="J21">
        <f t="shared" si="2"/>
        <v>1.4090283589567028</v>
      </c>
      <c r="K21">
        <f t="shared" si="3"/>
        <v>2.464164285546127E-4</v>
      </c>
      <c r="L21">
        <f t="shared" si="4"/>
        <v>0</v>
      </c>
    </row>
    <row r="22" spans="2:12" hidden="1">
      <c r="B22">
        <v>1</v>
      </c>
      <c r="C22" t="s">
        <v>9</v>
      </c>
      <c r="D22">
        <v>23.963577000000001</v>
      </c>
      <c r="E22">
        <v>11155.07</v>
      </c>
      <c r="F22">
        <v>8.9645336156563793E-5</v>
      </c>
      <c r="G22">
        <v>0</v>
      </c>
      <c r="H22">
        <f t="shared" si="6"/>
        <v>2.1482229156787004E-3</v>
      </c>
      <c r="I22">
        <f t="shared" si="1"/>
        <v>0</v>
      </c>
      <c r="J22">
        <f t="shared" si="2"/>
        <v>1.3795516449115168</v>
      </c>
      <c r="K22">
        <f t="shared" si="3"/>
        <v>1.2367037095343346E-4</v>
      </c>
      <c r="L22">
        <f t="shared" si="4"/>
        <v>0</v>
      </c>
    </row>
    <row r="23" spans="2:12">
      <c r="B23">
        <v>1</v>
      </c>
      <c r="C23" t="s">
        <v>9</v>
      </c>
      <c r="D23">
        <f>SUM(D13:D22)</f>
        <v>144.90713533333331</v>
      </c>
      <c r="H23">
        <f t="shared" ref="H23:L23" si="7">SUM(H13:H22)</f>
        <v>2.1909036681367858E-2</v>
      </c>
      <c r="I23">
        <f t="shared" si="7"/>
        <v>0</v>
      </c>
      <c r="J23">
        <f t="shared" si="7"/>
        <v>9.1071410601273897</v>
      </c>
      <c r="K23">
        <f t="shared" si="7"/>
        <v>1.3839371531127959E-3</v>
      </c>
      <c r="L23">
        <f t="shared" si="7"/>
        <v>0</v>
      </c>
    </row>
    <row r="24" spans="2:12" hidden="1">
      <c r="B24">
        <v>1</v>
      </c>
      <c r="C24" t="s">
        <v>10</v>
      </c>
      <c r="D24">
        <v>26.625007</v>
      </c>
      <c r="E24">
        <v>11365.44</v>
      </c>
      <c r="F24">
        <v>8.798603485654756E-5</v>
      </c>
      <c r="G24">
        <v>0</v>
      </c>
      <c r="H24">
        <f t="shared" ref="H24:H33" si="8">$D24*F24</f>
        <v>2.3426287939578229E-3</v>
      </c>
      <c r="I24">
        <f t="shared" si="1"/>
        <v>0</v>
      </c>
      <c r="J24">
        <f t="shared" si="2"/>
        <v>1.4252897306274881</v>
      </c>
      <c r="K24">
        <f t="shared" si="3"/>
        <v>1.2540559191966946E-4</v>
      </c>
      <c r="L24">
        <f t="shared" si="4"/>
        <v>0</v>
      </c>
    </row>
    <row r="25" spans="2:12" hidden="1">
      <c r="B25">
        <v>1</v>
      </c>
      <c r="C25" t="s">
        <v>10</v>
      </c>
      <c r="D25">
        <v>8.7505030000000001</v>
      </c>
      <c r="E25">
        <v>5416.1210000000001</v>
      </c>
      <c r="F25">
        <v>1.8463398435891664E-4</v>
      </c>
      <c r="G25">
        <v>0</v>
      </c>
      <c r="H25">
        <f t="shared" si="8"/>
        <v>1.6156402340346532E-3</v>
      </c>
      <c r="I25">
        <f t="shared" si="1"/>
        <v>0</v>
      </c>
      <c r="J25">
        <f t="shared" si="2"/>
        <v>0.9420330180332569</v>
      </c>
      <c r="K25">
        <f t="shared" si="3"/>
        <v>1.7393130951713539E-4</v>
      </c>
      <c r="L25">
        <f t="shared" si="4"/>
        <v>0</v>
      </c>
    </row>
    <row r="26" spans="2:12" hidden="1">
      <c r="B26">
        <v>1</v>
      </c>
      <c r="C26" t="s">
        <v>10</v>
      </c>
      <c r="D26">
        <v>91.784054000000012</v>
      </c>
      <c r="E26">
        <v>10461.27</v>
      </c>
      <c r="F26">
        <v>9.5590688319869375E-5</v>
      </c>
      <c r="G26">
        <v>0</v>
      </c>
      <c r="H26">
        <f t="shared" si="8"/>
        <v>8.7737008986480611E-3</v>
      </c>
      <c r="I26">
        <f t="shared" si="1"/>
        <v>0</v>
      </c>
      <c r="J26">
        <f t="shared" si="2"/>
        <v>1.9627672360885002</v>
      </c>
      <c r="K26">
        <f t="shared" si="3"/>
        <v>1.876222711093873E-4</v>
      </c>
      <c r="L26">
        <f t="shared" si="4"/>
        <v>0</v>
      </c>
    </row>
    <row r="27" spans="2:12" hidden="1">
      <c r="B27">
        <v>1</v>
      </c>
      <c r="C27" t="s">
        <v>10</v>
      </c>
      <c r="D27">
        <v>18.586528666666666</v>
      </c>
      <c r="E27">
        <v>4857.692</v>
      </c>
      <c r="F27">
        <v>2.0585907875591948E-4</v>
      </c>
      <c r="G27">
        <v>0</v>
      </c>
      <c r="H27">
        <f t="shared" si="8"/>
        <v>3.8262056685904882E-3</v>
      </c>
      <c r="I27">
        <f t="shared" si="1"/>
        <v>0</v>
      </c>
      <c r="J27">
        <f t="shared" si="2"/>
        <v>1.2691982858619875</v>
      </c>
      <c r="K27">
        <f t="shared" si="3"/>
        <v>2.6127598988614088E-4</v>
      </c>
      <c r="L27">
        <f t="shared" si="4"/>
        <v>0</v>
      </c>
    </row>
    <row r="28" spans="2:12" hidden="1">
      <c r="B28">
        <v>1</v>
      </c>
      <c r="C28" t="s">
        <v>10</v>
      </c>
      <c r="D28">
        <v>17.672802666666669</v>
      </c>
      <c r="E28">
        <v>4783.57</v>
      </c>
      <c r="F28">
        <v>2.0904889026396604E-4</v>
      </c>
      <c r="G28">
        <v>0</v>
      </c>
      <c r="H28">
        <f t="shared" si="8"/>
        <v>3.6944797853207269E-3</v>
      </c>
      <c r="I28">
        <f t="shared" si="1"/>
        <v>0</v>
      </c>
      <c r="J28">
        <f t="shared" si="2"/>
        <v>1.2473054281795721</v>
      </c>
      <c r="K28">
        <f t="shared" si="3"/>
        <v>2.6074781558116058E-4</v>
      </c>
      <c r="L28">
        <f t="shared" si="4"/>
        <v>0</v>
      </c>
    </row>
    <row r="29" spans="2:12" hidden="1">
      <c r="B29">
        <v>1</v>
      </c>
      <c r="C29" t="s">
        <v>10</v>
      </c>
      <c r="D29">
        <v>142.88410233333335</v>
      </c>
      <c r="E29">
        <v>5590.3810000000003</v>
      </c>
      <c r="F29">
        <v>1.7887868465494568E-4</v>
      </c>
      <c r="G29">
        <v>0</v>
      </c>
      <c r="H29">
        <f t="shared" si="8"/>
        <v>2.5558920283489325E-2</v>
      </c>
      <c r="I29">
        <f t="shared" si="1"/>
        <v>0</v>
      </c>
      <c r="J29">
        <f t="shared" si="2"/>
        <v>2.1549839107154773</v>
      </c>
      <c r="K29">
        <f t="shared" si="3"/>
        <v>3.8548068740135551E-4</v>
      </c>
      <c r="L29">
        <f t="shared" si="4"/>
        <v>0</v>
      </c>
    </row>
    <row r="30" spans="2:12" hidden="1">
      <c r="B30">
        <v>1</v>
      </c>
      <c r="C30" t="s">
        <v>10</v>
      </c>
      <c r="D30">
        <v>90.589094333333335</v>
      </c>
      <c r="E30">
        <v>6278.0159999999996</v>
      </c>
      <c r="F30">
        <v>1.5928599098823578E-4</v>
      </c>
      <c r="G30">
        <v>0</v>
      </c>
      <c r="H30">
        <f t="shared" si="8"/>
        <v>1.4429573663611774E-2</v>
      </c>
      <c r="I30">
        <f t="shared" si="1"/>
        <v>0</v>
      </c>
      <c r="J30">
        <f t="shared" si="2"/>
        <v>1.9570759178099926</v>
      </c>
      <c r="K30">
        <f t="shared" si="3"/>
        <v>3.1173477700757577E-4</v>
      </c>
      <c r="L30">
        <f t="shared" si="4"/>
        <v>0</v>
      </c>
    </row>
    <row r="31" spans="2:12" hidden="1">
      <c r="B31">
        <v>1</v>
      </c>
      <c r="C31" t="s">
        <v>10</v>
      </c>
      <c r="D31">
        <v>26.470510333333333</v>
      </c>
      <c r="E31">
        <v>5247.0429999999997</v>
      </c>
      <c r="F31">
        <v>1.9058353438308016E-4</v>
      </c>
      <c r="G31">
        <v>0</v>
      </c>
      <c r="H31">
        <f t="shared" si="8"/>
        <v>5.0448434162505117E-3</v>
      </c>
      <c r="I31">
        <f t="shared" si="1"/>
        <v>0</v>
      </c>
      <c r="J31">
        <f t="shared" si="2"/>
        <v>1.4227623142826138</v>
      </c>
      <c r="K31">
        <f t="shared" si="3"/>
        <v>2.7115507044303121E-4</v>
      </c>
      <c r="L31">
        <f t="shared" si="4"/>
        <v>0</v>
      </c>
    </row>
    <row r="32" spans="2:12" hidden="1">
      <c r="B32">
        <v>1</v>
      </c>
      <c r="C32" t="s">
        <v>10</v>
      </c>
      <c r="D32">
        <v>183.76192500000002</v>
      </c>
      <c r="E32">
        <v>5718.0780000000004</v>
      </c>
      <c r="F32">
        <v>1.7488393827436421E-4</v>
      </c>
      <c r="G32">
        <v>0</v>
      </c>
      <c r="H32">
        <f t="shared" si="8"/>
        <v>3.2137009148878348E-2</v>
      </c>
      <c r="I32">
        <f t="shared" si="1"/>
        <v>0</v>
      </c>
      <c r="J32">
        <f t="shared" si="2"/>
        <v>2.2642555316672635</v>
      </c>
      <c r="K32">
        <f t="shared" si="3"/>
        <v>3.959819246374854E-4</v>
      </c>
      <c r="L32">
        <f t="shared" si="4"/>
        <v>0</v>
      </c>
    </row>
    <row r="33" spans="2:12" hidden="1">
      <c r="B33">
        <v>1</v>
      </c>
      <c r="C33" t="s">
        <v>10</v>
      </c>
      <c r="D33">
        <v>856.67411633333325</v>
      </c>
      <c r="E33">
        <v>11155.07</v>
      </c>
      <c r="F33">
        <v>8.9645336156563793E-5</v>
      </c>
      <c r="G33">
        <v>0</v>
      </c>
      <c r="H33">
        <f t="shared" si="8"/>
        <v>7.6796839135328893E-2</v>
      </c>
      <c r="I33">
        <f t="shared" si="1"/>
        <v>0</v>
      </c>
      <c r="J33">
        <f t="shared" si="2"/>
        <v>2.932815645267342</v>
      </c>
      <c r="K33">
        <f t="shared" si="3"/>
        <v>2.6291324440522044E-4</v>
      </c>
      <c r="L33">
        <f t="shared" si="4"/>
        <v>0</v>
      </c>
    </row>
    <row r="34" spans="2:12">
      <c r="B34">
        <v>1</v>
      </c>
      <c r="C34" t="s">
        <v>10</v>
      </c>
      <c r="D34">
        <f>SUM(D24:D33)</f>
        <v>1463.7986436666665</v>
      </c>
      <c r="E34">
        <f t="shared" ref="E34:L34" si="9">SUM(E24:E33)</f>
        <v>70872.681000000011</v>
      </c>
      <c r="F34">
        <f t="shared" si="9"/>
        <v>1.5763961610124086E-3</v>
      </c>
      <c r="G34">
        <f t="shared" si="9"/>
        <v>0</v>
      </c>
      <c r="H34">
        <f t="shared" si="9"/>
        <v>0.17421984102811061</v>
      </c>
      <c r="I34">
        <f t="shared" si="9"/>
        <v>0</v>
      </c>
      <c r="J34">
        <f t="shared" si="9"/>
        <v>17.578487018533497</v>
      </c>
      <c r="K34">
        <f t="shared" si="9"/>
        <v>2.6362486819081622E-3</v>
      </c>
      <c r="L34">
        <f t="shared" si="9"/>
        <v>0</v>
      </c>
    </row>
    <row r="35" spans="2:12" hidden="1">
      <c r="B35">
        <v>1</v>
      </c>
      <c r="C35" t="s">
        <v>11</v>
      </c>
      <c r="D35">
        <v>38.858826666666666</v>
      </c>
      <c r="E35">
        <v>11365.44</v>
      </c>
      <c r="F35">
        <v>8.798603485654756E-5</v>
      </c>
      <c r="G35">
        <v>0</v>
      </c>
      <c r="H35">
        <f t="shared" ref="H35:H44" si="10">$D35*F35</f>
        <v>3.419034077577873E-3</v>
      </c>
      <c r="I35">
        <f t="shared" si="1"/>
        <v>0</v>
      </c>
      <c r="J35">
        <f t="shared" si="2"/>
        <v>1.5894896830397485</v>
      </c>
      <c r="K35">
        <f t="shared" si="3"/>
        <v>1.3985289465605805E-4</v>
      </c>
      <c r="L35">
        <f t="shared" si="4"/>
        <v>0</v>
      </c>
    </row>
    <row r="36" spans="2:12" hidden="1">
      <c r="B36">
        <v>1</v>
      </c>
      <c r="C36" t="s">
        <v>11</v>
      </c>
      <c r="D36">
        <v>9.3112336666666664</v>
      </c>
      <c r="E36">
        <v>5416.1210000000001</v>
      </c>
      <c r="F36">
        <v>1.8463398435891664E-4</v>
      </c>
      <c r="G36">
        <v>0</v>
      </c>
      <c r="H36">
        <f t="shared" si="10"/>
        <v>1.7191701711735514E-3</v>
      </c>
      <c r="I36">
        <f t="shared" si="1"/>
        <v>0</v>
      </c>
      <c r="J36">
        <f t="shared" si="2"/>
        <v>0.96900722546375617</v>
      </c>
      <c r="K36">
        <f t="shared" si="3"/>
        <v>1.7891166490995237E-4</v>
      </c>
      <c r="L36">
        <f t="shared" si="4"/>
        <v>0</v>
      </c>
    </row>
    <row r="37" spans="2:12" hidden="1">
      <c r="B37">
        <v>1</v>
      </c>
      <c r="C37" t="s">
        <v>11</v>
      </c>
      <c r="D37">
        <v>228.717815</v>
      </c>
      <c r="E37">
        <v>10461.27</v>
      </c>
      <c r="F37">
        <v>9.5590688319869375E-5</v>
      </c>
      <c r="G37">
        <v>0</v>
      </c>
      <c r="H37">
        <f t="shared" si="10"/>
        <v>2.1863293366866543E-2</v>
      </c>
      <c r="I37">
        <f t="shared" si="1"/>
        <v>0</v>
      </c>
      <c r="J37">
        <f t="shared" si="2"/>
        <v>2.3592999934430785</v>
      </c>
      <c r="K37">
        <f t="shared" si="3"/>
        <v>2.2552711032628717E-4</v>
      </c>
      <c r="L37">
        <f t="shared" si="4"/>
        <v>0</v>
      </c>
    </row>
    <row r="38" spans="2:12" hidden="1">
      <c r="B38">
        <v>1</v>
      </c>
      <c r="C38" t="s">
        <v>11</v>
      </c>
      <c r="D38">
        <v>34.734926000000002</v>
      </c>
      <c r="E38">
        <v>4857.692</v>
      </c>
      <c r="F38">
        <v>2.0585907875591948E-4</v>
      </c>
      <c r="G38">
        <v>0</v>
      </c>
      <c r="H38">
        <f t="shared" si="10"/>
        <v>7.1504998670150356E-3</v>
      </c>
      <c r="I38">
        <f t="shared" si="1"/>
        <v>0</v>
      </c>
      <c r="J38">
        <f t="shared" si="2"/>
        <v>1.5407663779814726</v>
      </c>
      <c r="K38">
        <f t="shared" si="3"/>
        <v>3.1718074714936079E-4</v>
      </c>
      <c r="L38">
        <f t="shared" si="4"/>
        <v>0</v>
      </c>
    </row>
    <row r="39" spans="2:12" hidden="1">
      <c r="B39">
        <v>1</v>
      </c>
      <c r="C39" t="s">
        <v>11</v>
      </c>
      <c r="D39">
        <v>18.774401333333333</v>
      </c>
      <c r="E39">
        <v>4783.57</v>
      </c>
      <c r="F39">
        <v>2.0904889026396604E-4</v>
      </c>
      <c r="G39">
        <v>0</v>
      </c>
      <c r="H39">
        <f t="shared" si="10"/>
        <v>3.924767764103658E-3</v>
      </c>
      <c r="I39">
        <f t="shared" si="1"/>
        <v>0</v>
      </c>
      <c r="J39">
        <f t="shared" si="2"/>
        <v>1.2735660973792626</v>
      </c>
      <c r="K39">
        <f t="shared" si="3"/>
        <v>2.6623757933494499E-4</v>
      </c>
      <c r="L39">
        <f t="shared" si="4"/>
        <v>0</v>
      </c>
    </row>
    <row r="40" spans="2:12" hidden="1">
      <c r="B40">
        <v>1</v>
      </c>
      <c r="C40" t="s">
        <v>11</v>
      </c>
      <c r="D40">
        <v>171.38677166666665</v>
      </c>
      <c r="E40">
        <v>5590.3810000000003</v>
      </c>
      <c r="F40">
        <v>1.7887868465494568E-4</v>
      </c>
      <c r="G40">
        <v>0</v>
      </c>
      <c r="H40">
        <f t="shared" si="10"/>
        <v>3.0657440282990844E-2</v>
      </c>
      <c r="I40">
        <f t="shared" si="1"/>
        <v>0</v>
      </c>
      <c r="J40">
        <f t="shared" si="2"/>
        <v>2.2339772982530093</v>
      </c>
      <c r="K40">
        <f t="shared" si="3"/>
        <v>3.9961092066050758E-4</v>
      </c>
      <c r="L40">
        <f t="shared" si="4"/>
        <v>0</v>
      </c>
    </row>
    <row r="41" spans="2:12" hidden="1">
      <c r="B41">
        <v>1</v>
      </c>
      <c r="C41" t="s">
        <v>11</v>
      </c>
      <c r="D41">
        <v>78.645376666666664</v>
      </c>
      <c r="E41">
        <v>6278.0159999999996</v>
      </c>
      <c r="F41">
        <v>1.5928599098823578E-4</v>
      </c>
      <c r="G41">
        <v>0</v>
      </c>
      <c r="H41">
        <f t="shared" si="10"/>
        <v>1.2527106758993075E-2</v>
      </c>
      <c r="I41">
        <f t="shared" si="1"/>
        <v>0</v>
      </c>
      <c r="J41">
        <f t="shared" si="2"/>
        <v>1.8956731967981808</v>
      </c>
      <c r="K41">
        <f t="shared" si="3"/>
        <v>3.0195418374183517E-4</v>
      </c>
      <c r="L41">
        <f t="shared" si="4"/>
        <v>0</v>
      </c>
    </row>
    <row r="42" spans="2:12" hidden="1">
      <c r="B42">
        <v>1</v>
      </c>
      <c r="C42" t="s">
        <v>11</v>
      </c>
      <c r="D42">
        <v>26.835513333333335</v>
      </c>
      <c r="E42">
        <v>5247.0429999999997</v>
      </c>
      <c r="F42">
        <v>1.9058353438308016E-4</v>
      </c>
      <c r="G42">
        <v>0</v>
      </c>
      <c r="H42">
        <f t="shared" si="10"/>
        <v>5.1144069780509399E-3</v>
      </c>
      <c r="I42">
        <f t="shared" si="1"/>
        <v>0</v>
      </c>
      <c r="J42">
        <f t="shared" si="2"/>
        <v>1.4287099072698497</v>
      </c>
      <c r="K42">
        <f t="shared" si="3"/>
        <v>2.7228858373561066E-4</v>
      </c>
      <c r="L42">
        <f t="shared" si="4"/>
        <v>0</v>
      </c>
    </row>
    <row r="43" spans="2:12" hidden="1">
      <c r="B43">
        <v>1</v>
      </c>
      <c r="C43" t="s">
        <v>11</v>
      </c>
      <c r="D43">
        <v>245.36278300000001</v>
      </c>
      <c r="E43">
        <v>5718.0780000000004</v>
      </c>
      <c r="F43">
        <v>1.7488393827436421E-4</v>
      </c>
      <c r="G43">
        <v>0</v>
      </c>
      <c r="H43">
        <f t="shared" si="10"/>
        <v>4.2910009796998223E-2</v>
      </c>
      <c r="I43">
        <f t="shared" si="1"/>
        <v>0</v>
      </c>
      <c r="J43">
        <f t="shared" si="2"/>
        <v>2.3898086889390879</v>
      </c>
      <c r="K43">
        <f t="shared" si="3"/>
        <v>4.1793915524396269E-4</v>
      </c>
      <c r="L43">
        <f t="shared" si="4"/>
        <v>0</v>
      </c>
    </row>
    <row r="44" spans="2:12" hidden="1">
      <c r="B44">
        <v>1</v>
      </c>
      <c r="C44" t="s">
        <v>11</v>
      </c>
      <c r="D44">
        <v>2054.0956139999998</v>
      </c>
      <c r="E44">
        <v>11155.07</v>
      </c>
      <c r="F44">
        <v>8.9645336156563793E-5</v>
      </c>
      <c r="G44">
        <v>0</v>
      </c>
      <c r="H44">
        <f t="shared" si="10"/>
        <v>0.1841400918147533</v>
      </c>
      <c r="I44">
        <f t="shared" si="1"/>
        <v>0</v>
      </c>
      <c r="J44">
        <f t="shared" si="2"/>
        <v>3.3126206552622981</v>
      </c>
      <c r="K44">
        <f t="shared" si="3"/>
        <v>2.9696099220016532E-4</v>
      </c>
      <c r="L44">
        <f t="shared" si="4"/>
        <v>0</v>
      </c>
    </row>
    <row r="45" spans="2:12">
      <c r="B45">
        <v>1</v>
      </c>
      <c r="C45" t="s">
        <v>11</v>
      </c>
      <c r="D45">
        <f>SUM(D35:D44)</f>
        <v>2906.7232613333331</v>
      </c>
      <c r="E45">
        <f t="shared" ref="E45:L45" si="11">SUM(E35:E44)</f>
        <v>70872.681000000011</v>
      </c>
      <c r="F45">
        <f t="shared" si="11"/>
        <v>1.5763961610124086E-3</v>
      </c>
      <c r="G45">
        <f t="shared" si="11"/>
        <v>0</v>
      </c>
      <c r="H45">
        <f t="shared" si="11"/>
        <v>0.313425820878523</v>
      </c>
      <c r="I45">
        <f t="shared" si="11"/>
        <v>0</v>
      </c>
      <c r="J45">
        <f t="shared" si="11"/>
        <v>18.992919123829743</v>
      </c>
      <c r="K45">
        <f t="shared" si="11"/>
        <v>2.8164638319586851E-3</v>
      </c>
      <c r="L45">
        <f t="shared" si="11"/>
        <v>0</v>
      </c>
    </row>
    <row r="46" spans="2:12" hidden="1">
      <c r="B46">
        <v>1</v>
      </c>
      <c r="C46" t="s">
        <v>12</v>
      </c>
      <c r="D46">
        <v>128.11887033333335</v>
      </c>
      <c r="E46">
        <v>11365.44</v>
      </c>
      <c r="F46">
        <v>8.798603485654756E-5</v>
      </c>
      <c r="G46">
        <v>0</v>
      </c>
      <c r="H46">
        <f t="shared" ref="H46:H55" si="12">$D46*F46</f>
        <v>1.1272671390930165E-2</v>
      </c>
      <c r="I46">
        <f t="shared" si="1"/>
        <v>0</v>
      </c>
      <c r="J46">
        <f t="shared" si="2"/>
        <v>2.1076131006898593</v>
      </c>
      <c r="K46">
        <f t="shared" si="3"/>
        <v>1.8544051974141425E-4</v>
      </c>
      <c r="L46">
        <f t="shared" si="4"/>
        <v>0</v>
      </c>
    </row>
    <row r="47" spans="2:12" hidden="1">
      <c r="B47">
        <v>1</v>
      </c>
      <c r="C47" t="s">
        <v>12</v>
      </c>
      <c r="D47">
        <v>15.806096666666667</v>
      </c>
      <c r="E47">
        <v>5416.1210000000001</v>
      </c>
      <c r="F47">
        <v>1.8463398435891664E-4</v>
      </c>
      <c r="G47">
        <v>0</v>
      </c>
      <c r="H47">
        <f t="shared" si="12"/>
        <v>2.9183426047288577E-3</v>
      </c>
      <c r="I47">
        <f t="shared" si="1"/>
        <v>0</v>
      </c>
      <c r="J47">
        <f t="shared" si="2"/>
        <v>1.1988246336623949</v>
      </c>
      <c r="K47">
        <f t="shared" si="3"/>
        <v>2.2134376866070658E-4</v>
      </c>
      <c r="L47">
        <f t="shared" si="4"/>
        <v>0</v>
      </c>
    </row>
    <row r="48" spans="2:12" hidden="1">
      <c r="B48">
        <v>1</v>
      </c>
      <c r="C48" t="s">
        <v>12</v>
      </c>
      <c r="D48">
        <v>260.12865366666665</v>
      </c>
      <c r="E48">
        <v>10461.27</v>
      </c>
      <c r="F48">
        <v>9.5590688319869375E-5</v>
      </c>
      <c r="G48">
        <v>0</v>
      </c>
      <c r="H48">
        <f t="shared" si="12"/>
        <v>2.4865877055717578E-2</v>
      </c>
      <c r="I48">
        <f t="shared" si="1"/>
        <v>0</v>
      </c>
      <c r="J48">
        <f t="shared" si="2"/>
        <v>2.4151881931951893</v>
      </c>
      <c r="K48">
        <f t="shared" si="3"/>
        <v>2.3086950180954981E-4</v>
      </c>
      <c r="L48">
        <f t="shared" si="4"/>
        <v>0</v>
      </c>
    </row>
    <row r="49" spans="2:12" hidden="1">
      <c r="B49">
        <v>1</v>
      </c>
      <c r="C49" t="s">
        <v>12</v>
      </c>
      <c r="D49">
        <v>68.757496000000003</v>
      </c>
      <c r="E49">
        <v>4857.692</v>
      </c>
      <c r="F49">
        <v>2.0585907875591948E-4</v>
      </c>
      <c r="G49">
        <v>0</v>
      </c>
      <c r="H49">
        <f t="shared" si="12"/>
        <v>1.4154354784123819E-2</v>
      </c>
      <c r="I49">
        <f t="shared" si="1"/>
        <v>0</v>
      </c>
      <c r="J49">
        <f t="shared" si="2"/>
        <v>1.8373200522328135</v>
      </c>
      <c r="K49">
        <f t="shared" si="3"/>
        <v>3.7822901333242485E-4</v>
      </c>
      <c r="L49">
        <f t="shared" si="4"/>
        <v>0</v>
      </c>
    </row>
    <row r="50" spans="2:12" hidden="1">
      <c r="B50">
        <v>1</v>
      </c>
      <c r="C50" t="s">
        <v>12</v>
      </c>
      <c r="D50">
        <v>41.647021000000002</v>
      </c>
      <c r="E50">
        <v>4783.57</v>
      </c>
      <c r="F50">
        <v>2.0904889026396604E-4</v>
      </c>
      <c r="G50">
        <v>0</v>
      </c>
      <c r="H50">
        <f t="shared" si="12"/>
        <v>8.7062635228500902E-3</v>
      </c>
      <c r="I50">
        <f t="shared" si="1"/>
        <v>0</v>
      </c>
      <c r="J50">
        <f t="shared" si="2"/>
        <v>1.6195839418885027</v>
      </c>
      <c r="K50">
        <f t="shared" si="3"/>
        <v>3.3857222574113117E-4</v>
      </c>
      <c r="L50">
        <f t="shared" si="4"/>
        <v>0</v>
      </c>
    </row>
    <row r="51" spans="2:12" hidden="1">
      <c r="B51">
        <v>1</v>
      </c>
      <c r="C51" t="s">
        <v>12</v>
      </c>
      <c r="D51">
        <v>397.47491833333333</v>
      </c>
      <c r="E51">
        <v>5590.3810000000003</v>
      </c>
      <c r="F51">
        <v>1.7887868465494568E-4</v>
      </c>
      <c r="G51">
        <v>0</v>
      </c>
      <c r="H51">
        <f t="shared" si="12"/>
        <v>7.1099790574798621E-2</v>
      </c>
      <c r="I51">
        <f t="shared" si="1"/>
        <v>0</v>
      </c>
      <c r="J51">
        <f t="shared" si="2"/>
        <v>2.5993097287834188</v>
      </c>
      <c r="K51">
        <f t="shared" si="3"/>
        <v>4.6496110529558156E-4</v>
      </c>
      <c r="L51">
        <f t="shared" si="4"/>
        <v>0</v>
      </c>
    </row>
    <row r="52" spans="2:12" hidden="1">
      <c r="B52">
        <v>1</v>
      </c>
      <c r="C52" t="s">
        <v>12</v>
      </c>
      <c r="D52">
        <v>297.89728266666663</v>
      </c>
      <c r="E52">
        <v>6278.0159999999996</v>
      </c>
      <c r="F52">
        <v>1.5928599098823578E-4</v>
      </c>
      <c r="G52">
        <v>0</v>
      </c>
      <c r="H52">
        <f t="shared" si="12"/>
        <v>4.7450863882262585E-2</v>
      </c>
      <c r="I52">
        <f t="shared" si="1"/>
        <v>0</v>
      </c>
      <c r="J52">
        <f t="shared" si="2"/>
        <v>2.4740665417237562</v>
      </c>
      <c r="K52">
        <f t="shared" si="3"/>
        <v>3.9408414086930592E-4</v>
      </c>
      <c r="L52">
        <f t="shared" si="4"/>
        <v>0</v>
      </c>
    </row>
    <row r="53" spans="2:12" hidden="1">
      <c r="B53">
        <v>1</v>
      </c>
      <c r="C53" t="s">
        <v>12</v>
      </c>
      <c r="D53">
        <v>21.862989666666664</v>
      </c>
      <c r="E53">
        <v>5247.0429999999997</v>
      </c>
      <c r="F53">
        <v>1.9058353438308016E-4</v>
      </c>
      <c r="G53">
        <v>0</v>
      </c>
      <c r="H53">
        <f t="shared" si="12"/>
        <v>4.1667258428540925E-3</v>
      </c>
      <c r="I53">
        <f t="shared" si="1"/>
        <v>0</v>
      </c>
      <c r="J53">
        <f t="shared" si="2"/>
        <v>1.3397095495147404</v>
      </c>
      <c r="K53">
        <f t="shared" si="3"/>
        <v>2.5532658099328338E-4</v>
      </c>
      <c r="L53">
        <f t="shared" si="4"/>
        <v>0</v>
      </c>
    </row>
    <row r="54" spans="2:12" hidden="1">
      <c r="B54">
        <v>1</v>
      </c>
      <c r="C54" t="s">
        <v>12</v>
      </c>
      <c r="D54">
        <v>315.97608833333334</v>
      </c>
      <c r="E54">
        <v>5718.0780000000004</v>
      </c>
      <c r="F54">
        <v>1.7488393827436421E-4</v>
      </c>
      <c r="G54">
        <v>0</v>
      </c>
      <c r="H54">
        <f t="shared" si="12"/>
        <v>5.5259142728261719E-2</v>
      </c>
      <c r="I54">
        <f t="shared" si="1"/>
        <v>0</v>
      </c>
      <c r="J54">
        <f t="shared" si="2"/>
        <v>2.4996542183848258</v>
      </c>
      <c r="K54">
        <f t="shared" si="3"/>
        <v>4.3714937403526599E-4</v>
      </c>
      <c r="L54">
        <f t="shared" si="4"/>
        <v>0</v>
      </c>
    </row>
    <row r="55" spans="2:12" hidden="1">
      <c r="B55">
        <v>1</v>
      </c>
      <c r="C55" t="s">
        <v>12</v>
      </c>
      <c r="D55">
        <v>3741.1793926666669</v>
      </c>
      <c r="E55">
        <v>11155.07</v>
      </c>
      <c r="F55">
        <v>8.9645336156563793E-5</v>
      </c>
      <c r="G55">
        <v>0</v>
      </c>
      <c r="H55">
        <f t="shared" si="12"/>
        <v>0.33537928427761254</v>
      </c>
      <c r="I55">
        <f t="shared" si="1"/>
        <v>0</v>
      </c>
      <c r="J55">
        <f t="shared" si="2"/>
        <v>3.573008533479491</v>
      </c>
      <c r="K55">
        <f t="shared" si="3"/>
        <v>3.2030355107404E-4</v>
      </c>
      <c r="L55">
        <f t="shared" si="4"/>
        <v>0</v>
      </c>
    </row>
    <row r="56" spans="2:12">
      <c r="B56">
        <v>1</v>
      </c>
      <c r="C56" t="s">
        <v>12</v>
      </c>
      <c r="D56">
        <f>SUM(D46:D55)</f>
        <v>5288.8488093333335</v>
      </c>
      <c r="E56">
        <f t="shared" ref="E56:L56" si="13">SUM(E46:E55)</f>
        <v>70872.681000000011</v>
      </c>
      <c r="F56">
        <f t="shared" si="13"/>
        <v>1.5763961610124086E-3</v>
      </c>
      <c r="G56">
        <f t="shared" si="13"/>
        <v>0</v>
      </c>
      <c r="H56">
        <f t="shared" si="13"/>
        <v>0.57527331666414006</v>
      </c>
      <c r="I56">
        <f t="shared" si="13"/>
        <v>0</v>
      </c>
      <c r="J56">
        <f t="shared" si="13"/>
        <v>21.664278493554992</v>
      </c>
      <c r="K56">
        <f t="shared" si="13"/>
        <v>3.2262797815527031E-3</v>
      </c>
      <c r="L56">
        <f t="shared" si="13"/>
        <v>0</v>
      </c>
    </row>
    <row r="57" spans="2:12" hidden="1">
      <c r="B57">
        <v>1</v>
      </c>
      <c r="C57" t="s">
        <v>13</v>
      </c>
      <c r="D57">
        <v>141.871486</v>
      </c>
      <c r="E57">
        <v>11365.44</v>
      </c>
      <c r="F57">
        <v>8.798603485654756E-5</v>
      </c>
      <c r="G57">
        <v>0</v>
      </c>
      <c r="H57">
        <f t="shared" ref="H57:H66" si="14">$D57*F57</f>
        <v>1.24827095123462E-2</v>
      </c>
      <c r="I57">
        <f t="shared" si="1"/>
        <v>0</v>
      </c>
      <c r="J57">
        <f t="shared" si="2"/>
        <v>2.151895117675811</v>
      </c>
      <c r="K57">
        <f t="shared" si="3"/>
        <v>1.8933671883145843E-4</v>
      </c>
      <c r="L57">
        <f t="shared" si="4"/>
        <v>0</v>
      </c>
    </row>
    <row r="58" spans="2:12" hidden="1">
      <c r="B58">
        <v>1</v>
      </c>
      <c r="C58" t="s">
        <v>13</v>
      </c>
      <c r="D58">
        <v>12.084197333333336</v>
      </c>
      <c r="E58">
        <v>5416.1210000000001</v>
      </c>
      <c r="F58">
        <v>1.8463398435891664E-4</v>
      </c>
      <c r="G58">
        <v>0</v>
      </c>
      <c r="H58">
        <f t="shared" si="14"/>
        <v>2.2311535014327291E-3</v>
      </c>
      <c r="I58">
        <f t="shared" si="1"/>
        <v>0</v>
      </c>
      <c r="J58">
        <f t="shared" si="2"/>
        <v>1.0822178086302083</v>
      </c>
      <c r="K58">
        <f t="shared" si="3"/>
        <v>1.9981418595157094E-4</v>
      </c>
      <c r="L58">
        <f t="shared" si="4"/>
        <v>0</v>
      </c>
    </row>
    <row r="59" spans="2:12" hidden="1">
      <c r="B59">
        <v>1</v>
      </c>
      <c r="C59" t="s">
        <v>13</v>
      </c>
      <c r="D59">
        <v>145.25132033333333</v>
      </c>
      <c r="E59">
        <v>10461.27</v>
      </c>
      <c r="F59">
        <v>9.5590688319869375E-5</v>
      </c>
      <c r="G59">
        <v>0</v>
      </c>
      <c r="H59">
        <f t="shared" si="14"/>
        <v>1.3884673690033171E-2</v>
      </c>
      <c r="I59">
        <f t="shared" si="1"/>
        <v>0</v>
      </c>
      <c r="J59">
        <f t="shared" si="2"/>
        <v>2.1621200888136576</v>
      </c>
      <c r="K59">
        <f t="shared" si="3"/>
        <v>2.0667854751991462E-4</v>
      </c>
      <c r="L59">
        <f t="shared" si="4"/>
        <v>0</v>
      </c>
    </row>
    <row r="60" spans="2:12" hidden="1">
      <c r="B60">
        <v>1</v>
      </c>
      <c r="C60" t="s">
        <v>13</v>
      </c>
      <c r="D60">
        <v>74.41491933333333</v>
      </c>
      <c r="E60">
        <v>4857.692</v>
      </c>
      <c r="F60">
        <v>2.0585907875591948E-4</v>
      </c>
      <c r="G60">
        <v>0</v>
      </c>
      <c r="H60">
        <f t="shared" si="14"/>
        <v>1.5318986739656062E-2</v>
      </c>
      <c r="I60">
        <f t="shared" si="1"/>
        <v>0</v>
      </c>
      <c r="J60">
        <f t="shared" si="2"/>
        <v>1.8716600153116854</v>
      </c>
      <c r="K60">
        <f t="shared" si="3"/>
        <v>3.8529820649635372E-4</v>
      </c>
      <c r="L60">
        <f t="shared" si="4"/>
        <v>0</v>
      </c>
    </row>
    <row r="61" spans="2:12" hidden="1">
      <c r="B61">
        <v>1</v>
      </c>
      <c r="C61" t="s">
        <v>13</v>
      </c>
      <c r="D61">
        <v>59.817759000000002</v>
      </c>
      <c r="E61">
        <v>4783.57</v>
      </c>
      <c r="F61">
        <v>2.0904889026396604E-4</v>
      </c>
      <c r="G61">
        <v>0</v>
      </c>
      <c r="H61">
        <f t="shared" si="14"/>
        <v>1.2504836137027367E-2</v>
      </c>
      <c r="I61">
        <f t="shared" si="1"/>
        <v>0</v>
      </c>
      <c r="J61">
        <f t="shared" si="2"/>
        <v>1.7768301386825176</v>
      </c>
      <c r="K61">
        <f t="shared" si="3"/>
        <v>3.7144436867914918E-4</v>
      </c>
      <c r="L61">
        <f t="shared" si="4"/>
        <v>0</v>
      </c>
    </row>
    <row r="62" spans="2:12" hidden="1">
      <c r="B62">
        <v>1</v>
      </c>
      <c r="C62" t="s">
        <v>13</v>
      </c>
      <c r="D62">
        <v>575.0682436666666</v>
      </c>
      <c r="E62">
        <v>5590.3810000000003</v>
      </c>
      <c r="F62">
        <v>1.7887868465494568E-4</v>
      </c>
      <c r="G62">
        <v>0</v>
      </c>
      <c r="H62">
        <f t="shared" si="14"/>
        <v>0.10286745101392313</v>
      </c>
      <c r="I62">
        <f t="shared" si="1"/>
        <v>0</v>
      </c>
      <c r="J62">
        <f t="shared" si="2"/>
        <v>2.7597193857143587</v>
      </c>
      <c r="K62">
        <f t="shared" si="3"/>
        <v>4.9365497373333913E-4</v>
      </c>
      <c r="L62">
        <f t="shared" si="4"/>
        <v>0</v>
      </c>
    </row>
    <row r="63" spans="2:12" hidden="1">
      <c r="B63">
        <v>1</v>
      </c>
      <c r="C63" t="s">
        <v>13</v>
      </c>
      <c r="D63">
        <v>519.33036533333336</v>
      </c>
      <c r="E63">
        <v>6278.0159999999996</v>
      </c>
      <c r="F63">
        <v>1.5928599098823578E-4</v>
      </c>
      <c r="G63">
        <v>0</v>
      </c>
      <c r="H63">
        <f t="shared" si="14"/>
        <v>8.2722051892402532E-2</v>
      </c>
      <c r="I63">
        <f t="shared" si="1"/>
        <v>0</v>
      </c>
      <c r="J63">
        <f t="shared" si="2"/>
        <v>2.7154437166084642</v>
      </c>
      <c r="K63">
        <f t="shared" si="3"/>
        <v>4.3253214337275731E-4</v>
      </c>
      <c r="L63">
        <f t="shared" si="4"/>
        <v>0</v>
      </c>
    </row>
    <row r="64" spans="2:12" hidden="1">
      <c r="B64">
        <v>1</v>
      </c>
      <c r="C64" t="s">
        <v>13</v>
      </c>
      <c r="D64">
        <v>27.845175666666666</v>
      </c>
      <c r="E64">
        <v>5247.0429999999997</v>
      </c>
      <c r="F64">
        <v>1.9058353438308016E-4</v>
      </c>
      <c r="G64">
        <v>0</v>
      </c>
      <c r="H64">
        <f t="shared" si="14"/>
        <v>5.3068319940710734E-3</v>
      </c>
      <c r="I64">
        <f t="shared" si="1"/>
        <v>0</v>
      </c>
      <c r="J64">
        <f t="shared" si="2"/>
        <v>1.4447499620650071</v>
      </c>
      <c r="K64">
        <f t="shared" si="3"/>
        <v>2.7534555407017003E-4</v>
      </c>
      <c r="L64">
        <f t="shared" si="4"/>
        <v>0</v>
      </c>
    </row>
    <row r="65" spans="2:12" hidden="1">
      <c r="B65">
        <v>1</v>
      </c>
      <c r="C65" t="s">
        <v>13</v>
      </c>
      <c r="D65">
        <v>419.26117133333332</v>
      </c>
      <c r="E65">
        <v>5718.0780000000004</v>
      </c>
      <c r="F65">
        <v>1.7488393827436421E-4</v>
      </c>
      <c r="G65">
        <v>0</v>
      </c>
      <c r="H65">
        <f t="shared" si="14"/>
        <v>7.3322044808296308E-2</v>
      </c>
      <c r="I65">
        <f t="shared" si="1"/>
        <v>0</v>
      </c>
      <c r="J65">
        <f t="shared" si="2"/>
        <v>2.62248464333247</v>
      </c>
      <c r="K65">
        <f t="shared" si="3"/>
        <v>4.586304424900237E-4</v>
      </c>
      <c r="L65">
        <f t="shared" si="4"/>
        <v>0</v>
      </c>
    </row>
    <row r="66" spans="2:12" hidden="1">
      <c r="B66">
        <v>1</v>
      </c>
      <c r="C66" t="s">
        <v>13</v>
      </c>
      <c r="D66">
        <v>3285.5720783333331</v>
      </c>
      <c r="E66">
        <v>11155.07</v>
      </c>
      <c r="F66">
        <v>8.9645336156563793E-5</v>
      </c>
      <c r="G66">
        <v>0</v>
      </c>
      <c r="H66">
        <f t="shared" si="14"/>
        <v>0.29453621342881159</v>
      </c>
      <c r="I66">
        <f t="shared" si="1"/>
        <v>0</v>
      </c>
      <c r="J66">
        <f t="shared" si="2"/>
        <v>3.5166109991110925</v>
      </c>
      <c r="K66">
        <f t="shared" si="3"/>
        <v>3.1524777514718353E-4</v>
      </c>
      <c r="L66">
        <f t="shared" si="4"/>
        <v>0</v>
      </c>
    </row>
    <row r="67" spans="2:12">
      <c r="B67">
        <v>1</v>
      </c>
      <c r="C67" t="s">
        <v>13</v>
      </c>
      <c r="D67">
        <f>SUM(D57:D66)</f>
        <v>5260.5167163333335</v>
      </c>
      <c r="E67">
        <f t="shared" ref="E67:L67" si="15">SUM(E57:E66)</f>
        <v>70872.681000000011</v>
      </c>
      <c r="F67">
        <f t="shared" si="15"/>
        <v>1.5763961610124086E-3</v>
      </c>
      <c r="G67">
        <f t="shared" si="15"/>
        <v>0</v>
      </c>
      <c r="H67">
        <f t="shared" si="15"/>
        <v>0.61517695271800021</v>
      </c>
      <c r="I67">
        <f t="shared" si="15"/>
        <v>0</v>
      </c>
      <c r="J67">
        <f t="shared" si="15"/>
        <v>22.103731875945272</v>
      </c>
      <c r="K67">
        <f t="shared" si="15"/>
        <v>3.327982916291921E-3</v>
      </c>
      <c r="L67">
        <f t="shared" si="15"/>
        <v>0</v>
      </c>
    </row>
    <row r="68" spans="2:12" hidden="1">
      <c r="B68">
        <v>1</v>
      </c>
      <c r="C68" t="s">
        <v>14</v>
      </c>
      <c r="D68">
        <v>102.97682200000001</v>
      </c>
      <c r="E68">
        <v>11365.44</v>
      </c>
      <c r="F68">
        <v>8.798603485654756E-5</v>
      </c>
      <c r="G68">
        <v>0</v>
      </c>
      <c r="H68">
        <f t="shared" ref="H68:H77" si="16">$D68*F68</f>
        <v>9.0605222499084946E-3</v>
      </c>
      <c r="I68">
        <f t="shared" si="1"/>
        <v>0</v>
      </c>
      <c r="J68">
        <f t="shared" si="2"/>
        <v>2.0127394847998148</v>
      </c>
      <c r="K68">
        <f t="shared" ref="K68:K99" si="17">J68*F68</f>
        <v>1.7709296646674607E-4</v>
      </c>
      <c r="L68">
        <f t="shared" ref="L68:L99" si="18">J68*G68</f>
        <v>0</v>
      </c>
    </row>
    <row r="69" spans="2:12" hidden="1">
      <c r="B69">
        <v>1</v>
      </c>
      <c r="C69" t="s">
        <v>14</v>
      </c>
      <c r="D69">
        <v>4.8309410000000002</v>
      </c>
      <c r="E69">
        <v>5416.1210000000001</v>
      </c>
      <c r="F69">
        <v>1.8463398435891664E-4</v>
      </c>
      <c r="G69">
        <v>0</v>
      </c>
      <c r="H69">
        <f t="shared" si="16"/>
        <v>8.9195588503284914E-4</v>
      </c>
      <c r="I69">
        <f t="shared" si="1"/>
        <v>0</v>
      </c>
      <c r="J69">
        <f t="shared" si="2"/>
        <v>0.68403173350579116</v>
      </c>
      <c r="K69">
        <f t="shared" si="17"/>
        <v>1.2629550438511089E-4</v>
      </c>
      <c r="L69">
        <f t="shared" si="18"/>
        <v>0</v>
      </c>
    </row>
    <row r="70" spans="2:12" hidden="1">
      <c r="B70">
        <v>1</v>
      </c>
      <c r="C70" t="s">
        <v>14</v>
      </c>
      <c r="D70">
        <v>127.92330133333333</v>
      </c>
      <c r="E70">
        <v>10461.27</v>
      </c>
      <c r="F70">
        <v>9.5590688319869375E-5</v>
      </c>
      <c r="G70">
        <v>0</v>
      </c>
      <c r="H70">
        <f t="shared" si="16"/>
        <v>1.2228276426603396E-2</v>
      </c>
      <c r="I70">
        <f t="shared" si="1"/>
        <v>0</v>
      </c>
      <c r="J70">
        <f t="shared" si="2"/>
        <v>2.1069496587771788</v>
      </c>
      <c r="K70">
        <f t="shared" si="17"/>
        <v>2.0140476813782442E-4</v>
      </c>
      <c r="L70">
        <f t="shared" si="18"/>
        <v>0</v>
      </c>
    </row>
    <row r="71" spans="2:12" hidden="1">
      <c r="B71">
        <v>1</v>
      </c>
      <c r="C71" t="s">
        <v>14</v>
      </c>
      <c r="D71">
        <v>74.281916333333342</v>
      </c>
      <c r="E71">
        <v>4857.692</v>
      </c>
      <c r="F71">
        <v>2.0585907875591948E-4</v>
      </c>
      <c r="G71">
        <v>0</v>
      </c>
      <c r="H71">
        <f t="shared" si="16"/>
        <v>1.529160686460429E-2</v>
      </c>
      <c r="I71">
        <f t="shared" si="1"/>
        <v>0</v>
      </c>
      <c r="J71">
        <f t="shared" si="2"/>
        <v>1.8708830991907475</v>
      </c>
      <c r="K71">
        <f t="shared" si="17"/>
        <v>3.851382712594268E-4</v>
      </c>
      <c r="L71">
        <f t="shared" si="18"/>
        <v>0</v>
      </c>
    </row>
    <row r="72" spans="2:12" hidden="1">
      <c r="B72">
        <v>1</v>
      </c>
      <c r="C72" t="s">
        <v>14</v>
      </c>
      <c r="D72">
        <v>34.534357</v>
      </c>
      <c r="E72">
        <v>4783.57</v>
      </c>
      <c r="F72">
        <v>2.0904889026396604E-4</v>
      </c>
      <c r="G72">
        <v>0</v>
      </c>
      <c r="H72">
        <f t="shared" si="16"/>
        <v>7.2193690068296278E-3</v>
      </c>
      <c r="I72">
        <f t="shared" si="1"/>
        <v>0</v>
      </c>
      <c r="J72">
        <f t="shared" ref="J72:J99" si="19">LOG(D72)</f>
        <v>1.5382513742280335</v>
      </c>
      <c r="K72">
        <f t="shared" si="17"/>
        <v>3.2156974272939113E-4</v>
      </c>
      <c r="L72">
        <f t="shared" si="18"/>
        <v>0</v>
      </c>
    </row>
    <row r="73" spans="2:12" hidden="1">
      <c r="B73">
        <v>1</v>
      </c>
      <c r="C73" t="s">
        <v>14</v>
      </c>
      <c r="D73">
        <v>535.52317399999993</v>
      </c>
      <c r="E73">
        <v>5590.3810000000003</v>
      </c>
      <c r="F73">
        <v>1.7887868465494568E-4</v>
      </c>
      <c r="G73">
        <v>0</v>
      </c>
      <c r="H73">
        <f t="shared" si="16"/>
        <v>9.57936809673616E-2</v>
      </c>
      <c r="I73">
        <f t="shared" ref="I73:I99" si="20">$D73*G73</f>
        <v>0</v>
      </c>
      <c r="J73">
        <f t="shared" si="19"/>
        <v>2.7287782690475391</v>
      </c>
      <c r="K73">
        <f t="shared" si="17"/>
        <v>4.8812026748222326E-4</v>
      </c>
      <c r="L73">
        <f t="shared" si="18"/>
        <v>0</v>
      </c>
    </row>
    <row r="74" spans="2:12" hidden="1">
      <c r="B74">
        <v>1</v>
      </c>
      <c r="C74" t="s">
        <v>14</v>
      </c>
      <c r="D74">
        <v>283.67077233333333</v>
      </c>
      <c r="E74">
        <v>6278.0159999999996</v>
      </c>
      <c r="F74">
        <v>1.5928599098823578E-4</v>
      </c>
      <c r="G74">
        <v>0</v>
      </c>
      <c r="H74">
        <f t="shared" si="16"/>
        <v>4.5184780085513215E-2</v>
      </c>
      <c r="I74">
        <f t="shared" si="20"/>
        <v>0</v>
      </c>
      <c r="J74">
        <f t="shared" si="19"/>
        <v>2.452814591106903</v>
      </c>
      <c r="K74">
        <f t="shared" si="17"/>
        <v>3.9069900285486738E-4</v>
      </c>
      <c r="L74">
        <f t="shared" si="18"/>
        <v>0</v>
      </c>
    </row>
    <row r="75" spans="2:12" hidden="1">
      <c r="B75">
        <v>1</v>
      </c>
      <c r="C75" t="s">
        <v>14</v>
      </c>
      <c r="D75">
        <v>37.473543666666664</v>
      </c>
      <c r="E75">
        <v>5247.0429999999997</v>
      </c>
      <c r="F75">
        <v>1.9058353438308016E-4</v>
      </c>
      <c r="G75">
        <v>0</v>
      </c>
      <c r="H75">
        <f t="shared" si="16"/>
        <v>7.1418403978520222E-3</v>
      </c>
      <c r="I75">
        <f t="shared" si="20"/>
        <v>0</v>
      </c>
      <c r="J75">
        <f t="shared" si="19"/>
        <v>1.5737247638733445</v>
      </c>
      <c r="K75">
        <f t="shared" si="17"/>
        <v>2.9992602764516025E-4</v>
      </c>
      <c r="L75">
        <f t="shared" si="18"/>
        <v>0</v>
      </c>
    </row>
    <row r="76" spans="2:12" hidden="1">
      <c r="B76">
        <v>1</v>
      </c>
      <c r="C76" t="s">
        <v>14</v>
      </c>
      <c r="D76">
        <v>404.38369366666666</v>
      </c>
      <c r="E76">
        <v>5718.0780000000004</v>
      </c>
      <c r="F76">
        <v>1.7488393827436421E-4</v>
      </c>
      <c r="G76">
        <v>0</v>
      </c>
      <c r="H76">
        <f t="shared" si="16"/>
        <v>7.0720212922360734E-2</v>
      </c>
      <c r="I76">
        <f t="shared" si="20"/>
        <v>0</v>
      </c>
      <c r="J76">
        <f t="shared" si="19"/>
        <v>2.6067936348186498</v>
      </c>
      <c r="K76">
        <f t="shared" si="17"/>
        <v>4.5588633712563027E-4</v>
      </c>
      <c r="L76">
        <f t="shared" si="18"/>
        <v>0</v>
      </c>
    </row>
    <row r="77" spans="2:12" hidden="1">
      <c r="B77">
        <v>1</v>
      </c>
      <c r="C77" t="s">
        <v>14</v>
      </c>
      <c r="D77">
        <v>2082.8419316666664</v>
      </c>
      <c r="E77">
        <v>11155.07</v>
      </c>
      <c r="F77">
        <v>8.9645336156563793E-5</v>
      </c>
      <c r="G77">
        <v>0</v>
      </c>
      <c r="H77">
        <f t="shared" si="16"/>
        <v>0.18671706512524497</v>
      </c>
      <c r="I77">
        <f t="shared" si="20"/>
        <v>0</v>
      </c>
      <c r="J77">
        <f t="shared" si="19"/>
        <v>3.3186563122858423</v>
      </c>
      <c r="K77">
        <f t="shared" si="17"/>
        <v>2.9750206070296669E-4</v>
      </c>
      <c r="L77">
        <f t="shared" si="18"/>
        <v>0</v>
      </c>
    </row>
    <row r="78" spans="2:12">
      <c r="B78">
        <v>1</v>
      </c>
      <c r="C78" t="s">
        <v>14</v>
      </c>
      <c r="D78">
        <f>SUM(D68:D77)</f>
        <v>3688.4404529999997</v>
      </c>
      <c r="E78">
        <f t="shared" ref="E78:L78" si="21">SUM(E68:E77)</f>
        <v>70872.681000000011</v>
      </c>
      <c r="F78">
        <f t="shared" si="21"/>
        <v>1.5763961610124086E-3</v>
      </c>
      <c r="G78">
        <f t="shared" si="21"/>
        <v>0</v>
      </c>
      <c r="H78">
        <f t="shared" si="21"/>
        <v>0.45024930993131118</v>
      </c>
      <c r="I78">
        <f t="shared" si="21"/>
        <v>0</v>
      </c>
      <c r="J78">
        <f t="shared" si="21"/>
        <v>20.893622921633845</v>
      </c>
      <c r="K78">
        <f t="shared" si="21"/>
        <v>3.1436349487893476E-3</v>
      </c>
      <c r="L78">
        <f t="shared" si="21"/>
        <v>0</v>
      </c>
    </row>
    <row r="79" spans="2:12" hidden="1">
      <c r="B79">
        <v>1</v>
      </c>
      <c r="C79" t="s">
        <v>15</v>
      </c>
      <c r="D79">
        <v>73.143009333333339</v>
      </c>
      <c r="E79">
        <v>11365.44</v>
      </c>
      <c r="F79">
        <v>8.798603485654756E-5</v>
      </c>
      <c r="G79">
        <v>0</v>
      </c>
      <c r="H79">
        <f t="shared" ref="H79:H88" si="22">$D79*F79</f>
        <v>6.4355633687154506E-3</v>
      </c>
      <c r="I79">
        <f t="shared" si="20"/>
        <v>0</v>
      </c>
      <c r="J79">
        <f t="shared" si="19"/>
        <v>1.8641728246098292</v>
      </c>
      <c r="K79">
        <f t="shared" si="17"/>
        <v>1.6402117512474915E-4</v>
      </c>
      <c r="L79">
        <f t="shared" si="18"/>
        <v>0</v>
      </c>
    </row>
    <row r="80" spans="2:12" hidden="1">
      <c r="B80">
        <v>1</v>
      </c>
      <c r="C80" t="s">
        <v>15</v>
      </c>
      <c r="D80">
        <v>0.94043966666666667</v>
      </c>
      <c r="E80">
        <v>5416.1210000000001</v>
      </c>
      <c r="F80">
        <v>1.8463398435891664E-4</v>
      </c>
      <c r="G80">
        <v>0</v>
      </c>
      <c r="H80">
        <f t="shared" si="22"/>
        <v>1.7363712270583812E-4</v>
      </c>
      <c r="I80">
        <f t="shared" si="20"/>
        <v>0</v>
      </c>
      <c r="J80">
        <f t="shared" si="19"/>
        <v>-2.666906111756202E-2</v>
      </c>
      <c r="K80">
        <f t="shared" si="17"/>
        <v>-4.924015013246938E-6</v>
      </c>
      <c r="L80">
        <f t="shared" si="18"/>
        <v>0</v>
      </c>
    </row>
    <row r="81" spans="2:12" hidden="1">
      <c r="B81">
        <v>1</v>
      </c>
      <c r="C81" t="s">
        <v>15</v>
      </c>
      <c r="D81">
        <v>121.56611266666668</v>
      </c>
      <c r="E81">
        <v>10461.27</v>
      </c>
      <c r="F81">
        <v>9.5590688319869375E-5</v>
      </c>
      <c r="G81">
        <v>0</v>
      </c>
      <c r="H81">
        <f t="shared" si="22"/>
        <v>1.1620588386177459E-2</v>
      </c>
      <c r="I81">
        <f t="shared" si="20"/>
        <v>0</v>
      </c>
      <c r="J81">
        <f t="shared" si="19"/>
        <v>2.0848125294357049</v>
      </c>
      <c r="K81">
        <f t="shared" si="17"/>
        <v>1.9928866470664698E-4</v>
      </c>
      <c r="L81">
        <f t="shared" si="18"/>
        <v>0</v>
      </c>
    </row>
    <row r="82" spans="2:12" hidden="1">
      <c r="B82">
        <v>1</v>
      </c>
      <c r="C82" t="s">
        <v>15</v>
      </c>
      <c r="D82">
        <v>82.367886333333345</v>
      </c>
      <c r="E82">
        <v>4857.692</v>
      </c>
      <c r="F82">
        <v>2.0585907875591948E-4</v>
      </c>
      <c r="G82">
        <v>0</v>
      </c>
      <c r="H82">
        <f t="shared" si="22"/>
        <v>1.6956177199652294E-2</v>
      </c>
      <c r="I82">
        <f t="shared" si="20"/>
        <v>0</v>
      </c>
      <c r="J82">
        <f t="shared" si="19"/>
        <v>1.9157579215676619</v>
      </c>
      <c r="K82">
        <f t="shared" si="17"/>
        <v>3.9437616085327394E-4</v>
      </c>
      <c r="L82">
        <f t="shared" si="18"/>
        <v>0</v>
      </c>
    </row>
    <row r="83" spans="2:12" hidden="1">
      <c r="B83">
        <v>1</v>
      </c>
      <c r="C83" t="s">
        <v>15</v>
      </c>
      <c r="D83">
        <v>15.358876666666667</v>
      </c>
      <c r="E83">
        <v>4783.57</v>
      </c>
      <c r="F83">
        <v>2.0904889026396604E-4</v>
      </c>
      <c r="G83">
        <v>0</v>
      </c>
      <c r="H83">
        <f t="shared" si="22"/>
        <v>3.2107561228677888E-3</v>
      </c>
      <c r="I83">
        <f t="shared" si="20"/>
        <v>0</v>
      </c>
      <c r="J83">
        <f t="shared" si="19"/>
        <v>1.1863594529801103</v>
      </c>
      <c r="K83">
        <f t="shared" si="17"/>
        <v>2.4800712709965785E-4</v>
      </c>
      <c r="L83">
        <f t="shared" si="18"/>
        <v>0</v>
      </c>
    </row>
    <row r="84" spans="2:12" hidden="1">
      <c r="B84">
        <v>1</v>
      </c>
      <c r="C84" t="s">
        <v>15</v>
      </c>
      <c r="D84">
        <v>503.26338333333337</v>
      </c>
      <c r="E84">
        <v>5590.3810000000003</v>
      </c>
      <c r="F84">
        <v>1.7887868465494568E-4</v>
      </c>
      <c r="G84">
        <v>0</v>
      </c>
      <c r="H84">
        <f t="shared" si="22"/>
        <v>9.0023092045664388E-2</v>
      </c>
      <c r="I84">
        <f t="shared" si="20"/>
        <v>0</v>
      </c>
      <c r="J84">
        <f t="shared" si="19"/>
        <v>2.7017953329507205</v>
      </c>
      <c r="K84">
        <f t="shared" si="17"/>
        <v>4.8329359536509591E-4</v>
      </c>
      <c r="L84">
        <f t="shared" si="18"/>
        <v>0</v>
      </c>
    </row>
    <row r="85" spans="2:12" hidden="1">
      <c r="B85">
        <v>1</v>
      </c>
      <c r="C85" t="s">
        <v>15</v>
      </c>
      <c r="D85">
        <v>153.48150466666667</v>
      </c>
      <c r="E85">
        <v>6278.0159999999996</v>
      </c>
      <c r="F85">
        <v>1.5928599098823578E-4</v>
      </c>
      <c r="G85">
        <v>0</v>
      </c>
      <c r="H85">
        <f t="shared" si="22"/>
        <v>2.4447453569195535E-2</v>
      </c>
      <c r="I85">
        <f t="shared" si="20"/>
        <v>0</v>
      </c>
      <c r="J85">
        <f t="shared" si="19"/>
        <v>2.1860560481834801</v>
      </c>
      <c r="K85">
        <f t="shared" si="17"/>
        <v>3.4820810399073212E-4</v>
      </c>
      <c r="L85">
        <f t="shared" si="18"/>
        <v>0</v>
      </c>
    </row>
    <row r="86" spans="2:12" hidden="1">
      <c r="B86">
        <v>1</v>
      </c>
      <c r="C86" t="s">
        <v>15</v>
      </c>
      <c r="D86">
        <v>36.051910999999997</v>
      </c>
      <c r="E86">
        <v>5247.0429999999997</v>
      </c>
      <c r="F86">
        <v>1.9058353438308016E-4</v>
      </c>
      <c r="G86">
        <v>0</v>
      </c>
      <c r="H86">
        <f t="shared" si="22"/>
        <v>6.8709006196442449E-3</v>
      </c>
      <c r="I86">
        <f t="shared" si="20"/>
        <v>0</v>
      </c>
      <c r="J86">
        <f t="shared" si="19"/>
        <v>1.5569282902692714</v>
      </c>
      <c r="K86">
        <f t="shared" si="17"/>
        <v>2.9672489634052389E-4</v>
      </c>
      <c r="L86">
        <f t="shared" si="18"/>
        <v>0</v>
      </c>
    </row>
    <row r="87" spans="2:12" hidden="1">
      <c r="B87">
        <v>1</v>
      </c>
      <c r="C87" t="s">
        <v>15</v>
      </c>
      <c r="D87">
        <v>396.24192066666666</v>
      </c>
      <c r="E87">
        <v>5718.0780000000004</v>
      </c>
      <c r="F87">
        <v>1.7488393827436421E-4</v>
      </c>
      <c r="G87">
        <v>0</v>
      </c>
      <c r="H87">
        <f t="shared" si="22"/>
        <v>6.9296347595584853E-2</v>
      </c>
      <c r="I87">
        <f t="shared" si="20"/>
        <v>0</v>
      </c>
      <c r="J87">
        <f t="shared" si="19"/>
        <v>2.597960420094815</v>
      </c>
      <c r="K87">
        <f t="shared" si="17"/>
        <v>4.5434154974710291E-4</v>
      </c>
      <c r="L87">
        <f t="shared" si="18"/>
        <v>0</v>
      </c>
    </row>
    <row r="88" spans="2:12" hidden="1">
      <c r="B88">
        <v>1</v>
      </c>
      <c r="C88" t="s">
        <v>15</v>
      </c>
      <c r="D88">
        <v>1429.7706306666666</v>
      </c>
      <c r="E88">
        <v>11155.07</v>
      </c>
      <c r="F88">
        <v>8.9645336156563793E-5</v>
      </c>
      <c r="G88">
        <v>0</v>
      </c>
      <c r="H88">
        <f t="shared" si="22"/>
        <v>0.12817226881289556</v>
      </c>
      <c r="I88">
        <f t="shared" si="20"/>
        <v>0</v>
      </c>
      <c r="J88">
        <f t="shared" si="19"/>
        <v>3.1552663718527714</v>
      </c>
      <c r="K88">
        <f t="shared" si="17"/>
        <v>2.828549145682431E-4</v>
      </c>
      <c r="L88">
        <f t="shared" si="18"/>
        <v>0</v>
      </c>
    </row>
    <row r="89" spans="2:12">
      <c r="B89">
        <v>1</v>
      </c>
      <c r="C89" t="s">
        <v>15</v>
      </c>
      <c r="D89">
        <f>SUM(D79:D88)</f>
        <v>2812.1856749999997</v>
      </c>
      <c r="E89">
        <f t="shared" ref="E89:L89" si="23">SUM(E79:E88)</f>
        <v>70872.681000000011</v>
      </c>
      <c r="F89">
        <f t="shared" si="23"/>
        <v>1.5763961610124086E-3</v>
      </c>
      <c r="G89">
        <f t="shared" si="23"/>
        <v>0</v>
      </c>
      <c r="H89">
        <f t="shared" si="23"/>
        <v>0.35720678484310342</v>
      </c>
      <c r="I89">
        <f t="shared" si="23"/>
        <v>0</v>
      </c>
      <c r="J89">
        <f t="shared" si="23"/>
        <v>19.222440130826804</v>
      </c>
      <c r="K89">
        <f t="shared" si="23"/>
        <v>2.866192172782779E-3</v>
      </c>
      <c r="L89">
        <f t="shared" si="23"/>
        <v>0</v>
      </c>
    </row>
    <row r="90" spans="2:12" hidden="1">
      <c r="B90">
        <v>1</v>
      </c>
      <c r="C90" t="s">
        <v>16</v>
      </c>
      <c r="D90">
        <v>50.403890500000003</v>
      </c>
      <c r="E90">
        <v>11365.44</v>
      </c>
      <c r="F90">
        <v>8.798603485654756E-5</v>
      </c>
      <c r="G90">
        <v>0</v>
      </c>
      <c r="H90">
        <f t="shared" ref="H90:H99" si="24">$D90*F90</f>
        <v>4.4348384664386065E-3</v>
      </c>
      <c r="I90">
        <f t="shared" si="20"/>
        <v>0</v>
      </c>
      <c r="J90">
        <f t="shared" si="19"/>
        <v>1.7024640594112423</v>
      </c>
      <c r="K90">
        <f t="shared" si="17"/>
        <v>1.4979306207337702E-4</v>
      </c>
      <c r="L90">
        <f t="shared" si="18"/>
        <v>0</v>
      </c>
    </row>
    <row r="91" spans="2:12" hidden="1">
      <c r="B91">
        <v>1</v>
      </c>
      <c r="C91" t="s">
        <v>16</v>
      </c>
      <c r="D91">
        <v>2.6888619999999999</v>
      </c>
      <c r="E91">
        <v>5416.1210000000001</v>
      </c>
      <c r="F91">
        <v>1.8463398435891664E-4</v>
      </c>
      <c r="G91">
        <v>0</v>
      </c>
      <c r="H91">
        <f t="shared" si="24"/>
        <v>4.9645530445128528E-4</v>
      </c>
      <c r="I91">
        <f t="shared" si="20"/>
        <v>0</v>
      </c>
      <c r="J91">
        <f t="shared" si="19"/>
        <v>0.42956851357457249</v>
      </c>
      <c r="K91">
        <f t="shared" si="17"/>
        <v>7.9312946216410687E-5</v>
      </c>
      <c r="L91">
        <f t="shared" si="18"/>
        <v>0</v>
      </c>
    </row>
    <row r="92" spans="2:12" hidden="1">
      <c r="B92">
        <v>1</v>
      </c>
      <c r="C92" t="s">
        <v>16</v>
      </c>
      <c r="D92">
        <v>107.790381</v>
      </c>
      <c r="E92">
        <v>10461.27</v>
      </c>
      <c r="F92">
        <v>9.5590688319869375E-5</v>
      </c>
      <c r="G92">
        <v>0</v>
      </c>
      <c r="H92">
        <f t="shared" si="24"/>
        <v>1.030375671405097E-2</v>
      </c>
      <c r="I92">
        <f t="shared" si="20"/>
        <v>0</v>
      </c>
      <c r="J92">
        <f t="shared" si="19"/>
        <v>2.0325800070008975</v>
      </c>
      <c r="K92">
        <f t="shared" si="17"/>
        <v>1.942957219344207E-4</v>
      </c>
      <c r="L92">
        <f t="shared" si="18"/>
        <v>0</v>
      </c>
    </row>
    <row r="93" spans="2:12" hidden="1">
      <c r="B93">
        <v>1</v>
      </c>
      <c r="C93" t="s">
        <v>16</v>
      </c>
      <c r="D93">
        <v>77.708929999999995</v>
      </c>
      <c r="E93">
        <v>4857.692</v>
      </c>
      <c r="F93">
        <v>2.0585907875591948E-4</v>
      </c>
      <c r="G93">
        <v>0</v>
      </c>
      <c r="H93">
        <f t="shared" si="24"/>
        <v>1.5997088740908234E-2</v>
      </c>
      <c r="I93">
        <f t="shared" si="20"/>
        <v>0</v>
      </c>
      <c r="J93">
        <f t="shared" si="19"/>
        <v>1.8904709290567492</v>
      </c>
      <c r="K93">
        <f t="shared" si="17"/>
        <v>3.8917060387046962E-4</v>
      </c>
      <c r="L93">
        <f t="shared" si="18"/>
        <v>0</v>
      </c>
    </row>
    <row r="94" spans="2:12" hidden="1">
      <c r="B94">
        <v>1</v>
      </c>
      <c r="C94" t="s">
        <v>16</v>
      </c>
      <c r="D94">
        <v>25.969337999999997</v>
      </c>
      <c r="E94">
        <v>4783.57</v>
      </c>
      <c r="F94">
        <v>2.0904889026396604E-4</v>
      </c>
      <c r="G94">
        <v>0</v>
      </c>
      <c r="H94">
        <f t="shared" si="24"/>
        <v>5.4288612897898424E-3</v>
      </c>
      <c r="I94">
        <f t="shared" si="20"/>
        <v>0</v>
      </c>
      <c r="J94">
        <f t="shared" si="19"/>
        <v>1.4144608789088005</v>
      </c>
      <c r="K94">
        <f t="shared" si="17"/>
        <v>2.9569147705767879E-4</v>
      </c>
      <c r="L94">
        <f t="shared" si="18"/>
        <v>0</v>
      </c>
    </row>
    <row r="95" spans="2:12" hidden="1">
      <c r="B95">
        <v>1</v>
      </c>
      <c r="C95" t="s">
        <v>16</v>
      </c>
      <c r="D95">
        <v>523.70066750000001</v>
      </c>
      <c r="E95">
        <v>5590.3810000000003</v>
      </c>
      <c r="F95">
        <v>1.7887868465494568E-4</v>
      </c>
      <c r="G95">
        <v>0</v>
      </c>
      <c r="H95">
        <f t="shared" si="24"/>
        <v>9.3678886555317059E-2</v>
      </c>
      <c r="I95">
        <f t="shared" si="20"/>
        <v>0</v>
      </c>
      <c r="J95">
        <f t="shared" si="19"/>
        <v>2.719083127446229</v>
      </c>
      <c r="K95">
        <f t="shared" si="17"/>
        <v>4.8638601330503747E-4</v>
      </c>
      <c r="L95">
        <f t="shared" si="18"/>
        <v>0</v>
      </c>
    </row>
    <row r="96" spans="2:12" hidden="1">
      <c r="B96">
        <v>1</v>
      </c>
      <c r="C96" t="s">
        <v>16</v>
      </c>
      <c r="D96">
        <v>136.42449400000001</v>
      </c>
      <c r="E96">
        <v>6278.0159999999996</v>
      </c>
      <c r="F96">
        <v>1.5928599098823578E-4</v>
      </c>
      <c r="G96">
        <v>0</v>
      </c>
      <c r="H96">
        <f t="shared" si="24"/>
        <v>2.173051072185863E-2</v>
      </c>
      <c r="I96">
        <f t="shared" si="20"/>
        <v>0</v>
      </c>
      <c r="J96">
        <f t="shared" si="19"/>
        <v>2.1348923516549978</v>
      </c>
      <c r="K96">
        <f t="shared" si="17"/>
        <v>3.400584438865715E-4</v>
      </c>
      <c r="L96">
        <f t="shared" si="18"/>
        <v>0</v>
      </c>
    </row>
    <row r="97" spans="1:12" hidden="1">
      <c r="B97">
        <v>1</v>
      </c>
      <c r="C97" t="s">
        <v>16</v>
      </c>
      <c r="D97">
        <v>52.593111499999999</v>
      </c>
      <c r="E97">
        <v>5247.0429999999997</v>
      </c>
      <c r="F97">
        <v>1.9058353438308016E-4</v>
      </c>
      <c r="G97">
        <v>0</v>
      </c>
      <c r="H97">
        <f t="shared" si="24"/>
        <v>1.0023381073873419E-2</v>
      </c>
      <c r="I97">
        <f t="shared" si="20"/>
        <v>0</v>
      </c>
      <c r="J97">
        <f t="shared" si="19"/>
        <v>1.7209288651908448</v>
      </c>
      <c r="K97">
        <f t="shared" si="17"/>
        <v>3.2798070554993446E-4</v>
      </c>
      <c r="L97">
        <f t="shared" si="18"/>
        <v>0</v>
      </c>
    </row>
    <row r="98" spans="1:12" hidden="1">
      <c r="B98">
        <v>1</v>
      </c>
      <c r="C98" t="s">
        <v>16</v>
      </c>
      <c r="D98">
        <v>292.20788500000003</v>
      </c>
      <c r="E98">
        <v>5718.0780000000004</v>
      </c>
      <c r="F98">
        <v>1.7488393827436421E-4</v>
      </c>
      <c r="G98">
        <v>0</v>
      </c>
      <c r="H98">
        <f t="shared" si="24"/>
        <v>5.1102465723622523E-2</v>
      </c>
      <c r="I98">
        <f t="shared" si="20"/>
        <v>0</v>
      </c>
      <c r="J98">
        <f t="shared" si="19"/>
        <v>2.4656919308514844</v>
      </c>
      <c r="K98">
        <f t="shared" si="17"/>
        <v>4.3120991543862892E-4</v>
      </c>
      <c r="L98">
        <f t="shared" si="18"/>
        <v>0</v>
      </c>
    </row>
    <row r="99" spans="1:12" hidden="1">
      <c r="B99">
        <v>1</v>
      </c>
      <c r="C99" t="s">
        <v>16</v>
      </c>
      <c r="D99">
        <v>1416.5914295</v>
      </c>
      <c r="E99">
        <v>11155.07</v>
      </c>
      <c r="F99">
        <v>8.9645336156563793E-5</v>
      </c>
      <c r="G99">
        <v>0</v>
      </c>
      <c r="H99">
        <f t="shared" si="24"/>
        <v>0.12699081489403474</v>
      </c>
      <c r="I99">
        <f t="shared" si="20"/>
        <v>0</v>
      </c>
      <c r="J99">
        <f t="shared" si="19"/>
        <v>3.1512446099513465</v>
      </c>
      <c r="K99">
        <f t="shared" si="17"/>
        <v>2.8249438237064822E-4</v>
      </c>
      <c r="L99">
        <f t="shared" si="18"/>
        <v>0</v>
      </c>
    </row>
    <row r="100" spans="1:12">
      <c r="B100">
        <v>1</v>
      </c>
      <c r="C100" t="s">
        <v>16</v>
      </c>
      <c r="D100">
        <f>SUM(D90:D99)</f>
        <v>2686.0789889999996</v>
      </c>
      <c r="E100">
        <f t="shared" ref="E100:L100" si="25">SUM(E90:E99)</f>
        <v>70872.681000000011</v>
      </c>
      <c r="F100">
        <f t="shared" si="25"/>
        <v>1.5763961610124086E-3</v>
      </c>
      <c r="G100">
        <f t="shared" si="25"/>
        <v>0</v>
      </c>
      <c r="H100">
        <f t="shared" si="25"/>
        <v>0.34018705948434536</v>
      </c>
      <c r="I100">
        <f t="shared" si="25"/>
        <v>0</v>
      </c>
      <c r="J100">
        <f t="shared" si="25"/>
        <v>19.661385273047166</v>
      </c>
      <c r="K100">
        <f t="shared" si="25"/>
        <v>2.9763932717031772E-3</v>
      </c>
      <c r="L100">
        <f t="shared" si="25"/>
        <v>0</v>
      </c>
    </row>
    <row r="101" spans="1:12">
      <c r="A101" t="s">
        <v>17</v>
      </c>
      <c r="B101">
        <v>2</v>
      </c>
      <c r="C101" t="s">
        <v>8</v>
      </c>
      <c r="D101">
        <v>777.82637866666664</v>
      </c>
      <c r="H101">
        <v>0.11002606805426304</v>
      </c>
      <c r="I101">
        <v>0</v>
      </c>
      <c r="J101">
        <v>17.02133159480131</v>
      </c>
      <c r="K101">
        <v>2.185694403093616E-3</v>
      </c>
      <c r="L101">
        <v>0</v>
      </c>
    </row>
    <row r="102" spans="1:12">
      <c r="B102">
        <v>2</v>
      </c>
      <c r="C102" t="s">
        <v>9</v>
      </c>
      <c r="D102">
        <v>894.81903533333343</v>
      </c>
      <c r="H102">
        <v>0.12253203208232268</v>
      </c>
      <c r="I102">
        <v>0</v>
      </c>
      <c r="J102">
        <v>17.234983458215432</v>
      </c>
      <c r="K102">
        <v>2.2053808080009364E-3</v>
      </c>
      <c r="L102">
        <v>0</v>
      </c>
    </row>
    <row r="103" spans="1:12">
      <c r="B103">
        <v>2</v>
      </c>
      <c r="C103" t="s">
        <v>10</v>
      </c>
      <c r="D103">
        <v>897.35985299999993</v>
      </c>
      <c r="H103">
        <v>0.12196585455618378</v>
      </c>
      <c r="I103">
        <v>0</v>
      </c>
      <c r="J103">
        <v>16.946550192498457</v>
      </c>
      <c r="K103">
        <v>2.162405137077569E-3</v>
      </c>
      <c r="L103">
        <v>0</v>
      </c>
    </row>
    <row r="104" spans="1:12">
      <c r="B104">
        <v>2</v>
      </c>
      <c r="C104" t="s">
        <v>11</v>
      </c>
      <c r="D104">
        <v>722.09749133333321</v>
      </c>
      <c r="H104">
        <v>9.5574469181089514E-2</v>
      </c>
      <c r="I104">
        <v>0</v>
      </c>
      <c r="J104">
        <v>15.898682730632768</v>
      </c>
      <c r="K104">
        <v>2.0187329068786634E-3</v>
      </c>
      <c r="L104">
        <v>0</v>
      </c>
    </row>
    <row r="105" spans="1:12">
      <c r="B105">
        <v>2</v>
      </c>
      <c r="C105" t="s">
        <v>12</v>
      </c>
      <c r="D105">
        <v>1021.583019</v>
      </c>
      <c r="H105">
        <v>0.13935554341916503</v>
      </c>
      <c r="I105">
        <v>0</v>
      </c>
      <c r="J105">
        <v>16.997691092137394</v>
      </c>
      <c r="K105">
        <v>2.1601573677916919E-3</v>
      </c>
      <c r="L105">
        <v>0</v>
      </c>
    </row>
    <row r="106" spans="1:12">
      <c r="B106">
        <v>2</v>
      </c>
      <c r="C106" t="s">
        <v>13</v>
      </c>
      <c r="D106">
        <v>1196.728359</v>
      </c>
      <c r="H106">
        <v>0.15571568487061033</v>
      </c>
      <c r="I106">
        <v>0</v>
      </c>
      <c r="J106">
        <v>17.391309012631766</v>
      </c>
      <c r="K106">
        <v>2.2011252903373422E-3</v>
      </c>
      <c r="L106">
        <v>0</v>
      </c>
    </row>
    <row r="107" spans="1:12">
      <c r="B107">
        <v>2</v>
      </c>
      <c r="C107" t="s">
        <v>14</v>
      </c>
      <c r="D107">
        <v>1287.4728873333333</v>
      </c>
      <c r="H107">
        <v>0.17560248032736006</v>
      </c>
      <c r="I107">
        <v>0</v>
      </c>
      <c r="J107">
        <v>17.325486534036802</v>
      </c>
      <c r="K107">
        <v>2.202483872297423E-3</v>
      </c>
      <c r="L107">
        <v>0</v>
      </c>
    </row>
    <row r="108" spans="1:12">
      <c r="B108">
        <v>2</v>
      </c>
      <c r="C108" t="s">
        <v>15</v>
      </c>
      <c r="D108">
        <v>2239.7321956666665</v>
      </c>
      <c r="H108">
        <v>0.34514918346262374</v>
      </c>
      <c r="I108">
        <v>0</v>
      </c>
      <c r="J108">
        <v>19.079369490926108</v>
      </c>
      <c r="K108">
        <v>2.4605736997078223E-3</v>
      </c>
      <c r="L108">
        <v>0</v>
      </c>
    </row>
    <row r="109" spans="1:12">
      <c r="B109">
        <v>2</v>
      </c>
      <c r="C109" t="s">
        <v>16</v>
      </c>
      <c r="D109">
        <v>2834.2796735000002</v>
      </c>
      <c r="H109">
        <v>0.46426730555800805</v>
      </c>
      <c r="I109">
        <v>0</v>
      </c>
      <c r="J109">
        <v>19.375757409012202</v>
      </c>
      <c r="K109">
        <v>2.5072936416128864E-3</v>
      </c>
      <c r="L109">
        <v>0</v>
      </c>
    </row>
    <row r="110" spans="1:12" hidden="1">
      <c r="B110">
        <v>2</v>
      </c>
      <c r="C110" t="s">
        <v>9</v>
      </c>
      <c r="D110">
        <v>33.500096000000006</v>
      </c>
      <c r="E110">
        <v>3.4624699901078695E-3</v>
      </c>
      <c r="F110">
        <v>0</v>
      </c>
      <c r="H110">
        <v>3.4624699901078695E-3</v>
      </c>
      <c r="I110">
        <v>0</v>
      </c>
      <c r="J110">
        <v>1.5250460515804432</v>
      </c>
    </row>
    <row r="111" spans="1:12" hidden="1">
      <c r="B111">
        <v>2</v>
      </c>
      <c r="C111" t="s">
        <v>9</v>
      </c>
      <c r="D111">
        <v>2.5999763333333337</v>
      </c>
      <c r="E111">
        <v>4.044571577068245E-3</v>
      </c>
      <c r="F111">
        <v>0</v>
      </c>
      <c r="H111">
        <v>4.044571577068245E-3</v>
      </c>
      <c r="I111">
        <v>0</v>
      </c>
      <c r="J111">
        <v>0.41496939475946487</v>
      </c>
    </row>
    <row r="112" spans="1:12" hidden="1">
      <c r="B112">
        <v>2</v>
      </c>
      <c r="C112" t="s">
        <v>9</v>
      </c>
      <c r="D112">
        <v>62.493049666666671</v>
      </c>
      <c r="E112">
        <v>2.5581972768226962E-3</v>
      </c>
      <c r="F112">
        <v>0</v>
      </c>
      <c r="H112">
        <v>2.5581972768226962E-3</v>
      </c>
      <c r="I112">
        <v>0</v>
      </c>
      <c r="J112">
        <v>1.7958317187958726</v>
      </c>
    </row>
    <row r="113" spans="2:11" hidden="1">
      <c r="B113">
        <v>2</v>
      </c>
      <c r="C113" t="s">
        <v>9</v>
      </c>
      <c r="D113">
        <v>67.482353666666668</v>
      </c>
      <c r="E113">
        <v>4.3983639640157116E-3</v>
      </c>
      <c r="F113">
        <v>0</v>
      </c>
      <c r="H113">
        <v>4.3983639640157116E-3</v>
      </c>
      <c r="I113">
        <v>0</v>
      </c>
      <c r="J113">
        <v>1.82919022161447</v>
      </c>
    </row>
    <row r="114" spans="2:11" hidden="1">
      <c r="B114">
        <v>2</v>
      </c>
      <c r="C114" t="s">
        <v>9</v>
      </c>
      <c r="D114">
        <v>32.306433333333331</v>
      </c>
      <c r="E114">
        <v>4.4142889465557077E-3</v>
      </c>
      <c r="F114">
        <v>0</v>
      </c>
      <c r="H114">
        <v>4.4142889465557077E-3</v>
      </c>
      <c r="I114">
        <v>0</v>
      </c>
      <c r="J114">
        <v>1.5092890140636439</v>
      </c>
    </row>
    <row r="115" spans="2:11" hidden="1">
      <c r="B115">
        <v>2</v>
      </c>
      <c r="C115" t="s">
        <v>9</v>
      </c>
      <c r="D115">
        <v>64.484755666666672</v>
      </c>
      <c r="E115">
        <v>3.9462782685069746E-3</v>
      </c>
      <c r="F115">
        <v>0</v>
      </c>
      <c r="H115">
        <v>3.9462782685069746E-3</v>
      </c>
      <c r="I115">
        <v>0</v>
      </c>
      <c r="J115">
        <v>1.8094570586300125</v>
      </c>
    </row>
    <row r="116" spans="2:11" hidden="1">
      <c r="B116">
        <v>2</v>
      </c>
      <c r="C116" t="s">
        <v>9</v>
      </c>
      <c r="D116">
        <v>261.78771733333332</v>
      </c>
      <c r="E116">
        <v>6.3712497376060316E-3</v>
      </c>
      <c r="F116">
        <v>0</v>
      </c>
      <c r="H116">
        <v>6.3712497376060316E-3</v>
      </c>
      <c r="I116">
        <v>0</v>
      </c>
      <c r="J116">
        <v>2.4179492662808455</v>
      </c>
    </row>
    <row r="117" spans="2:11" hidden="1">
      <c r="B117">
        <v>2</v>
      </c>
      <c r="C117" t="s">
        <v>9</v>
      </c>
      <c r="D117">
        <v>29.728140333333332</v>
      </c>
      <c r="E117">
        <v>4.1130933855452754E-3</v>
      </c>
      <c r="F117">
        <v>0</v>
      </c>
      <c r="H117">
        <v>4.1130933855452754E-3</v>
      </c>
      <c r="I117">
        <v>0</v>
      </c>
      <c r="J117">
        <v>1.4731677424295475</v>
      </c>
    </row>
    <row r="118" spans="2:11" hidden="1">
      <c r="B118">
        <v>2</v>
      </c>
      <c r="C118" t="s">
        <v>9</v>
      </c>
      <c r="D118">
        <v>158.88564233333335</v>
      </c>
      <c r="E118">
        <v>3.8994316371064714E-3</v>
      </c>
      <c r="F118">
        <v>0</v>
      </c>
      <c r="H118">
        <v>3.8994316371064714E-3</v>
      </c>
      <c r="I118">
        <v>0</v>
      </c>
      <c r="J118">
        <v>2.2010846540536311</v>
      </c>
    </row>
    <row r="119" spans="2:11" hidden="1">
      <c r="B119">
        <v>2</v>
      </c>
      <c r="C119" t="s">
        <v>9</v>
      </c>
      <c r="D119">
        <v>181.55087066666667</v>
      </c>
      <c r="E119">
        <v>2.4130967083990191E-3</v>
      </c>
      <c r="F119">
        <v>0</v>
      </c>
      <c r="H119">
        <v>2.4130967083990191E-3</v>
      </c>
      <c r="I119">
        <v>0</v>
      </c>
      <c r="J119">
        <v>2.2589983360075023</v>
      </c>
    </row>
    <row r="120" spans="2:11" hidden="1">
      <c r="B120">
        <v>3</v>
      </c>
      <c r="C120" t="s">
        <v>8</v>
      </c>
      <c r="D120">
        <v>0.42289100000000002</v>
      </c>
      <c r="E120">
        <v>6.1953070549059089E-5</v>
      </c>
      <c r="F120">
        <v>0</v>
      </c>
      <c r="G120">
        <v>2.6199395957562149E-5</v>
      </c>
      <c r="H120">
        <v>0</v>
      </c>
      <c r="I120">
        <v>-0.37377155744456081</v>
      </c>
      <c r="J120">
        <v>-2.3156295667594567E-5</v>
      </c>
      <c r="K120">
        <v>0</v>
      </c>
    </row>
    <row r="121" spans="2:11" hidden="1">
      <c r="B121">
        <v>3</v>
      </c>
      <c r="C121" t="s">
        <v>8</v>
      </c>
      <c r="D121">
        <v>13.867877333333334</v>
      </c>
      <c r="E121">
        <v>2.3149664665532489E-4</v>
      </c>
      <c r="F121">
        <v>1</v>
      </c>
      <c r="G121">
        <v>9.7897848400717004E-5</v>
      </c>
      <c r="H121">
        <v>0.42289100000000002</v>
      </c>
      <c r="I121">
        <v>1.1420099915009398</v>
      </c>
      <c r="J121">
        <v>-8.652686216355396E-5</v>
      </c>
      <c r="K121">
        <v>-0.37377155744456081</v>
      </c>
    </row>
    <row r="122" spans="2:11" hidden="1">
      <c r="B122">
        <v>3</v>
      </c>
      <c r="C122" t="s">
        <v>8</v>
      </c>
      <c r="D122">
        <v>12.233502</v>
      </c>
      <c r="E122">
        <v>1.2820095345613105E-4</v>
      </c>
      <c r="F122">
        <v>1</v>
      </c>
      <c r="G122">
        <v>5.4215029408016721E-5</v>
      </c>
      <c r="H122">
        <v>0.42289100000000002</v>
      </c>
      <c r="I122">
        <v>1.0875507973115259</v>
      </c>
      <c r="J122">
        <v>-4.791787003917575E-5</v>
      </c>
      <c r="K122">
        <v>-0.37377155744456081</v>
      </c>
    </row>
    <row r="123" spans="2:11" hidden="1">
      <c r="B123">
        <v>3</v>
      </c>
      <c r="C123" t="s">
        <v>8</v>
      </c>
      <c r="D123">
        <v>39.693215333333335</v>
      </c>
      <c r="E123">
        <v>2.0086322981645923E-4</v>
      </c>
      <c r="F123">
        <v>0</v>
      </c>
      <c r="G123">
        <v>8.4943252120312261E-5</v>
      </c>
      <c r="H123">
        <v>0</v>
      </c>
      <c r="I123">
        <v>1.5987162801862045</v>
      </c>
      <c r="J123">
        <v>-7.5076962241842708E-5</v>
      </c>
      <c r="K123">
        <v>0</v>
      </c>
    </row>
    <row r="124" spans="2:11" hidden="1">
      <c r="B124">
        <v>3</v>
      </c>
      <c r="C124" t="s">
        <v>8</v>
      </c>
      <c r="D124">
        <v>117.84514200000001</v>
      </c>
      <c r="E124">
        <v>2.1400243620373375E-4</v>
      </c>
      <c r="F124">
        <v>0</v>
      </c>
      <c r="G124">
        <v>9.049970424863318E-5</v>
      </c>
      <c r="H124">
        <v>0</v>
      </c>
      <c r="I124">
        <v>2.0713116840510146</v>
      </c>
      <c r="J124">
        <v>-7.9988023876799837E-5</v>
      </c>
      <c r="K124">
        <v>0</v>
      </c>
    </row>
    <row r="125" spans="2:11" hidden="1">
      <c r="B125">
        <v>3</v>
      </c>
      <c r="C125" t="s">
        <v>8</v>
      </c>
      <c r="D125">
        <v>54.23052633333333</v>
      </c>
      <c r="E125">
        <v>2.449257507586575E-4</v>
      </c>
      <c r="F125">
        <v>1</v>
      </c>
      <c r="G125">
        <v>1.0357689566407943E-4</v>
      </c>
      <c r="H125">
        <v>0.42289100000000002</v>
      </c>
      <c r="I125">
        <v>1.7342438194926753</v>
      </c>
      <c r="J125">
        <v>-9.1546279319341739E-5</v>
      </c>
      <c r="K125">
        <v>-0.37377155744456081</v>
      </c>
    </row>
    <row r="126" spans="2:11" hidden="1">
      <c r="B126">
        <v>3</v>
      </c>
      <c r="C126" t="s">
        <v>8</v>
      </c>
      <c r="D126">
        <v>8.3477016666666675</v>
      </c>
      <c r="E126">
        <v>7.5043750506545318E-5</v>
      </c>
      <c r="F126">
        <v>0</v>
      </c>
      <c r="G126">
        <v>3.1735326695463454E-5</v>
      </c>
      <c r="H126">
        <v>0</v>
      </c>
      <c r="I126">
        <v>0.92156691968958082</v>
      </c>
      <c r="J126">
        <v>-2.8049219503312494E-5</v>
      </c>
      <c r="K126">
        <v>0</v>
      </c>
    </row>
    <row r="127" spans="2:11" hidden="1">
      <c r="B127">
        <v>3</v>
      </c>
      <c r="C127" t="s">
        <v>8</v>
      </c>
      <c r="D127">
        <v>20.379521666666665</v>
      </c>
      <c r="E127">
        <v>2.5341836026156829E-4</v>
      </c>
      <c r="F127">
        <v>1</v>
      </c>
      <c r="G127">
        <v>1.0716834378937489E-4</v>
      </c>
      <c r="H127">
        <v>0.42289100000000002</v>
      </c>
      <c r="I127">
        <v>1.3091939863453295</v>
      </c>
      <c r="J127">
        <v>-9.4720575200013177E-5</v>
      </c>
      <c r="K127">
        <v>-0.37377155744456081</v>
      </c>
    </row>
    <row r="128" spans="2:11" hidden="1">
      <c r="B128">
        <v>3</v>
      </c>
      <c r="C128" t="s">
        <v>8</v>
      </c>
      <c r="D128">
        <v>0.74477766666666667</v>
      </c>
      <c r="E128">
        <v>2.2928827543575089E-4</v>
      </c>
      <c r="F128">
        <v>0</v>
      </c>
      <c r="G128">
        <v>9.6963948087300128E-5</v>
      </c>
      <c r="H128">
        <v>0</v>
      </c>
      <c r="I128">
        <v>-0.12797335483666447</v>
      </c>
      <c r="J128">
        <v>-8.570143581339805E-5</v>
      </c>
      <c r="K128">
        <v>0</v>
      </c>
    </row>
    <row r="129" spans="1:12" hidden="1">
      <c r="B129">
        <v>3</v>
      </c>
      <c r="C129" t="s">
        <v>8</v>
      </c>
      <c r="D129">
        <v>20.266036333333332</v>
      </c>
      <c r="E129">
        <v>1.2666069588146282E-4</v>
      </c>
      <c r="F129">
        <v>0</v>
      </c>
      <c r="G129">
        <v>5.3563668342007695E-5</v>
      </c>
      <c r="H129">
        <v>0</v>
      </c>
      <c r="I129">
        <v>1.3067688169274672</v>
      </c>
      <c r="J129">
        <v>-4.7342165566626227E-5</v>
      </c>
      <c r="K129">
        <v>0</v>
      </c>
    </row>
    <row r="130" spans="1:12">
      <c r="A130" t="s">
        <v>103</v>
      </c>
      <c r="B130">
        <v>3</v>
      </c>
      <c r="C130" t="s">
        <v>8</v>
      </c>
      <c r="D130">
        <v>288.03119133333331</v>
      </c>
      <c r="H130">
        <v>5.980808726438664E-2</v>
      </c>
      <c r="I130">
        <v>100.71142733333333</v>
      </c>
      <c r="J130">
        <v>10.669617383223512</v>
      </c>
      <c r="K130">
        <v>2.1068953577256118E-3</v>
      </c>
      <c r="L130">
        <v>5.2729985946504705</v>
      </c>
    </row>
    <row r="131" spans="1:12" hidden="1">
      <c r="B131">
        <v>3</v>
      </c>
      <c r="C131" t="s">
        <v>9</v>
      </c>
      <c r="D131">
        <v>0.42289100000000002</v>
      </c>
      <c r="E131">
        <v>6.1953070549059089E-5</v>
      </c>
      <c r="G131">
        <v>0</v>
      </c>
      <c r="H131">
        <v>2.6199395957562149E-5</v>
      </c>
      <c r="I131">
        <v>0</v>
      </c>
      <c r="J131">
        <v>-0.37377155744456081</v>
      </c>
      <c r="K131">
        <v>-2.3156295667594567E-5</v>
      </c>
      <c r="L131">
        <v>0</v>
      </c>
    </row>
    <row r="132" spans="1:12" hidden="1">
      <c r="B132">
        <v>3</v>
      </c>
      <c r="C132" t="s">
        <v>9</v>
      </c>
      <c r="D132">
        <v>16.226840666666668</v>
      </c>
      <c r="E132">
        <v>2.3149664665532489E-4</v>
      </c>
      <c r="G132">
        <v>1</v>
      </c>
      <c r="H132">
        <v>3.7564592001435903E-3</v>
      </c>
      <c r="I132">
        <v>16.226840666666668</v>
      </c>
      <c r="J132">
        <v>1.2102339717920234</v>
      </c>
      <c r="K132">
        <v>2.8016510613820849E-4</v>
      </c>
      <c r="L132">
        <v>1.2102339717920234</v>
      </c>
    </row>
    <row r="133" spans="1:12" hidden="1">
      <c r="B133">
        <v>3</v>
      </c>
      <c r="C133" t="s">
        <v>9</v>
      </c>
      <c r="D133">
        <v>13.498581</v>
      </c>
      <c r="E133">
        <v>1.2820095345613105E-4</v>
      </c>
      <c r="G133">
        <v>1</v>
      </c>
      <c r="H133">
        <v>1.7305309545048149E-3</v>
      </c>
      <c r="I133">
        <v>13.498581</v>
      </c>
      <c r="J133">
        <v>1.1302881169201779</v>
      </c>
      <c r="K133">
        <v>1.4490401426930173E-4</v>
      </c>
      <c r="L133">
        <v>1.1302881169201779</v>
      </c>
    </row>
    <row r="134" spans="1:12" hidden="1">
      <c r="B134">
        <v>3</v>
      </c>
      <c r="C134" t="s">
        <v>9</v>
      </c>
      <c r="D134">
        <v>50.284739000000002</v>
      </c>
      <c r="E134">
        <v>2.0086322981645923E-4</v>
      </c>
      <c r="G134">
        <v>0</v>
      </c>
      <c r="H134">
        <v>1.0100355086017671E-2</v>
      </c>
      <c r="I134">
        <v>0</v>
      </c>
      <c r="J134">
        <v>1.7014362002900658</v>
      </c>
      <c r="K134">
        <v>3.4175597051690665E-4</v>
      </c>
      <c r="L134">
        <v>0</v>
      </c>
    </row>
    <row r="135" spans="1:12" hidden="1">
      <c r="B135">
        <v>3</v>
      </c>
      <c r="C135" t="s">
        <v>9</v>
      </c>
      <c r="D135">
        <v>121.56981933333334</v>
      </c>
      <c r="E135">
        <v>2.1400243620373375E-4</v>
      </c>
      <c r="G135">
        <v>0</v>
      </c>
      <c r="H135">
        <v>2.6016237506181105E-2</v>
      </c>
      <c r="I135">
        <v>0</v>
      </c>
      <c r="J135">
        <v>2.0848257712866025</v>
      </c>
      <c r="K135">
        <v>4.4615779411566117E-4</v>
      </c>
      <c r="L135">
        <v>0</v>
      </c>
    </row>
    <row r="136" spans="1:12" hidden="1">
      <c r="B136">
        <v>3</v>
      </c>
      <c r="C136" t="s">
        <v>9</v>
      </c>
      <c r="D136">
        <v>46.650727999999994</v>
      </c>
      <c r="E136">
        <v>2.449257507586575E-4</v>
      </c>
      <c r="G136">
        <v>1</v>
      </c>
      <c r="H136">
        <v>1.1425964578837924E-2</v>
      </c>
      <c r="I136">
        <v>46.650727999999994</v>
      </c>
      <c r="J136">
        <v>1.6688584254440593</v>
      </c>
      <c r="K136">
        <v>4.0874640276179725E-4</v>
      </c>
      <c r="L136">
        <v>1.6688584254440593</v>
      </c>
    </row>
    <row r="137" spans="1:12" hidden="1">
      <c r="B137">
        <v>3</v>
      </c>
      <c r="C137" t="s">
        <v>9</v>
      </c>
      <c r="D137">
        <v>18.065968000000002</v>
      </c>
      <c r="E137">
        <v>7.5043750506545318E-5</v>
      </c>
      <c r="G137">
        <v>0</v>
      </c>
      <c r="H137">
        <v>1.3557379952512316E-3</v>
      </c>
      <c r="I137">
        <v>0</v>
      </c>
      <c r="J137">
        <v>1.2568612366372571</v>
      </c>
      <c r="K137">
        <v>9.4319581063554344E-5</v>
      </c>
      <c r="L137">
        <v>0</v>
      </c>
    </row>
    <row r="138" spans="1:12" hidden="1">
      <c r="B138">
        <v>3</v>
      </c>
      <c r="C138" t="s">
        <v>9</v>
      </c>
      <c r="D138">
        <v>26.001007000000001</v>
      </c>
      <c r="E138">
        <v>2.5341836026156829E-4</v>
      </c>
      <c r="G138">
        <v>1</v>
      </c>
      <c r="H138">
        <v>6.5891325590895595E-3</v>
      </c>
      <c r="I138">
        <v>26.001007000000001</v>
      </c>
      <c r="J138">
        <v>1.4149901682044466</v>
      </c>
      <c r="K138">
        <v>3.5858448821261157E-4</v>
      </c>
      <c r="L138">
        <v>1.4149901682044466</v>
      </c>
    </row>
    <row r="139" spans="1:12" hidden="1">
      <c r="B139">
        <v>3</v>
      </c>
      <c r="C139" t="s">
        <v>9</v>
      </c>
      <c r="D139">
        <v>1.3014176666666666</v>
      </c>
      <c r="E139">
        <v>2.2928827543575089E-4</v>
      </c>
      <c r="G139">
        <v>0</v>
      </c>
      <c r="H139">
        <v>2.9839981241161891E-4</v>
      </c>
      <c r="I139">
        <v>0</v>
      </c>
      <c r="J139">
        <v>0.11441669795936261</v>
      </c>
      <c r="K139">
        <v>2.623440735615545E-5</v>
      </c>
      <c r="L139">
        <v>0</v>
      </c>
    </row>
    <row r="140" spans="1:12" hidden="1">
      <c r="B140">
        <v>3</v>
      </c>
      <c r="C140" t="s">
        <v>9</v>
      </c>
      <c r="D140">
        <v>18.817759999999996</v>
      </c>
      <c r="E140">
        <v>1.2666069588146282E-4</v>
      </c>
      <c r="G140">
        <v>0</v>
      </c>
      <c r="H140">
        <v>2.3834705765303551E-3</v>
      </c>
      <c r="I140">
        <v>0</v>
      </c>
      <c r="J140">
        <v>1.2745679252794591</v>
      </c>
      <c r="K140">
        <v>1.6143766036408859E-4</v>
      </c>
      <c r="L140">
        <v>0</v>
      </c>
    </row>
    <row r="141" spans="1:12">
      <c r="B141">
        <v>3</v>
      </c>
      <c r="C141" t="s">
        <v>9</v>
      </c>
      <c r="D141">
        <v>312.83975166666676</v>
      </c>
      <c r="H141">
        <v>6.368248766492543E-2</v>
      </c>
      <c r="I141">
        <v>102.37715666666666</v>
      </c>
      <c r="J141">
        <v>11.482706956368894</v>
      </c>
      <c r="K141">
        <v>2.2391491291306903E-3</v>
      </c>
      <c r="L141">
        <v>5.4243706823607072</v>
      </c>
    </row>
    <row r="142" spans="1:12" hidden="1">
      <c r="B142">
        <v>3</v>
      </c>
      <c r="C142" t="s">
        <v>10</v>
      </c>
      <c r="D142">
        <v>0.42289100000000002</v>
      </c>
      <c r="E142">
        <v>6.1953070549059089E-5</v>
      </c>
      <c r="G142">
        <v>0</v>
      </c>
      <c r="H142">
        <v>2.6199395957562149E-5</v>
      </c>
      <c r="I142">
        <v>0</v>
      </c>
      <c r="J142">
        <v>-0.37377155744456081</v>
      </c>
      <c r="K142">
        <v>-2.3156295667594567E-5</v>
      </c>
      <c r="L142">
        <v>0</v>
      </c>
    </row>
    <row r="143" spans="1:12" hidden="1">
      <c r="B143">
        <v>3</v>
      </c>
      <c r="C143" t="s">
        <v>10</v>
      </c>
      <c r="D143">
        <v>25.125163000000001</v>
      </c>
      <c r="E143">
        <v>2.3149664665532489E-4</v>
      </c>
      <c r="G143">
        <v>1</v>
      </c>
      <c r="H143">
        <v>5.8163909811684428E-3</v>
      </c>
      <c r="I143">
        <v>25.125163000000001</v>
      </c>
      <c r="J143">
        <v>1.4001088879318657</v>
      </c>
      <c r="K143">
        <v>3.2412051250854299E-4</v>
      </c>
      <c r="L143">
        <v>1.4001088879318657</v>
      </c>
    </row>
    <row r="144" spans="1:12" hidden="1">
      <c r="B144">
        <v>3</v>
      </c>
      <c r="C144" t="s">
        <v>10</v>
      </c>
      <c r="D144">
        <v>19.974753333333336</v>
      </c>
      <c r="E144">
        <v>1.2820095345613105E-4</v>
      </c>
      <c r="G144">
        <v>1</v>
      </c>
      <c r="H144">
        <v>2.5607824223843655E-3</v>
      </c>
      <c r="I144">
        <v>19.974753333333336</v>
      </c>
      <c r="J144">
        <v>1.3004814249505525</v>
      </c>
      <c r="K144">
        <v>1.6672295863064877E-4</v>
      </c>
      <c r="L144">
        <v>1.3004814249505525</v>
      </c>
    </row>
    <row r="145" spans="2:12" hidden="1">
      <c r="B145">
        <v>3</v>
      </c>
      <c r="C145" t="s">
        <v>10</v>
      </c>
      <c r="D145">
        <v>38.566970000000005</v>
      </c>
      <c r="E145">
        <v>2.0086322981645923E-4</v>
      </c>
      <c r="G145">
        <v>0</v>
      </c>
      <c r="H145">
        <v>7.7466861584344895E-3</v>
      </c>
      <c r="I145">
        <v>0</v>
      </c>
      <c r="J145">
        <v>1.5862155200179502</v>
      </c>
      <c r="K145">
        <v>3.1861237253579992E-4</v>
      </c>
      <c r="L145">
        <v>0</v>
      </c>
    </row>
    <row r="146" spans="2:12" hidden="1">
      <c r="B146">
        <v>3</v>
      </c>
      <c r="C146" t="s">
        <v>10</v>
      </c>
      <c r="D146">
        <v>109.958187</v>
      </c>
      <c r="E146">
        <v>2.1400243620373375E-4</v>
      </c>
      <c r="G146">
        <v>0</v>
      </c>
      <c r="H146">
        <v>2.3531319898545726E-2</v>
      </c>
      <c r="I146">
        <v>0</v>
      </c>
      <c r="J146">
        <v>2.0412275705458689</v>
      </c>
      <c r="K146">
        <v>4.3682767294304475E-4</v>
      </c>
      <c r="L146">
        <v>0</v>
      </c>
    </row>
    <row r="147" spans="2:12" hidden="1">
      <c r="B147">
        <v>3</v>
      </c>
      <c r="C147" t="s">
        <v>10</v>
      </c>
      <c r="D147">
        <v>40.829298666666666</v>
      </c>
      <c r="E147">
        <v>2.449257507586575E-4</v>
      </c>
      <c r="G147">
        <v>1</v>
      </c>
      <c r="H147">
        <v>1.0000146628882788E-2</v>
      </c>
      <c r="I147">
        <v>40.829298666666666</v>
      </c>
      <c r="J147">
        <v>1.610971920020656</v>
      </c>
      <c r="K147">
        <v>3.9456850696217513E-4</v>
      </c>
      <c r="L147">
        <v>1.610971920020656</v>
      </c>
    </row>
    <row r="148" spans="2:12" hidden="1">
      <c r="B148">
        <v>3</v>
      </c>
      <c r="C148" t="s">
        <v>10</v>
      </c>
      <c r="D148">
        <v>8.0056933333333333</v>
      </c>
      <c r="E148">
        <v>7.5043750506545318E-5</v>
      </c>
      <c r="G148">
        <v>0</v>
      </c>
      <c r="H148">
        <v>6.007772531385798E-4</v>
      </c>
      <c r="I148">
        <v>0</v>
      </c>
      <c r="J148">
        <v>0.9033989499719397</v>
      </c>
      <c r="K148">
        <v>6.7794445409569262E-5</v>
      </c>
      <c r="L148">
        <v>0</v>
      </c>
    </row>
    <row r="149" spans="2:12" hidden="1">
      <c r="B149">
        <v>3</v>
      </c>
      <c r="C149" t="s">
        <v>10</v>
      </c>
      <c r="D149">
        <v>32.087994666666667</v>
      </c>
      <c r="E149">
        <v>2.5341836026156829E-4</v>
      </c>
      <c r="G149">
        <v>1</v>
      </c>
      <c r="H149">
        <v>8.131686992508616E-3</v>
      </c>
      <c r="I149">
        <v>32.087994666666667</v>
      </c>
      <c r="J149">
        <v>1.5063425767896765</v>
      </c>
      <c r="K149">
        <v>3.8173486580222533E-4</v>
      </c>
      <c r="L149">
        <v>1.5063425767896765</v>
      </c>
    </row>
    <row r="150" spans="2:12" hidden="1">
      <c r="B150">
        <v>3</v>
      </c>
      <c r="C150" t="s">
        <v>10</v>
      </c>
      <c r="D150">
        <v>2.5387569999999999</v>
      </c>
      <c r="E150">
        <v>2.2928827543575089E-4</v>
      </c>
      <c r="G150">
        <v>0</v>
      </c>
      <c r="H150">
        <v>5.8210721428044062E-4</v>
      </c>
      <c r="I150">
        <v>0</v>
      </c>
      <c r="J150">
        <v>0.40462113387507181</v>
      </c>
      <c r="K150">
        <v>9.2774881991073305E-5</v>
      </c>
      <c r="L150">
        <v>0</v>
      </c>
    </row>
    <row r="151" spans="2:12" hidden="1">
      <c r="B151">
        <v>3</v>
      </c>
      <c r="C151" t="s">
        <v>10</v>
      </c>
      <c r="D151">
        <v>25.319964333333331</v>
      </c>
      <c r="E151">
        <v>1.2666069588146282E-4</v>
      </c>
      <c r="G151">
        <v>0</v>
      </c>
      <c r="H151">
        <v>3.2070443021538185E-3</v>
      </c>
      <c r="I151">
        <v>0</v>
      </c>
      <c r="J151">
        <v>1.4034630895819908</v>
      </c>
      <c r="K151">
        <v>1.7776361157040274E-4</v>
      </c>
      <c r="L151">
        <v>0</v>
      </c>
    </row>
    <row r="152" spans="2:12">
      <c r="B152">
        <v>3</v>
      </c>
      <c r="C152" t="s">
        <v>10</v>
      </c>
      <c r="D152">
        <v>302.82967233333329</v>
      </c>
      <c r="H152">
        <v>6.2203141247454838E-2</v>
      </c>
      <c r="I152">
        <v>118.01720966666667</v>
      </c>
      <c r="J152">
        <v>11.783059516241011</v>
      </c>
      <c r="K152">
        <v>2.3377635326858877E-3</v>
      </c>
      <c r="L152">
        <v>5.8179048096927506</v>
      </c>
    </row>
    <row r="153" spans="2:12" hidden="1">
      <c r="B153">
        <v>3</v>
      </c>
      <c r="C153" t="s">
        <v>11</v>
      </c>
      <c r="D153">
        <v>0.42289100000000002</v>
      </c>
      <c r="E153">
        <v>6.1953070549059089E-5</v>
      </c>
      <c r="G153">
        <v>0</v>
      </c>
      <c r="H153">
        <v>2.6199395957562149E-5</v>
      </c>
      <c r="I153">
        <v>0</v>
      </c>
      <c r="J153">
        <v>-0.37377155744456081</v>
      </c>
      <c r="K153">
        <v>-2.3156295667594567E-5</v>
      </c>
      <c r="L153">
        <v>0</v>
      </c>
    </row>
    <row r="154" spans="2:12" hidden="1">
      <c r="B154">
        <v>3</v>
      </c>
      <c r="C154" t="s">
        <v>11</v>
      </c>
      <c r="D154">
        <v>17.384028000000001</v>
      </c>
      <c r="E154">
        <v>2.3149664665532489E-4</v>
      </c>
      <c r="G154">
        <v>1</v>
      </c>
      <c r="H154">
        <v>4.0243441873622741E-3</v>
      </c>
      <c r="I154">
        <v>17.384028000000001</v>
      </c>
      <c r="J154">
        <v>1.240150412819814</v>
      </c>
      <c r="K154">
        <v>2.8709066191600377E-4</v>
      </c>
      <c r="L154">
        <v>1.240150412819814</v>
      </c>
    </row>
    <row r="155" spans="2:12" hidden="1">
      <c r="B155">
        <v>3</v>
      </c>
      <c r="C155" t="s">
        <v>11</v>
      </c>
      <c r="D155">
        <v>23.07816433333333</v>
      </c>
      <c r="E155">
        <v>1.2820095345613105E-4</v>
      </c>
      <c r="G155">
        <v>1</v>
      </c>
      <c r="H155">
        <v>2.9586426715506099E-3</v>
      </c>
      <c r="I155">
        <v>23.07816433333333</v>
      </c>
      <c r="J155">
        <v>1.3632012615196967</v>
      </c>
      <c r="K155">
        <v>1.7476370147942577E-4</v>
      </c>
      <c r="L155">
        <v>1.3632012615196967</v>
      </c>
    </row>
    <row r="156" spans="2:12" hidden="1">
      <c r="B156">
        <v>3</v>
      </c>
      <c r="C156" t="s">
        <v>11</v>
      </c>
      <c r="D156">
        <v>47.160715666666668</v>
      </c>
      <c r="E156">
        <v>2.0086322981645923E-4</v>
      </c>
      <c r="G156">
        <v>0</v>
      </c>
      <c r="H156">
        <v>9.4728536692623554E-3</v>
      </c>
      <c r="I156">
        <v>0</v>
      </c>
      <c r="J156">
        <v>1.673580386917664</v>
      </c>
      <c r="K156">
        <v>3.3616076187376151E-4</v>
      </c>
      <c r="L156">
        <v>0</v>
      </c>
    </row>
    <row r="157" spans="2:12" hidden="1">
      <c r="B157">
        <v>3</v>
      </c>
      <c r="C157" t="s">
        <v>11</v>
      </c>
      <c r="D157">
        <v>134.38931499999998</v>
      </c>
      <c r="E157">
        <v>2.1400243620373375E-4</v>
      </c>
      <c r="G157">
        <v>0</v>
      </c>
      <c r="H157">
        <v>2.8759640809750974E-2</v>
      </c>
      <c r="I157">
        <v>0</v>
      </c>
      <c r="J157">
        <v>2.1283647402876746</v>
      </c>
      <c r="K157">
        <v>4.5547523955168946E-4</v>
      </c>
      <c r="L157">
        <v>0</v>
      </c>
    </row>
    <row r="158" spans="2:12" hidden="1">
      <c r="B158">
        <v>3</v>
      </c>
      <c r="C158" t="s">
        <v>11</v>
      </c>
      <c r="D158">
        <v>39.527659333333332</v>
      </c>
      <c r="E158">
        <v>2.449257507586575E-4</v>
      </c>
      <c r="G158">
        <v>1</v>
      </c>
      <c r="H158">
        <v>9.6813416379491219E-3</v>
      </c>
      <c r="I158">
        <v>39.527659333333332</v>
      </c>
      <c r="J158">
        <v>1.5969010979575835</v>
      </c>
      <c r="K158">
        <v>3.9112220030458562E-4</v>
      </c>
      <c r="L158">
        <v>1.5969010979575835</v>
      </c>
    </row>
    <row r="159" spans="2:12" hidden="1">
      <c r="B159">
        <v>3</v>
      </c>
      <c r="C159" t="s">
        <v>11</v>
      </c>
      <c r="D159">
        <v>16.182654666666668</v>
      </c>
      <c r="E159">
        <v>7.5043750506545318E-5</v>
      </c>
      <c r="G159">
        <v>0</v>
      </c>
      <c r="H159">
        <v>1.2144070993389147E-3</v>
      </c>
      <c r="I159">
        <v>0</v>
      </c>
      <c r="J159">
        <v>1.2090497665046673</v>
      </c>
      <c r="K159">
        <v>9.0731629027573121E-5</v>
      </c>
      <c r="L159">
        <v>0</v>
      </c>
    </row>
    <row r="160" spans="2:12" hidden="1">
      <c r="B160">
        <v>3</v>
      </c>
      <c r="C160" t="s">
        <v>11</v>
      </c>
      <c r="D160">
        <v>30.381755333333334</v>
      </c>
      <c r="E160">
        <v>2.5341836026156829E-4</v>
      </c>
      <c r="G160">
        <v>1</v>
      </c>
      <c r="H160">
        <v>7.6992946184414905E-3</v>
      </c>
      <c r="I160">
        <v>30.381755333333334</v>
      </c>
      <c r="J160">
        <v>1.4826128620072792</v>
      </c>
      <c r="K160">
        <v>3.7572132039259551E-4</v>
      </c>
      <c r="L160">
        <v>1.4826128620072792</v>
      </c>
    </row>
    <row r="161" spans="2:12" hidden="1">
      <c r="B161">
        <v>3</v>
      </c>
      <c r="C161" t="s">
        <v>11</v>
      </c>
      <c r="D161">
        <v>1.7623423333333335</v>
      </c>
      <c r="E161">
        <v>2.2928827543575089E-4</v>
      </c>
      <c r="G161">
        <v>0</v>
      </c>
      <c r="H161">
        <v>4.0408443433741724E-4</v>
      </c>
      <c r="I161">
        <v>0</v>
      </c>
      <c r="J161">
        <v>0.24609027356346494</v>
      </c>
      <c r="K161">
        <v>5.6425614426879034E-5</v>
      </c>
      <c r="L161">
        <v>0</v>
      </c>
    </row>
    <row r="162" spans="2:12" hidden="1">
      <c r="B162">
        <v>3</v>
      </c>
      <c r="C162" t="s">
        <v>11</v>
      </c>
      <c r="D162">
        <v>30.961647666666664</v>
      </c>
      <c r="E162">
        <v>1.2666069588146282E-4</v>
      </c>
      <c r="G162">
        <v>0</v>
      </c>
      <c r="H162">
        <v>3.9216238390966688E-3</v>
      </c>
      <c r="I162">
        <v>0</v>
      </c>
      <c r="J162">
        <v>1.4908240642040371</v>
      </c>
      <c r="K162">
        <v>1.8882881340891394E-4</v>
      </c>
      <c r="L162">
        <v>0</v>
      </c>
    </row>
    <row r="163" spans="2:12">
      <c r="B163">
        <v>3</v>
      </c>
      <c r="C163" t="s">
        <v>11</v>
      </c>
      <c r="D163">
        <v>341.25117333333333</v>
      </c>
      <c r="H163">
        <v>6.8162432363047379E-2</v>
      </c>
      <c r="I163">
        <v>110.371607</v>
      </c>
      <c r="J163">
        <v>12.057003308337322</v>
      </c>
      <c r="K163">
        <v>2.3331636467138332E-3</v>
      </c>
      <c r="L163">
        <v>5.6828656343043731</v>
      </c>
    </row>
    <row r="164" spans="2:12" hidden="1">
      <c r="B164">
        <v>3</v>
      </c>
      <c r="C164" t="s">
        <v>12</v>
      </c>
      <c r="D164">
        <v>0.42289100000000002</v>
      </c>
      <c r="E164">
        <v>6.1953070549059089E-5</v>
      </c>
      <c r="G164">
        <v>0</v>
      </c>
      <c r="H164">
        <v>2.6199395957562149E-5</v>
      </c>
      <c r="I164">
        <v>0</v>
      </c>
      <c r="J164">
        <v>-0.37377155744456081</v>
      </c>
      <c r="K164">
        <v>-2.3156295667594567E-5</v>
      </c>
      <c r="L164">
        <v>0</v>
      </c>
    </row>
    <row r="165" spans="2:12" hidden="1">
      <c r="B165">
        <v>3</v>
      </c>
      <c r="C165" t="s">
        <v>12</v>
      </c>
      <c r="D165">
        <v>15.424322666666667</v>
      </c>
      <c r="E165">
        <v>2.3149664665532489E-4</v>
      </c>
      <c r="G165">
        <v>1</v>
      </c>
      <c r="H165">
        <v>3.5706789742630521E-3</v>
      </c>
      <c r="I165">
        <v>15.424322666666667</v>
      </c>
      <c r="J165">
        <v>1.1882061018081771</v>
      </c>
      <c r="K165">
        <v>2.7506572810398857E-4</v>
      </c>
      <c r="L165">
        <v>1.1882061018081771</v>
      </c>
    </row>
    <row r="166" spans="2:12" hidden="1">
      <c r="B166">
        <v>3</v>
      </c>
      <c r="C166" t="s">
        <v>12</v>
      </c>
      <c r="D166">
        <v>30.86629533333333</v>
      </c>
      <c r="E166">
        <v>1.2820095345613105E-4</v>
      </c>
      <c r="G166">
        <v>1</v>
      </c>
      <c r="H166">
        <v>3.9570884913918613E-3</v>
      </c>
      <c r="I166">
        <v>30.86629533333333</v>
      </c>
      <c r="J166">
        <v>1.4894845072650471</v>
      </c>
      <c r="K166">
        <v>1.9095333398951459E-4</v>
      </c>
      <c r="L166">
        <v>1.4894845072650471</v>
      </c>
    </row>
    <row r="167" spans="2:12" hidden="1">
      <c r="B167">
        <v>3</v>
      </c>
      <c r="C167" t="s">
        <v>12</v>
      </c>
      <c r="D167">
        <v>36.78243066666667</v>
      </c>
      <c r="E167">
        <v>2.0086322981645923E-4</v>
      </c>
      <c r="G167">
        <v>0</v>
      </c>
      <c r="H167">
        <v>7.3882378242066454E-3</v>
      </c>
      <c r="I167">
        <v>0</v>
      </c>
      <c r="J167">
        <v>1.5656404250173621</v>
      </c>
      <c r="K167">
        <v>3.144795925002013E-4</v>
      </c>
      <c r="L167">
        <v>0</v>
      </c>
    </row>
    <row r="168" spans="2:12" hidden="1">
      <c r="B168">
        <v>3</v>
      </c>
      <c r="C168" t="s">
        <v>12</v>
      </c>
      <c r="D168">
        <v>106.64802733333333</v>
      </c>
      <c r="E168">
        <v>2.1400243620373375E-4</v>
      </c>
      <c r="G168">
        <v>0</v>
      </c>
      <c r="H168">
        <v>2.282293766565572E-2</v>
      </c>
      <c r="I168">
        <v>0</v>
      </c>
      <c r="J168">
        <v>2.0279528267224256</v>
      </c>
      <c r="K168">
        <v>4.339868454248474E-4</v>
      </c>
      <c r="L168">
        <v>0</v>
      </c>
    </row>
    <row r="169" spans="2:12" hidden="1">
      <c r="B169">
        <v>3</v>
      </c>
      <c r="C169" t="s">
        <v>12</v>
      </c>
      <c r="D169">
        <v>52.135336333333328</v>
      </c>
      <c r="E169">
        <v>2.449257507586575E-4</v>
      </c>
      <c r="G169">
        <v>1</v>
      </c>
      <c r="H169">
        <v>1.2769286392496779E-2</v>
      </c>
      <c r="I169">
        <v>52.135336333333328</v>
      </c>
      <c r="J169">
        <v>1.7171321795886312</v>
      </c>
      <c r="K169">
        <v>4.2056988823759538E-4</v>
      </c>
      <c r="L169">
        <v>1.7171321795886312</v>
      </c>
    </row>
    <row r="170" spans="2:12" hidden="1">
      <c r="B170">
        <v>3</v>
      </c>
      <c r="C170" t="s">
        <v>12</v>
      </c>
      <c r="D170">
        <v>26.248422999999999</v>
      </c>
      <c r="E170">
        <v>7.5043750506545318E-5</v>
      </c>
      <c r="G170">
        <v>0</v>
      </c>
      <c r="H170">
        <v>1.9697801068022658E-3</v>
      </c>
      <c r="I170">
        <v>0</v>
      </c>
      <c r="J170">
        <v>1.41910321620021</v>
      </c>
      <c r="K170">
        <v>1.064948276995646E-4</v>
      </c>
      <c r="L170">
        <v>0</v>
      </c>
    </row>
    <row r="171" spans="2:12" hidden="1">
      <c r="B171">
        <v>3</v>
      </c>
      <c r="C171" t="s">
        <v>12</v>
      </c>
      <c r="D171">
        <v>29.657267666666666</v>
      </c>
      <c r="E171">
        <v>2.5341836026156829E-4</v>
      </c>
      <c r="G171">
        <v>1</v>
      </c>
      <c r="H171">
        <v>7.5156961419250937E-3</v>
      </c>
      <c r="I171">
        <v>29.657267666666666</v>
      </c>
      <c r="J171">
        <v>1.4721311368491286</v>
      </c>
      <c r="K171">
        <v>3.7306505879030455E-4</v>
      </c>
      <c r="L171">
        <v>1.4721311368491286</v>
      </c>
    </row>
    <row r="172" spans="2:12" hidden="1">
      <c r="B172">
        <v>3</v>
      </c>
      <c r="C172" t="s">
        <v>12</v>
      </c>
      <c r="D172">
        <v>0.23923300000000003</v>
      </c>
      <c r="E172">
        <v>2.2928827543575089E-4</v>
      </c>
      <c r="G172">
        <v>0</v>
      </c>
      <c r="H172">
        <v>5.4853321997320996E-5</v>
      </c>
      <c r="I172">
        <v>0</v>
      </c>
      <c r="J172">
        <v>-0.62117891360756994</v>
      </c>
      <c r="K172">
        <v>-1.4242904183813299E-4</v>
      </c>
      <c r="L172">
        <v>0</v>
      </c>
    </row>
    <row r="173" spans="2:12" hidden="1">
      <c r="B173">
        <v>3</v>
      </c>
      <c r="C173" t="s">
        <v>12</v>
      </c>
      <c r="D173">
        <v>58.940573999999998</v>
      </c>
      <c r="E173">
        <v>1.2666069588146282E-4</v>
      </c>
      <c r="G173">
        <v>0</v>
      </c>
      <c r="H173">
        <v>7.4654541184928543E-3</v>
      </c>
      <c r="I173">
        <v>0</v>
      </c>
      <c r="J173">
        <v>1.7704143609645131</v>
      </c>
      <c r="K173">
        <v>2.2424191495830053E-4</v>
      </c>
      <c r="L173">
        <v>0</v>
      </c>
    </row>
    <row r="174" spans="2:12">
      <c r="B174">
        <v>3</v>
      </c>
      <c r="C174" t="s">
        <v>12</v>
      </c>
      <c r="D174">
        <v>357.36480099999994</v>
      </c>
      <c r="H174">
        <v>6.754021243318914E-2</v>
      </c>
      <c r="I174">
        <v>128.08322199999998</v>
      </c>
      <c r="J174">
        <v>11.655114283363364</v>
      </c>
      <c r="K174">
        <v>2.1732718521985891E-3</v>
      </c>
      <c r="L174">
        <v>5.8669539255109839</v>
      </c>
    </row>
    <row r="175" spans="2:12" hidden="1">
      <c r="B175">
        <v>3</v>
      </c>
      <c r="C175" t="s">
        <v>13</v>
      </c>
      <c r="D175">
        <v>1.15107</v>
      </c>
      <c r="E175">
        <v>6.1953070549059089E-5</v>
      </c>
      <c r="G175">
        <v>0</v>
      </c>
      <c r="H175">
        <v>7.1312320916905447E-5</v>
      </c>
      <c r="I175">
        <v>0</v>
      </c>
      <c r="J175">
        <v>6.1101735175698411E-2</v>
      </c>
      <c r="K175">
        <v>3.785440110009969E-6</v>
      </c>
      <c r="L175">
        <v>0</v>
      </c>
    </row>
    <row r="176" spans="2:12" hidden="1">
      <c r="B176">
        <v>3</v>
      </c>
      <c r="C176" t="s">
        <v>13</v>
      </c>
      <c r="D176">
        <v>12.525336666666666</v>
      </c>
      <c r="E176">
        <v>2.3149664665532489E-4</v>
      </c>
      <c r="G176">
        <v>1</v>
      </c>
      <c r="H176">
        <v>2.8995734365623179E-3</v>
      </c>
      <c r="I176">
        <v>12.525336666666666</v>
      </c>
      <c r="J176">
        <v>1.0977894080331392</v>
      </c>
      <c r="K176">
        <v>2.541345666934059E-4</v>
      </c>
      <c r="L176">
        <v>1.0977894080331392</v>
      </c>
    </row>
    <row r="177" spans="2:12" hidden="1">
      <c r="B177">
        <v>3</v>
      </c>
      <c r="C177" t="s">
        <v>13</v>
      </c>
      <c r="D177">
        <v>26.875870000000003</v>
      </c>
      <c r="E177">
        <v>1.2820095345613105E-4</v>
      </c>
      <c r="G177">
        <v>1</v>
      </c>
      <c r="H177">
        <v>3.4455121589630293E-3</v>
      </c>
      <c r="I177">
        <v>26.875870000000003</v>
      </c>
      <c r="J177">
        <v>1.4293625317174743</v>
      </c>
      <c r="K177">
        <v>1.8324563940064957E-4</v>
      </c>
      <c r="L177">
        <v>1.4293625317174743</v>
      </c>
    </row>
    <row r="178" spans="2:12" hidden="1">
      <c r="B178">
        <v>3</v>
      </c>
      <c r="C178" t="s">
        <v>13</v>
      </c>
      <c r="D178">
        <v>42.574662666666669</v>
      </c>
      <c r="E178">
        <v>2.0086322981645923E-4</v>
      </c>
      <c r="G178">
        <v>0</v>
      </c>
      <c r="H178">
        <v>8.5516842515728948E-3</v>
      </c>
      <c r="I178">
        <v>0</v>
      </c>
      <c r="J178">
        <v>1.6291512155874133</v>
      </c>
      <c r="K178">
        <v>3.272365750222985E-4</v>
      </c>
      <c r="L178">
        <v>0</v>
      </c>
    </row>
    <row r="179" spans="2:12" hidden="1">
      <c r="B179">
        <v>3</v>
      </c>
      <c r="C179" t="s">
        <v>13</v>
      </c>
      <c r="D179">
        <v>83.350015333333332</v>
      </c>
      <c r="E179">
        <v>2.1400243620373375E-4</v>
      </c>
      <c r="G179">
        <v>0</v>
      </c>
      <c r="H179">
        <v>1.7837106338951896E-2</v>
      </c>
      <c r="I179">
        <v>0</v>
      </c>
      <c r="J179">
        <v>1.9209056840582226</v>
      </c>
      <c r="K179">
        <v>4.1107849610605933E-4</v>
      </c>
      <c r="L179">
        <v>0</v>
      </c>
    </row>
    <row r="180" spans="2:12" hidden="1">
      <c r="B180">
        <v>3</v>
      </c>
      <c r="C180" t="s">
        <v>13</v>
      </c>
      <c r="D180">
        <v>50.212885333333332</v>
      </c>
      <c r="E180">
        <v>2.449257507586575E-4</v>
      </c>
      <c r="G180">
        <v>1</v>
      </c>
      <c r="H180">
        <v>1.2298428638025048E-2</v>
      </c>
      <c r="I180">
        <v>50.212885333333332</v>
      </c>
      <c r="J180">
        <v>1.7008151775253537</v>
      </c>
      <c r="K180">
        <v>4.1657343425711659E-4</v>
      </c>
      <c r="L180">
        <v>1.7008151775253537</v>
      </c>
    </row>
    <row r="181" spans="2:12" hidden="1">
      <c r="B181">
        <v>3</v>
      </c>
      <c r="C181" t="s">
        <v>13</v>
      </c>
      <c r="D181">
        <v>26.653677666666667</v>
      </c>
      <c r="E181">
        <v>7.5043750506545318E-5</v>
      </c>
      <c r="G181">
        <v>0</v>
      </c>
      <c r="H181">
        <v>2.0001919368992124E-3</v>
      </c>
      <c r="I181">
        <v>0</v>
      </c>
      <c r="J181">
        <v>1.4257571413229895</v>
      </c>
      <c r="K181">
        <v>1.069941631963677E-4</v>
      </c>
      <c r="L181">
        <v>0</v>
      </c>
    </row>
    <row r="182" spans="2:12" hidden="1">
      <c r="B182">
        <v>3</v>
      </c>
      <c r="C182" t="s">
        <v>13</v>
      </c>
      <c r="D182">
        <v>36.961498666666664</v>
      </c>
      <c r="E182">
        <v>2.5341836026156829E-4</v>
      </c>
      <c r="G182">
        <v>1</v>
      </c>
      <c r="H182">
        <v>9.3667223849168094E-3</v>
      </c>
      <c r="I182">
        <v>36.961498666666664</v>
      </c>
      <c r="J182">
        <v>1.5677495721116026</v>
      </c>
      <c r="K182">
        <v>3.9729652586529765E-4</v>
      </c>
      <c r="L182">
        <v>1.5677495721116026</v>
      </c>
    </row>
    <row r="183" spans="2:12" hidden="1">
      <c r="B183">
        <v>3</v>
      </c>
      <c r="C183" t="s">
        <v>13</v>
      </c>
      <c r="D183">
        <v>1.1803796666666668</v>
      </c>
      <c r="E183">
        <v>2.2928827543575089E-4</v>
      </c>
      <c r="G183">
        <v>0</v>
      </c>
      <c r="H183">
        <v>2.7064721812942652E-4</v>
      </c>
      <c r="I183">
        <v>0</v>
      </c>
      <c r="J183">
        <v>7.2021719693964148E-2</v>
      </c>
      <c r="K183">
        <v>1.6513735902546094E-5</v>
      </c>
      <c r="L183">
        <v>0</v>
      </c>
    </row>
    <row r="184" spans="2:12" hidden="1">
      <c r="B184">
        <v>3</v>
      </c>
      <c r="C184" t="s">
        <v>13</v>
      </c>
      <c r="D184">
        <v>146.23720399999999</v>
      </c>
      <c r="E184">
        <v>1.2666069588146282E-4</v>
      </c>
      <c r="G184">
        <v>0</v>
      </c>
      <c r="H184">
        <v>1.8522506022399438E-2</v>
      </c>
      <c r="I184">
        <v>0</v>
      </c>
      <c r="J184">
        <v>2.1650578749229914</v>
      </c>
      <c r="K184">
        <v>2.7422773706138717E-4</v>
      </c>
      <c r="L184">
        <v>0</v>
      </c>
    </row>
    <row r="185" spans="2:12">
      <c r="B185">
        <v>3</v>
      </c>
      <c r="C185" t="s">
        <v>13</v>
      </c>
      <c r="D185">
        <v>427.72260000000006</v>
      </c>
      <c r="H185">
        <v>7.5263684707336964E-2</v>
      </c>
      <c r="I185">
        <v>126.57559066666667</v>
      </c>
      <c r="J185">
        <v>13.06971206014885</v>
      </c>
      <c r="K185">
        <v>2.3910863136151384E-3</v>
      </c>
      <c r="L185">
        <v>5.7957166893875698</v>
      </c>
    </row>
    <row r="186" spans="2:12" hidden="1">
      <c r="B186">
        <v>3</v>
      </c>
      <c r="C186" t="s">
        <v>14</v>
      </c>
      <c r="D186">
        <v>0.10732000000000001</v>
      </c>
      <c r="E186">
        <v>6.1953070549059089E-5</v>
      </c>
      <c r="G186">
        <v>0</v>
      </c>
      <c r="H186">
        <v>6.6488035313250218E-6</v>
      </c>
      <c r="I186">
        <v>0</v>
      </c>
      <c r="J186">
        <v>-0.96931933600009856</v>
      </c>
      <c r="K186">
        <v>-6.005230920778122E-5</v>
      </c>
      <c r="L186">
        <v>0</v>
      </c>
    </row>
    <row r="187" spans="2:12" hidden="1">
      <c r="B187">
        <v>3</v>
      </c>
      <c r="C187" t="s">
        <v>14</v>
      </c>
      <c r="D187">
        <v>13.568531999999999</v>
      </c>
      <c r="E187">
        <v>2.3149664665532489E-4</v>
      </c>
      <c r="G187">
        <v>1</v>
      </c>
      <c r="H187">
        <v>3.1410696580354688E-3</v>
      </c>
      <c r="I187">
        <v>13.568531999999999</v>
      </c>
      <c r="J187">
        <v>1.1325328632244658</v>
      </c>
      <c r="K187">
        <v>2.6217756006341757E-4</v>
      </c>
      <c r="L187">
        <v>1.1325328632244658</v>
      </c>
    </row>
    <row r="188" spans="2:12" hidden="1">
      <c r="B188">
        <v>3</v>
      </c>
      <c r="C188" t="s">
        <v>14</v>
      </c>
      <c r="D188">
        <v>30.051060333333336</v>
      </c>
      <c r="E188">
        <v>1.2820095345613105E-4</v>
      </c>
      <c r="G188">
        <v>1</v>
      </c>
      <c r="H188">
        <v>3.8525745871010532E-3</v>
      </c>
      <c r="I188">
        <v>30.051060333333336</v>
      </c>
      <c r="J188">
        <v>1.4778598004249937</v>
      </c>
      <c r="K188">
        <v>1.8946303548897175E-4</v>
      </c>
      <c r="L188">
        <v>1.4778598004249937</v>
      </c>
    </row>
    <row r="189" spans="2:12" hidden="1">
      <c r="B189">
        <v>3</v>
      </c>
      <c r="C189" t="s">
        <v>14</v>
      </c>
      <c r="D189">
        <v>55.102257333333334</v>
      </c>
      <c r="E189">
        <v>2.0086322981645923E-4</v>
      </c>
      <c r="G189">
        <v>0</v>
      </c>
      <c r="H189">
        <v>1.106801737815101E-2</v>
      </c>
      <c r="I189">
        <v>0</v>
      </c>
      <c r="J189">
        <v>1.7411693906363517</v>
      </c>
      <c r="K189">
        <v>3.497369074607738E-4</v>
      </c>
      <c r="L189">
        <v>0</v>
      </c>
    </row>
    <row r="190" spans="2:12" hidden="1">
      <c r="B190">
        <v>3</v>
      </c>
      <c r="C190" t="s">
        <v>14</v>
      </c>
      <c r="D190">
        <v>86.045370999999989</v>
      </c>
      <c r="E190">
        <v>2.1400243620373375E-4</v>
      </c>
      <c r="G190">
        <v>0</v>
      </c>
      <c r="H190">
        <v>1.8413919018054101E-2</v>
      </c>
      <c r="I190">
        <v>0</v>
      </c>
      <c r="J190">
        <v>1.9347275114650742</v>
      </c>
      <c r="K190">
        <v>4.1403640084391308E-4</v>
      </c>
      <c r="L190">
        <v>0</v>
      </c>
    </row>
    <row r="191" spans="2:12" hidden="1">
      <c r="B191">
        <v>3</v>
      </c>
      <c r="C191" t="s">
        <v>14</v>
      </c>
      <c r="D191">
        <v>54.343293333333342</v>
      </c>
      <c r="E191">
        <v>2.449257507586575E-4</v>
      </c>
      <c r="G191">
        <v>1</v>
      </c>
      <c r="H191">
        <v>1.3310071918364617E-2</v>
      </c>
      <c r="I191">
        <v>54.343293333333342</v>
      </c>
      <c r="J191">
        <v>1.7351459541619929</v>
      </c>
      <c r="K191">
        <v>4.2498192549897325E-4</v>
      </c>
      <c r="L191">
        <v>1.7351459541619929</v>
      </c>
    </row>
    <row r="192" spans="2:12" hidden="1">
      <c r="B192">
        <v>3</v>
      </c>
      <c r="C192" t="s">
        <v>14</v>
      </c>
      <c r="D192">
        <v>21.818771999999999</v>
      </c>
      <c r="E192">
        <v>7.5043750506545318E-5</v>
      </c>
      <c r="G192">
        <v>0</v>
      </c>
      <c r="H192">
        <v>1.6373624823271967E-3</v>
      </c>
      <c r="I192">
        <v>0</v>
      </c>
      <c r="J192">
        <v>1.3388303040602321</v>
      </c>
      <c r="K192">
        <v>1.0047084730849826E-4</v>
      </c>
      <c r="L192">
        <v>0</v>
      </c>
    </row>
    <row r="193" spans="2:12" hidden="1">
      <c r="B193">
        <v>3</v>
      </c>
      <c r="C193" t="s">
        <v>14</v>
      </c>
      <c r="D193">
        <v>40.092520666666665</v>
      </c>
      <c r="E193">
        <v>2.5341836026156829E-4</v>
      </c>
      <c r="G193">
        <v>1</v>
      </c>
      <c r="H193">
        <v>1.0160180846099705E-2</v>
      </c>
      <c r="I193">
        <v>40.092520666666665</v>
      </c>
      <c r="J193">
        <v>1.6030633617434222</v>
      </c>
      <c r="K193">
        <v>4.0624568852841534E-4</v>
      </c>
      <c r="L193">
        <v>1.6030633617434222</v>
      </c>
    </row>
    <row r="194" spans="2:12" hidden="1">
      <c r="B194">
        <v>3</v>
      </c>
      <c r="C194" t="s">
        <v>14</v>
      </c>
      <c r="D194">
        <v>0.29367500000000007</v>
      </c>
      <c r="E194">
        <v>2.2928827543575089E-4</v>
      </c>
      <c r="G194">
        <v>0</v>
      </c>
      <c r="H194">
        <v>6.7336234288594161E-5</v>
      </c>
      <c r="I194">
        <v>0</v>
      </c>
      <c r="J194">
        <v>-0.53213302257548989</v>
      </c>
      <c r="K194">
        <v>-1.2201186304874757E-4</v>
      </c>
      <c r="L194">
        <v>0</v>
      </c>
    </row>
    <row r="195" spans="2:12" hidden="1">
      <c r="B195">
        <v>3</v>
      </c>
      <c r="C195" t="s">
        <v>14</v>
      </c>
      <c r="D195">
        <v>140.86714166666667</v>
      </c>
      <c r="E195">
        <v>1.2666069588146282E-4</v>
      </c>
      <c r="G195">
        <v>0</v>
      </c>
      <c r="H195">
        <v>1.7842330190332607E-2</v>
      </c>
      <c r="I195">
        <v>0</v>
      </c>
      <c r="J195">
        <v>2.1488097024277568</v>
      </c>
      <c r="K195">
        <v>2.721697322263387E-4</v>
      </c>
      <c r="L195">
        <v>0</v>
      </c>
    </row>
    <row r="196" spans="2:12">
      <c r="B196">
        <v>3</v>
      </c>
      <c r="C196" t="s">
        <v>14</v>
      </c>
      <c r="D196">
        <v>442.28994333333333</v>
      </c>
      <c r="H196">
        <v>7.9499511116285684E-2</v>
      </c>
      <c r="I196">
        <v>138.05540633333334</v>
      </c>
      <c r="J196">
        <v>11.610686529568701</v>
      </c>
      <c r="K196">
        <v>2.2372179251627729E-3</v>
      </c>
      <c r="L196">
        <v>5.9486019795548746</v>
      </c>
    </row>
    <row r="197" spans="2:12" hidden="1">
      <c r="B197">
        <v>3</v>
      </c>
      <c r="C197" t="s">
        <v>15</v>
      </c>
      <c r="D197">
        <v>3.3765333333333332</v>
      </c>
      <c r="E197">
        <v>6.1953070549059089E-5</v>
      </c>
      <c r="G197">
        <v>0</v>
      </c>
      <c r="H197">
        <v>2.0918660781124964E-4</v>
      </c>
      <c r="I197">
        <v>0</v>
      </c>
      <c r="J197">
        <v>0.52847104145773338</v>
      </c>
      <c r="K197">
        <v>3.2740403714565686E-5</v>
      </c>
      <c r="L197">
        <v>0</v>
      </c>
    </row>
    <row r="198" spans="2:12" hidden="1">
      <c r="B198">
        <v>3</v>
      </c>
      <c r="C198" t="s">
        <v>15</v>
      </c>
      <c r="D198">
        <v>18.407637333333334</v>
      </c>
      <c r="E198">
        <v>2.3149664665532489E-4</v>
      </c>
      <c r="G198">
        <v>1</v>
      </c>
      <c r="H198">
        <v>4.2613063155140336E-3</v>
      </c>
      <c r="I198">
        <v>18.407637333333334</v>
      </c>
      <c r="J198">
        <v>1.264998049289245</v>
      </c>
      <c r="K198">
        <v>2.9284280643598762E-4</v>
      </c>
      <c r="L198">
        <v>1.264998049289245</v>
      </c>
    </row>
    <row r="199" spans="2:12" hidden="1">
      <c r="B199">
        <v>3</v>
      </c>
      <c r="C199" t="s">
        <v>15</v>
      </c>
      <c r="D199">
        <v>44.964480666666667</v>
      </c>
      <c r="E199">
        <v>1.2820095345613105E-4</v>
      </c>
      <c r="G199">
        <v>1</v>
      </c>
      <c r="H199">
        <v>5.7644892931264374E-3</v>
      </c>
      <c r="I199">
        <v>44.964480666666667</v>
      </c>
      <c r="J199">
        <v>1.6528695817391721</v>
      </c>
      <c r="K199">
        <v>2.1189945631759838E-4</v>
      </c>
      <c r="L199">
        <v>1.6528695817391721</v>
      </c>
    </row>
    <row r="200" spans="2:12" hidden="1">
      <c r="B200">
        <v>3</v>
      </c>
      <c r="C200" t="s">
        <v>15</v>
      </c>
      <c r="D200">
        <v>36.145743333333336</v>
      </c>
      <c r="E200">
        <v>2.0086322981645923E-4</v>
      </c>
      <c r="G200">
        <v>0</v>
      </c>
      <c r="H200">
        <v>7.2603507500500833E-3</v>
      </c>
      <c r="I200">
        <v>0</v>
      </c>
      <c r="J200">
        <v>1.5580571603942461</v>
      </c>
      <c r="K200">
        <v>3.1295639347544936E-4</v>
      </c>
      <c r="L200">
        <v>0</v>
      </c>
    </row>
    <row r="201" spans="2:12" hidden="1">
      <c r="B201">
        <v>3</v>
      </c>
      <c r="C201" t="s">
        <v>15</v>
      </c>
      <c r="D201">
        <v>121.87579833333332</v>
      </c>
      <c r="E201">
        <v>2.1400243620373375E-4</v>
      </c>
      <c r="G201">
        <v>0</v>
      </c>
      <c r="H201">
        <v>2.6081717757608286E-2</v>
      </c>
      <c r="I201">
        <v>0</v>
      </c>
      <c r="J201">
        <v>2.0859174735117283</v>
      </c>
      <c r="K201">
        <v>4.463914210514471E-4</v>
      </c>
      <c r="L201">
        <v>0</v>
      </c>
    </row>
    <row r="202" spans="2:12" hidden="1">
      <c r="B202">
        <v>3</v>
      </c>
      <c r="C202" t="s">
        <v>15</v>
      </c>
      <c r="D202">
        <v>65.498561333333328</v>
      </c>
      <c r="E202">
        <v>2.449257507586575E-4</v>
      </c>
      <c r="G202">
        <v>1</v>
      </c>
      <c r="H202">
        <v>1.6042284308178639E-2</v>
      </c>
      <c r="I202">
        <v>65.498561333333328</v>
      </c>
      <c r="J202">
        <v>1.8162317608794707</v>
      </c>
      <c r="K202">
        <v>4.4484192758512288E-4</v>
      </c>
      <c r="L202">
        <v>1.8162317608794707</v>
      </c>
    </row>
    <row r="203" spans="2:12" hidden="1">
      <c r="B203">
        <v>3</v>
      </c>
      <c r="C203" t="s">
        <v>15</v>
      </c>
      <c r="D203">
        <v>17.102272333333332</v>
      </c>
      <c r="E203">
        <v>7.5043750506545318E-5</v>
      </c>
      <c r="G203">
        <v>0</v>
      </c>
      <c r="H203">
        <v>1.2834186580776591E-3</v>
      </c>
      <c r="I203">
        <v>0</v>
      </c>
      <c r="J203">
        <v>1.2330538177760109</v>
      </c>
      <c r="K203">
        <v>9.2532983062326151E-5</v>
      </c>
      <c r="L203">
        <v>0</v>
      </c>
    </row>
    <row r="204" spans="2:12" hidden="1">
      <c r="B204">
        <v>3</v>
      </c>
      <c r="C204" t="s">
        <v>15</v>
      </c>
      <c r="D204">
        <v>41.873554666666671</v>
      </c>
      <c r="E204">
        <v>2.5341836026156829E-4</v>
      </c>
      <c r="G204">
        <v>1</v>
      </c>
      <c r="H204">
        <v>1.0611527561949809E-2</v>
      </c>
      <c r="I204">
        <v>41.873554666666671</v>
      </c>
      <c r="J204">
        <v>1.6219398299285053</v>
      </c>
      <c r="K204">
        <v>4.1102933214340874E-4</v>
      </c>
      <c r="L204">
        <v>1.6219398299285053</v>
      </c>
    </row>
    <row r="205" spans="2:12" hidden="1">
      <c r="B205">
        <v>3</v>
      </c>
      <c r="C205" t="s">
        <v>15</v>
      </c>
      <c r="D205">
        <v>2.5512829999999997</v>
      </c>
      <c r="E205">
        <v>2.2928827543575089E-4</v>
      </c>
      <c r="G205">
        <v>0</v>
      </c>
      <c r="H205">
        <v>5.8497927921854879E-4</v>
      </c>
      <c r="I205">
        <v>0</v>
      </c>
      <c r="J205">
        <v>0.40675863521563671</v>
      </c>
      <c r="K205">
        <v>9.3264985987193035E-5</v>
      </c>
      <c r="L205">
        <v>0</v>
      </c>
    </row>
    <row r="206" spans="2:12" hidden="1">
      <c r="B206">
        <v>3</v>
      </c>
      <c r="C206" t="s">
        <v>15</v>
      </c>
      <c r="D206">
        <v>95.249442666666667</v>
      </c>
      <c r="E206">
        <v>1.2666069588146282E-4</v>
      </c>
      <c r="G206">
        <v>0</v>
      </c>
      <c r="H206">
        <v>1.2064360690481495E-2</v>
      </c>
      <c r="I206">
        <v>0</v>
      </c>
      <c r="J206">
        <v>1.9788624431665609</v>
      </c>
      <c r="K206">
        <v>2.5064409410516827E-4</v>
      </c>
      <c r="L206">
        <v>0</v>
      </c>
    </row>
    <row r="207" spans="2:12">
      <c r="B207">
        <v>3</v>
      </c>
      <c r="C207" t="s">
        <v>15</v>
      </c>
      <c r="D207">
        <v>447.04530700000004</v>
      </c>
      <c r="H207">
        <v>8.4163621222016233E-2</v>
      </c>
      <c r="I207">
        <v>170.74423400000001</v>
      </c>
      <c r="J207">
        <v>14.147159793358307</v>
      </c>
      <c r="K207">
        <v>2.5891438038782673E-3</v>
      </c>
      <c r="L207">
        <v>6.3560392218363937</v>
      </c>
    </row>
    <row r="208" spans="2:12" hidden="1">
      <c r="B208">
        <v>3</v>
      </c>
      <c r="C208" t="s">
        <v>16</v>
      </c>
      <c r="D208">
        <v>1.4586603333333332</v>
      </c>
      <c r="E208">
        <v>6.1953070549059089E-5</v>
      </c>
      <c r="G208">
        <v>0</v>
      </c>
      <c r="H208">
        <v>9.0368486538114037E-5</v>
      </c>
      <c r="I208">
        <v>0</v>
      </c>
      <c r="J208">
        <v>0.16395417295373066</v>
      </c>
      <c r="K208">
        <v>1.015746444381511E-5</v>
      </c>
      <c r="L208">
        <v>0</v>
      </c>
    </row>
    <row r="209" spans="2:12" hidden="1">
      <c r="B209">
        <v>3</v>
      </c>
      <c r="C209" t="s">
        <v>16</v>
      </c>
      <c r="D209">
        <v>42.471029000000001</v>
      </c>
      <c r="E209">
        <v>2.3149664665532489E-4</v>
      </c>
      <c r="G209">
        <v>1</v>
      </c>
      <c r="H209">
        <v>9.8319007935010576E-3</v>
      </c>
      <c r="I209">
        <v>42.471029000000001</v>
      </c>
      <c r="J209">
        <v>1.6280927833266381</v>
      </c>
      <c r="K209">
        <v>3.7689801978385117E-4</v>
      </c>
      <c r="L209">
        <v>1.6280927833266381</v>
      </c>
    </row>
    <row r="210" spans="2:12" hidden="1">
      <c r="B210">
        <v>3</v>
      </c>
      <c r="C210" t="s">
        <v>16</v>
      </c>
      <c r="D210">
        <v>46.565736999999999</v>
      </c>
      <c r="E210">
        <v>1.2820095345613105E-4</v>
      </c>
      <c r="G210">
        <v>1</v>
      </c>
      <c r="H210">
        <v>5.9697718817874395E-3</v>
      </c>
      <c r="I210">
        <v>46.565736999999999</v>
      </c>
      <c r="J210">
        <v>1.6680664809621573</v>
      </c>
      <c r="K210">
        <v>2.1384771328756183E-4</v>
      </c>
      <c r="L210">
        <v>1.6680664809621573</v>
      </c>
    </row>
    <row r="211" spans="2:12" hidden="1">
      <c r="B211">
        <v>3</v>
      </c>
      <c r="C211" t="s">
        <v>16</v>
      </c>
      <c r="D211">
        <v>34.638368499999999</v>
      </c>
      <c r="E211">
        <v>2.0086322981645923E-4</v>
      </c>
      <c r="G211">
        <v>0</v>
      </c>
      <c r="H211">
        <v>6.9575745724827021E-3</v>
      </c>
      <c r="I211">
        <v>0</v>
      </c>
      <c r="J211">
        <v>1.539557428145145</v>
      </c>
      <c r="K211">
        <v>3.0924047750515517E-4</v>
      </c>
      <c r="L211">
        <v>0</v>
      </c>
    </row>
    <row r="212" spans="2:12" hidden="1">
      <c r="B212">
        <v>3</v>
      </c>
      <c r="C212" t="s">
        <v>16</v>
      </c>
      <c r="D212">
        <v>152.91815800000001</v>
      </c>
      <c r="E212">
        <v>2.1400243620373375E-4</v>
      </c>
      <c r="G212">
        <v>0</v>
      </c>
      <c r="H212">
        <v>3.2724858351787477E-2</v>
      </c>
      <c r="I212">
        <v>0</v>
      </c>
      <c r="J212">
        <v>2.1844590580152241</v>
      </c>
      <c r="K212">
        <v>4.6747956020257132E-4</v>
      </c>
      <c r="L212">
        <v>0</v>
      </c>
    </row>
    <row r="213" spans="2:12" hidden="1">
      <c r="B213">
        <v>3</v>
      </c>
      <c r="C213" t="s">
        <v>16</v>
      </c>
      <c r="D213">
        <v>87.330561500000002</v>
      </c>
      <c r="E213">
        <v>2.449257507586575E-4</v>
      </c>
      <c r="G213">
        <v>1</v>
      </c>
      <c r="H213">
        <v>2.1389503339562611E-2</v>
      </c>
      <c r="I213">
        <v>87.330561500000002</v>
      </c>
      <c r="J213">
        <v>1.9411662525043754</v>
      </c>
      <c r="K213">
        <v>4.7544160174200383E-4</v>
      </c>
      <c r="L213">
        <v>1.9411662525043754</v>
      </c>
    </row>
    <row r="214" spans="2:12" hidden="1">
      <c r="B214">
        <v>3</v>
      </c>
      <c r="C214" t="s">
        <v>16</v>
      </c>
      <c r="D214">
        <v>47.026518500000002</v>
      </c>
      <c r="E214">
        <v>7.5043750506545318E-5</v>
      </c>
      <c r="G214">
        <v>0</v>
      </c>
      <c r="H214">
        <v>3.5290463215054378E-3</v>
      </c>
      <c r="I214">
        <v>0</v>
      </c>
      <c r="J214">
        <v>1.6723428279443371</v>
      </c>
      <c r="K214">
        <v>1.2549887794166529E-4</v>
      </c>
      <c r="L214">
        <v>0</v>
      </c>
    </row>
    <row r="215" spans="2:12" hidden="1">
      <c r="B215">
        <v>3</v>
      </c>
      <c r="C215" t="s">
        <v>16</v>
      </c>
      <c r="D215">
        <v>55.995563500000003</v>
      </c>
      <c r="E215">
        <v>2.5341836026156829E-4</v>
      </c>
      <c r="G215">
        <v>1</v>
      </c>
      <c r="H215">
        <v>1.4190303884092524E-2</v>
      </c>
      <c r="I215">
        <v>55.995563500000003</v>
      </c>
      <c r="J215">
        <v>1.7481536194384404</v>
      </c>
      <c r="K215">
        <v>4.4301422372341521E-4</v>
      </c>
      <c r="L215">
        <v>1.7481536194384404</v>
      </c>
    </row>
    <row r="216" spans="2:12" hidden="1">
      <c r="B216">
        <v>3</v>
      </c>
      <c r="C216" t="s">
        <v>16</v>
      </c>
      <c r="D216">
        <v>0.38303200000000004</v>
      </c>
      <c r="E216">
        <v>2.2928827543575089E-4</v>
      </c>
      <c r="G216">
        <v>0</v>
      </c>
      <c r="H216">
        <v>8.7824746716706539E-5</v>
      </c>
      <c r="I216">
        <v>0</v>
      </c>
      <c r="J216">
        <v>-0.41676494184630664</v>
      </c>
      <c r="K216">
        <v>-9.555931477802065E-5</v>
      </c>
      <c r="L216">
        <v>0</v>
      </c>
    </row>
    <row r="217" spans="2:12" hidden="1">
      <c r="B217">
        <v>3</v>
      </c>
      <c r="C217" t="s">
        <v>16</v>
      </c>
      <c r="D217">
        <v>171.77816899999999</v>
      </c>
      <c r="E217">
        <v>1.2666069588146282E-4</v>
      </c>
      <c r="G217">
        <v>0</v>
      </c>
      <c r="H217">
        <v>2.1757542422783521E-2</v>
      </c>
      <c r="I217">
        <v>0</v>
      </c>
      <c r="J217">
        <v>2.2349679692433235</v>
      </c>
      <c r="K217">
        <v>2.8308259825713913E-4</v>
      </c>
      <c r="L217">
        <v>0</v>
      </c>
    </row>
    <row r="218" spans="2:12">
      <c r="B218">
        <v>3</v>
      </c>
      <c r="C218" t="s">
        <v>16</v>
      </c>
      <c r="D218">
        <v>640.56579733333342</v>
      </c>
      <c r="H218">
        <v>0.11652869480075759</v>
      </c>
      <c r="I218">
        <v>232.36289099999999</v>
      </c>
      <c r="J218">
        <v>14.363995650687064</v>
      </c>
      <c r="K218">
        <v>2.6091012221091574E-3</v>
      </c>
      <c r="L218">
        <v>6.9854791362316115</v>
      </c>
    </row>
    <row r="219" spans="2:12" hidden="1">
      <c r="B219">
        <v>4</v>
      </c>
      <c r="C219" t="s">
        <v>8</v>
      </c>
      <c r="D219">
        <v>49.566526666666668</v>
      </c>
      <c r="E219">
        <v>1.4305449675359279E-4</v>
      </c>
      <c r="F219">
        <v>0</v>
      </c>
      <c r="H219">
        <v>7.0907145281235368E-3</v>
      </c>
      <c r="I219">
        <v>0</v>
      </c>
      <c r="J219">
        <v>1.6951884871449951</v>
      </c>
      <c r="K219">
        <v>2.4250433593101157E-4</v>
      </c>
      <c r="L219">
        <v>0</v>
      </c>
    </row>
    <row r="220" spans="2:12" hidden="1">
      <c r="B220">
        <v>4</v>
      </c>
      <c r="C220" t="s">
        <v>8</v>
      </c>
      <c r="D220">
        <v>5.3856830000000002</v>
      </c>
      <c r="E220">
        <v>1.0258907116573089E-4</v>
      </c>
      <c r="F220">
        <v>0</v>
      </c>
      <c r="H220">
        <v>5.5251221656306708E-4</v>
      </c>
      <c r="I220">
        <v>0</v>
      </c>
      <c r="J220">
        <v>0.73124078735949927</v>
      </c>
      <c r="K220">
        <v>7.5017313173708758E-5</v>
      </c>
      <c r="L220">
        <v>0</v>
      </c>
    </row>
    <row r="221" spans="2:12" hidden="1">
      <c r="B221">
        <v>4</v>
      </c>
      <c r="C221" t="s">
        <v>8</v>
      </c>
      <c r="D221">
        <v>6.8606896666666657</v>
      </c>
      <c r="E221">
        <v>7.305071472819289E-5</v>
      </c>
      <c r="F221">
        <v>0</v>
      </c>
      <c r="H221">
        <v>5.0117828367832737E-4</v>
      </c>
      <c r="I221">
        <v>0</v>
      </c>
      <c r="J221">
        <v>0.83636777509053117</v>
      </c>
      <c r="K221">
        <v>6.109726374599179E-5</v>
      </c>
      <c r="L221">
        <v>0</v>
      </c>
    </row>
    <row r="222" spans="2:12" hidden="1">
      <c r="B222">
        <v>4</v>
      </c>
      <c r="C222" t="s">
        <v>8</v>
      </c>
      <c r="D222">
        <v>2.0106286666666668</v>
      </c>
      <c r="E222">
        <v>1.0989181260940416E-4</v>
      </c>
      <c r="F222">
        <v>0</v>
      </c>
      <c r="H222">
        <v>2.2095162866442948E-4</v>
      </c>
      <c r="I222">
        <v>0</v>
      </c>
      <c r="J222">
        <v>0.30333187024437808</v>
      </c>
      <c r="K222">
        <v>3.3333689043355292E-5</v>
      </c>
      <c r="L222">
        <v>0</v>
      </c>
    </row>
    <row r="223" spans="2:12" hidden="1">
      <c r="B223">
        <v>4</v>
      </c>
      <c r="C223" t="s">
        <v>8</v>
      </c>
      <c r="D223">
        <v>48.59358666666666</v>
      </c>
      <c r="E223">
        <v>1.0992764232799045E-4</v>
      </c>
      <c r="F223">
        <v>0</v>
      </c>
      <c r="H223">
        <v>5.3417784145275383E-3</v>
      </c>
      <c r="I223">
        <v>0</v>
      </c>
      <c r="J223">
        <v>1.6865789552896981</v>
      </c>
      <c r="K223">
        <v>1.8540164815500173E-4</v>
      </c>
      <c r="L223">
        <v>0</v>
      </c>
    </row>
    <row r="224" spans="2:12" hidden="1">
      <c r="B224">
        <v>4</v>
      </c>
      <c r="C224" t="s">
        <v>8</v>
      </c>
      <c r="D224">
        <v>23.428726999999999</v>
      </c>
      <c r="E224">
        <v>1.005248401906353E-4</v>
      </c>
      <c r="F224">
        <v>0</v>
      </c>
      <c r="H224">
        <v>2.3551690375450225E-3</v>
      </c>
      <c r="I224">
        <v>0</v>
      </c>
      <c r="J224">
        <v>1.3697486918451518</v>
      </c>
      <c r="K224">
        <v>1.3769376834906564E-4</v>
      </c>
      <c r="L224">
        <v>0</v>
      </c>
    </row>
    <row r="225" spans="1:12" hidden="1">
      <c r="B225">
        <v>4</v>
      </c>
      <c r="C225" t="s">
        <v>8</v>
      </c>
      <c r="D225">
        <v>60.030375999999997</v>
      </c>
      <c r="E225">
        <v>2.2680226720618387E-4</v>
      </c>
      <c r="F225">
        <v>0</v>
      </c>
      <c r="H225">
        <v>1.3615025378039686E-2</v>
      </c>
      <c r="I225">
        <v>0</v>
      </c>
      <c r="J225">
        <v>1.7783710635659986</v>
      </c>
      <c r="K225">
        <v>4.0333858915064103E-4</v>
      </c>
      <c r="L225">
        <v>0</v>
      </c>
    </row>
    <row r="226" spans="1:12" hidden="1">
      <c r="B226">
        <v>4</v>
      </c>
      <c r="C226" t="s">
        <v>8</v>
      </c>
      <c r="D226">
        <v>3.6957496666666665</v>
      </c>
      <c r="E226">
        <v>1.0377321484646027E-4</v>
      </c>
      <c r="F226">
        <v>0</v>
      </c>
      <c r="H226">
        <v>3.835198241777339E-4</v>
      </c>
      <c r="I226">
        <v>0</v>
      </c>
      <c r="J226">
        <v>0.56770254640432849</v>
      </c>
      <c r="K226">
        <v>5.8912318316898957E-5</v>
      </c>
      <c r="L226">
        <v>0</v>
      </c>
    </row>
    <row r="227" spans="1:12" hidden="1">
      <c r="B227">
        <v>4</v>
      </c>
      <c r="C227" t="s">
        <v>8</v>
      </c>
      <c r="D227">
        <v>13.754552333333331</v>
      </c>
      <c r="E227">
        <v>9.9732517388364411E-5</v>
      </c>
      <c r="F227">
        <v>0</v>
      </c>
      <c r="H227">
        <v>1.3717761297533347E-3</v>
      </c>
      <c r="I227">
        <v>0</v>
      </c>
      <c r="J227">
        <v>1.1384464600599886</v>
      </c>
      <c r="K227">
        <v>1.1354013137365473E-4</v>
      </c>
      <c r="L227">
        <v>0</v>
      </c>
    </row>
    <row r="228" spans="1:12" hidden="1">
      <c r="B228">
        <v>4</v>
      </c>
      <c r="C228" t="s">
        <v>8</v>
      </c>
      <c r="D228">
        <v>56.33688433333333</v>
      </c>
      <c r="E228">
        <v>6.9370978651081325E-5</v>
      </c>
      <c r="F228">
        <v>0</v>
      </c>
      <c r="H228">
        <v>3.908144800356104E-3</v>
      </c>
      <c r="I228">
        <v>0</v>
      </c>
      <c r="J228">
        <v>1.7507928250023173</v>
      </c>
      <c r="K228">
        <v>1.2145421168570211E-4</v>
      </c>
      <c r="L228">
        <v>0</v>
      </c>
    </row>
    <row r="229" spans="1:12">
      <c r="A229" t="s">
        <v>19</v>
      </c>
      <c r="B229">
        <v>4</v>
      </c>
      <c r="C229" t="s">
        <v>8</v>
      </c>
      <c r="D229">
        <v>269.66340400000001</v>
      </c>
      <c r="H229">
        <v>3.534077024142878E-2</v>
      </c>
      <c r="I229">
        <v>0</v>
      </c>
      <c r="J229">
        <v>11.857769462006887</v>
      </c>
      <c r="K229">
        <v>1.4322932689250316E-3</v>
      </c>
      <c r="L229">
        <v>0</v>
      </c>
    </row>
    <row r="230" spans="1:12" hidden="1">
      <c r="B230">
        <v>4</v>
      </c>
      <c r="C230" t="s">
        <v>9</v>
      </c>
      <c r="D230">
        <v>45.536078999999994</v>
      </c>
      <c r="E230">
        <v>1.4305449675359279E-4</v>
      </c>
      <c r="F230">
        <v>0</v>
      </c>
      <c r="H230">
        <v>6.5141408654768437E-3</v>
      </c>
      <c r="I230">
        <v>0</v>
      </c>
      <c r="J230">
        <v>1.6583556318571573</v>
      </c>
      <c r="K230">
        <v>2.3723523035381201E-4</v>
      </c>
      <c r="L230">
        <v>0</v>
      </c>
    </row>
    <row r="231" spans="1:12" hidden="1">
      <c r="B231">
        <v>4</v>
      </c>
      <c r="C231" t="s">
        <v>9</v>
      </c>
      <c r="D231">
        <v>5.6197563333333322</v>
      </c>
      <c r="E231">
        <v>1.0258907116573089E-4</v>
      </c>
      <c r="F231">
        <v>0</v>
      </c>
      <c r="H231">
        <v>5.7652558241440006E-4</v>
      </c>
      <c r="I231">
        <v>0</v>
      </c>
      <c r="J231">
        <v>0.74971748542975281</v>
      </c>
      <c r="K231">
        <v>7.6912820466945724E-5</v>
      </c>
      <c r="L231">
        <v>0</v>
      </c>
    </row>
    <row r="232" spans="1:12" hidden="1">
      <c r="B232">
        <v>4</v>
      </c>
      <c r="C232" t="s">
        <v>9</v>
      </c>
      <c r="D232">
        <v>7.5057083333333336</v>
      </c>
      <c r="E232">
        <v>7.305071472819289E-5</v>
      </c>
      <c r="F232">
        <v>0</v>
      </c>
      <c r="H232">
        <v>5.4829735829135351E-4</v>
      </c>
      <c r="I232">
        <v>0</v>
      </c>
      <c r="J232">
        <v>0.87539168401990985</v>
      </c>
      <c r="K232">
        <v>6.3947988184770804E-5</v>
      </c>
      <c r="L232">
        <v>0</v>
      </c>
    </row>
    <row r="233" spans="1:12" hidden="1">
      <c r="B233">
        <v>4</v>
      </c>
      <c r="C233" t="s">
        <v>9</v>
      </c>
      <c r="D233">
        <v>5.4133139999999997</v>
      </c>
      <c r="E233">
        <v>1.0989181260940416E-4</v>
      </c>
      <c r="F233">
        <v>0</v>
      </c>
      <c r="H233">
        <v>5.9487888768386399E-4</v>
      </c>
      <c r="I233">
        <v>0</v>
      </c>
      <c r="J233">
        <v>0.73346321913100321</v>
      </c>
      <c r="K233">
        <v>8.0601602632634546E-5</v>
      </c>
      <c r="L233">
        <v>0</v>
      </c>
    </row>
    <row r="234" spans="1:12" hidden="1">
      <c r="B234">
        <v>4</v>
      </c>
      <c r="C234" t="s">
        <v>9</v>
      </c>
      <c r="D234">
        <v>35.544730000000008</v>
      </c>
      <c r="E234">
        <v>1.0992764232799045E-4</v>
      </c>
      <c r="F234">
        <v>0</v>
      </c>
      <c r="H234">
        <v>3.9073483660849928E-3</v>
      </c>
      <c r="I234">
        <v>0</v>
      </c>
      <c r="J234">
        <v>1.5507752196486433</v>
      </c>
      <c r="K234">
        <v>1.7047306367664689E-4</v>
      </c>
      <c r="L234">
        <v>0</v>
      </c>
    </row>
    <row r="235" spans="1:12" hidden="1">
      <c r="B235">
        <v>4</v>
      </c>
      <c r="C235" t="s">
        <v>9</v>
      </c>
      <c r="D235">
        <v>34.254267666666664</v>
      </c>
      <c r="E235">
        <v>1.005248401906353E-4</v>
      </c>
      <c r="F235">
        <v>0</v>
      </c>
      <c r="H235">
        <v>3.4434047830389125E-3</v>
      </c>
      <c r="I235">
        <v>0</v>
      </c>
      <c r="J235">
        <v>1.5347146870290882</v>
      </c>
      <c r="K235">
        <v>1.5427694865181995E-4</v>
      </c>
      <c r="L235">
        <v>0</v>
      </c>
    </row>
    <row r="236" spans="1:12" hidden="1">
      <c r="B236">
        <v>4</v>
      </c>
      <c r="C236" t="s">
        <v>9</v>
      </c>
      <c r="D236">
        <v>70.683476333333331</v>
      </c>
      <c r="E236">
        <v>2.2680226720618387E-4</v>
      </c>
      <c r="F236">
        <v>0</v>
      </c>
      <c r="H236">
        <v>1.603117268641464E-2</v>
      </c>
      <c r="I236">
        <v>0</v>
      </c>
      <c r="J236">
        <v>1.8493179006997127</v>
      </c>
      <c r="K236">
        <v>4.1942949266367524E-4</v>
      </c>
      <c r="L236">
        <v>0</v>
      </c>
    </row>
    <row r="237" spans="1:12" hidden="1">
      <c r="B237">
        <v>4</v>
      </c>
      <c r="C237" t="s">
        <v>9</v>
      </c>
      <c r="D237">
        <v>4.3053253333333332</v>
      </c>
      <c r="E237">
        <v>1.0377321484646027E-4</v>
      </c>
      <c r="F237">
        <v>0</v>
      </c>
      <c r="H237">
        <v>4.4677745079990818E-4</v>
      </c>
      <c r="I237">
        <v>0</v>
      </c>
      <c r="J237">
        <v>0.63400597463589436</v>
      </c>
      <c r="K237">
        <v>6.5792838219830104E-5</v>
      </c>
      <c r="L237">
        <v>0</v>
      </c>
    </row>
    <row r="238" spans="1:12" hidden="1">
      <c r="B238">
        <v>4</v>
      </c>
      <c r="C238" t="s">
        <v>9</v>
      </c>
      <c r="D238">
        <v>15.467596666666665</v>
      </c>
      <c r="E238">
        <v>9.9732517388364411E-5</v>
      </c>
      <c r="F238">
        <v>0</v>
      </c>
      <c r="H238">
        <v>1.5426223535145406E-3</v>
      </c>
      <c r="I238">
        <v>0</v>
      </c>
      <c r="J238">
        <v>1.1894228388778301</v>
      </c>
      <c r="K238">
        <v>1.1862413396050094E-4</v>
      </c>
      <c r="L238">
        <v>0</v>
      </c>
    </row>
    <row r="239" spans="1:12" hidden="1">
      <c r="B239">
        <v>4</v>
      </c>
      <c r="C239" t="s">
        <v>9</v>
      </c>
      <c r="D239">
        <v>35.888373333333334</v>
      </c>
      <c r="E239">
        <v>6.9370978651081325E-5</v>
      </c>
      <c r="F239">
        <v>0</v>
      </c>
      <c r="H239">
        <v>2.4896115803287031E-3</v>
      </c>
      <c r="I239">
        <v>0</v>
      </c>
      <c r="J239">
        <v>1.5549537740655546</v>
      </c>
      <c r="K239">
        <v>1.0786866506411992E-4</v>
      </c>
      <c r="L239">
        <v>0</v>
      </c>
    </row>
    <row r="240" spans="1:12">
      <c r="B240">
        <v>4</v>
      </c>
      <c r="C240" t="s">
        <v>9</v>
      </c>
      <c r="D240">
        <v>260.21862699999997</v>
      </c>
      <c r="H240">
        <v>3.6094779914048157E-2</v>
      </c>
      <c r="I240">
        <v>0</v>
      </c>
      <c r="J240">
        <v>12.330118415394544</v>
      </c>
      <c r="K240">
        <v>1.4951627838747563E-3</v>
      </c>
      <c r="L240">
        <v>0</v>
      </c>
    </row>
    <row r="241" spans="2:12" hidden="1">
      <c r="B241">
        <v>4</v>
      </c>
      <c r="C241" t="s">
        <v>10</v>
      </c>
      <c r="D241">
        <v>42.981934000000003</v>
      </c>
      <c r="E241">
        <v>1.4305449675359279E-4</v>
      </c>
      <c r="F241">
        <v>0</v>
      </c>
      <c r="H241">
        <v>6.1487589378661396E-3</v>
      </c>
      <c r="I241">
        <v>0</v>
      </c>
      <c r="J241">
        <v>1.6332859529569885</v>
      </c>
      <c r="K241">
        <v>2.3364890005497422E-4</v>
      </c>
      <c r="L241">
        <v>0</v>
      </c>
    </row>
    <row r="242" spans="2:12" hidden="1">
      <c r="B242">
        <v>4</v>
      </c>
      <c r="C242" t="s">
        <v>10</v>
      </c>
      <c r="D242">
        <v>6.9867023333333336</v>
      </c>
      <c r="E242">
        <v>1.0258907116573089E-4</v>
      </c>
      <c r="F242">
        <v>0</v>
      </c>
      <c r="H242">
        <v>7.1675930288811137E-4</v>
      </c>
      <c r="I242">
        <v>0</v>
      </c>
      <c r="J242">
        <v>0.84427224064312167</v>
      </c>
      <c r="K242">
        <v>8.6613104978588287E-5</v>
      </c>
      <c r="L242">
        <v>0</v>
      </c>
    </row>
    <row r="243" spans="2:12" hidden="1">
      <c r="B243">
        <v>4</v>
      </c>
      <c r="C243" t="s">
        <v>10</v>
      </c>
      <c r="D243">
        <v>12.401159</v>
      </c>
      <c r="E243">
        <v>7.305071472819289E-5</v>
      </c>
      <c r="F243">
        <v>0</v>
      </c>
      <c r="H243">
        <v>9.0591352840796175E-4</v>
      </c>
      <c r="I243">
        <v>0</v>
      </c>
      <c r="J243">
        <v>1.093462275789866</v>
      </c>
      <c r="K243">
        <v>7.9878200774766085E-5</v>
      </c>
      <c r="L243">
        <v>0</v>
      </c>
    </row>
    <row r="244" spans="2:12" hidden="1">
      <c r="B244">
        <v>4</v>
      </c>
      <c r="C244" t="s">
        <v>10</v>
      </c>
      <c r="D244">
        <v>10.823180666666667</v>
      </c>
      <c r="E244">
        <v>1.0989181260940416E-4</v>
      </c>
      <c r="F244">
        <v>0</v>
      </c>
      <c r="H244">
        <v>1.1893789416590594E-3</v>
      </c>
      <c r="I244">
        <v>0</v>
      </c>
      <c r="J244">
        <v>1.0343549079970213</v>
      </c>
      <c r="K244">
        <v>1.1366713572122615E-4</v>
      </c>
      <c r="L244">
        <v>0</v>
      </c>
    </row>
    <row r="245" spans="2:12" hidden="1">
      <c r="B245">
        <v>4</v>
      </c>
      <c r="C245" t="s">
        <v>10</v>
      </c>
      <c r="D245">
        <v>34.482346666666665</v>
      </c>
      <c r="E245">
        <v>1.0992764232799045E-4</v>
      </c>
      <c r="F245">
        <v>0</v>
      </c>
      <c r="H245">
        <v>3.7905630710031069E-3</v>
      </c>
      <c r="I245">
        <v>0</v>
      </c>
      <c r="J245">
        <v>1.5375968136986413</v>
      </c>
      <c r="K245">
        <v>1.6902439258092199E-4</v>
      </c>
      <c r="L245">
        <v>0</v>
      </c>
    </row>
    <row r="246" spans="2:12" hidden="1">
      <c r="B246">
        <v>4</v>
      </c>
      <c r="C246" t="s">
        <v>10</v>
      </c>
      <c r="D246">
        <v>30.343422666666669</v>
      </c>
      <c r="E246">
        <v>1.005248401906353E-4</v>
      </c>
      <c r="F246">
        <v>0</v>
      </c>
      <c r="H246">
        <v>3.0502677144035677E-3</v>
      </c>
      <c r="I246">
        <v>0</v>
      </c>
      <c r="J246">
        <v>1.482064566609242</v>
      </c>
      <c r="K246">
        <v>1.4898430371059723E-4</v>
      </c>
      <c r="L246">
        <v>0</v>
      </c>
    </row>
    <row r="247" spans="2:12" hidden="1">
      <c r="B247">
        <v>4</v>
      </c>
      <c r="C247" t="s">
        <v>10</v>
      </c>
      <c r="D247">
        <v>86.03875566666666</v>
      </c>
      <c r="E247">
        <v>2.2680226720618387E-4</v>
      </c>
      <c r="F247">
        <v>0</v>
      </c>
      <c r="H247">
        <v>1.9513784852798897E-2</v>
      </c>
      <c r="I247">
        <v>0</v>
      </c>
      <c r="J247">
        <v>1.9346941207878552</v>
      </c>
      <c r="K247">
        <v>4.3879301294516012E-4</v>
      </c>
      <c r="L247">
        <v>0</v>
      </c>
    </row>
    <row r="248" spans="2:12" hidden="1">
      <c r="B248">
        <v>4</v>
      </c>
      <c r="C248" t="s">
        <v>10</v>
      </c>
      <c r="D248">
        <v>5.6502566666666665</v>
      </c>
      <c r="E248">
        <v>1.0377321484646027E-4</v>
      </c>
      <c r="F248">
        <v>0</v>
      </c>
      <c r="H248">
        <v>5.8634529900764443E-4</v>
      </c>
      <c r="I248">
        <v>0</v>
      </c>
      <c r="J248">
        <v>0.75206817638319223</v>
      </c>
      <c r="K248">
        <v>7.8044532446998587E-5</v>
      </c>
      <c r="L248">
        <v>0</v>
      </c>
    </row>
    <row r="249" spans="2:12" hidden="1">
      <c r="B249">
        <v>4</v>
      </c>
      <c r="C249" t="s">
        <v>10</v>
      </c>
      <c r="D249">
        <v>18.845609</v>
      </c>
      <c r="E249">
        <v>9.9732517388364411E-5</v>
      </c>
      <c r="F249">
        <v>0</v>
      </c>
      <c r="H249">
        <v>1.8795200272868169E-3</v>
      </c>
      <c r="I249">
        <v>0</v>
      </c>
      <c r="J249">
        <v>1.2752101763340973</v>
      </c>
      <c r="K249">
        <v>1.2717992108505959E-4</v>
      </c>
      <c r="L249">
        <v>0</v>
      </c>
    </row>
    <row r="250" spans="2:12" hidden="1">
      <c r="B250">
        <v>4</v>
      </c>
      <c r="C250" t="s">
        <v>10</v>
      </c>
      <c r="D250">
        <v>78.961250000000007</v>
      </c>
      <c r="E250">
        <v>6.9370978651081325E-5</v>
      </c>
      <c r="F250">
        <v>0</v>
      </c>
      <c r="H250">
        <v>5.4776191880126961E-3</v>
      </c>
      <c r="I250">
        <v>0</v>
      </c>
      <c r="J250">
        <v>1.8974140148364209</v>
      </c>
      <c r="K250">
        <v>1.3162546711547986E-4</v>
      </c>
      <c r="L250">
        <v>0</v>
      </c>
    </row>
    <row r="251" spans="2:12">
      <c r="B251">
        <v>4</v>
      </c>
      <c r="C251" t="s">
        <v>10</v>
      </c>
      <c r="D251">
        <v>327.51461666666671</v>
      </c>
      <c r="H251">
        <v>4.3258910863334006E-2</v>
      </c>
      <c r="I251">
        <v>0</v>
      </c>
      <c r="J251">
        <v>13.484423246036446</v>
      </c>
      <c r="K251">
        <v>1.6074589714137721E-3</v>
      </c>
      <c r="L251">
        <v>0</v>
      </c>
    </row>
    <row r="252" spans="2:12" hidden="1">
      <c r="B252">
        <v>4</v>
      </c>
      <c r="C252" t="s">
        <v>11</v>
      </c>
      <c r="D252">
        <v>41.507293999999995</v>
      </c>
      <c r="E252">
        <v>1.4305449675359279E-4</v>
      </c>
      <c r="F252">
        <v>0</v>
      </c>
      <c r="H252">
        <v>5.9378050547734202E-3</v>
      </c>
      <c r="I252">
        <v>0</v>
      </c>
      <c r="J252">
        <v>1.6181244211844734</v>
      </c>
      <c r="K252">
        <v>2.3147997475724347E-4</v>
      </c>
      <c r="L252">
        <v>0</v>
      </c>
    </row>
    <row r="253" spans="2:12" hidden="1">
      <c r="B253">
        <v>4</v>
      </c>
      <c r="C253" t="s">
        <v>11</v>
      </c>
      <c r="D253">
        <v>13.889698333333333</v>
      </c>
      <c r="E253">
        <v>1.0258907116573089E-4</v>
      </c>
      <c r="F253">
        <v>0</v>
      </c>
      <c r="H253">
        <v>1.424931250788867E-3</v>
      </c>
      <c r="I253">
        <v>0</v>
      </c>
      <c r="J253">
        <v>1.1426928135136123</v>
      </c>
      <c r="K253">
        <v>1.1722779436611723E-4</v>
      </c>
      <c r="L253">
        <v>0</v>
      </c>
    </row>
    <row r="254" spans="2:12" hidden="1">
      <c r="B254">
        <v>4</v>
      </c>
      <c r="C254" t="s">
        <v>11</v>
      </c>
      <c r="D254">
        <v>12.959985666666668</v>
      </c>
      <c r="E254">
        <v>7.305071472819289E-5</v>
      </c>
      <c r="F254">
        <v>0</v>
      </c>
      <c r="H254">
        <v>9.4673621581713554E-4</v>
      </c>
      <c r="I254">
        <v>0</v>
      </c>
      <c r="J254">
        <v>1.1126045212189097</v>
      </c>
      <c r="K254">
        <v>8.1276555484860203E-5</v>
      </c>
      <c r="L254">
        <v>0</v>
      </c>
    </row>
    <row r="255" spans="2:12" hidden="1">
      <c r="B255">
        <v>4</v>
      </c>
      <c r="C255" t="s">
        <v>11</v>
      </c>
      <c r="D255">
        <v>12.485549000000001</v>
      </c>
      <c r="E255">
        <v>1.0989181260940416E-4</v>
      </c>
      <c r="F255">
        <v>0</v>
      </c>
      <c r="H255">
        <v>1.3720596110335336E-3</v>
      </c>
      <c r="I255">
        <v>0</v>
      </c>
      <c r="J255">
        <v>1.0964076433977035</v>
      </c>
      <c r="K255">
        <v>1.2048622329177885E-4</v>
      </c>
      <c r="L255">
        <v>0</v>
      </c>
    </row>
    <row r="256" spans="2:12" hidden="1">
      <c r="B256">
        <v>4</v>
      </c>
      <c r="C256" t="s">
        <v>11</v>
      </c>
      <c r="D256">
        <v>34.048119333333332</v>
      </c>
      <c r="E256">
        <v>1.0992764232799045E-4</v>
      </c>
      <c r="F256">
        <v>0</v>
      </c>
      <c r="H256">
        <v>3.7428294840154029E-3</v>
      </c>
      <c r="I256">
        <v>0</v>
      </c>
      <c r="J256">
        <v>1.5320931284158408</v>
      </c>
      <c r="K256">
        <v>1.6841938543366849E-4</v>
      </c>
      <c r="L256">
        <v>0</v>
      </c>
    </row>
    <row r="257" spans="2:12" hidden="1">
      <c r="B257">
        <v>4</v>
      </c>
      <c r="C257" t="s">
        <v>11</v>
      </c>
      <c r="D257">
        <v>35.868268666666665</v>
      </c>
      <c r="E257">
        <v>1.005248401906353E-4</v>
      </c>
      <c r="F257">
        <v>0</v>
      </c>
      <c r="H257">
        <v>3.6056519756314381E-3</v>
      </c>
      <c r="I257">
        <v>0</v>
      </c>
      <c r="J257">
        <v>1.5547104141262111</v>
      </c>
      <c r="K257">
        <v>1.562870159227538E-4</v>
      </c>
      <c r="L257">
        <v>0</v>
      </c>
    </row>
    <row r="258" spans="2:12" hidden="1">
      <c r="B258">
        <v>4</v>
      </c>
      <c r="C258" t="s">
        <v>11</v>
      </c>
      <c r="D258">
        <v>91.431403000000003</v>
      </c>
      <c r="E258">
        <v>2.2680226720618387E-4</v>
      </c>
      <c r="F258">
        <v>0</v>
      </c>
      <c r="H258">
        <v>2.0736849494242281E-2</v>
      </c>
      <c r="I258">
        <v>0</v>
      </c>
      <c r="J258">
        <v>1.9610953839971772</v>
      </c>
      <c r="K258">
        <v>4.4478087929814155E-4</v>
      </c>
      <c r="L258">
        <v>0</v>
      </c>
    </row>
    <row r="259" spans="2:12" hidden="1">
      <c r="B259">
        <v>4</v>
      </c>
      <c r="C259" t="s">
        <v>11</v>
      </c>
      <c r="D259">
        <v>5.151931666666667</v>
      </c>
      <c r="E259">
        <v>1.0377321484646027E-4</v>
      </c>
      <c r="F259">
        <v>0</v>
      </c>
      <c r="H259">
        <v>5.3463251171928213E-4</v>
      </c>
      <c r="I259">
        <v>0</v>
      </c>
      <c r="J259">
        <v>0.71197009406712708</v>
      </c>
      <c r="K259">
        <v>7.3883425535882502E-5</v>
      </c>
      <c r="L259">
        <v>0</v>
      </c>
    </row>
    <row r="260" spans="2:12" hidden="1">
      <c r="B260">
        <v>4</v>
      </c>
      <c r="C260" t="s">
        <v>11</v>
      </c>
      <c r="D260">
        <v>22.835309666666664</v>
      </c>
      <c r="E260">
        <v>9.9732517388364411E-5</v>
      </c>
      <c r="F260">
        <v>0</v>
      </c>
      <c r="H260">
        <v>2.2774229183995191E-3</v>
      </c>
      <c r="I260">
        <v>0</v>
      </c>
      <c r="J260">
        <v>1.3586069053939798</v>
      </c>
      <c r="K260">
        <v>1.3549728681615705E-4</v>
      </c>
      <c r="L260">
        <v>0</v>
      </c>
    </row>
    <row r="261" spans="2:12" hidden="1">
      <c r="B261">
        <v>4</v>
      </c>
      <c r="C261" t="s">
        <v>11</v>
      </c>
      <c r="D261">
        <v>106.84817366666668</v>
      </c>
      <c r="E261">
        <v>6.9370978651081325E-5</v>
      </c>
      <c r="F261">
        <v>0</v>
      </c>
      <c r="H261">
        <v>7.412162374337364E-3</v>
      </c>
      <c r="I261">
        <v>0</v>
      </c>
      <c r="J261">
        <v>2.0287671032594008</v>
      </c>
      <c r="K261">
        <v>1.40737559408224E-4</v>
      </c>
      <c r="L261">
        <v>0</v>
      </c>
    </row>
    <row r="262" spans="2:12">
      <c r="B262">
        <v>4</v>
      </c>
      <c r="C262" t="s">
        <v>11</v>
      </c>
      <c r="D262">
        <v>377.025733</v>
      </c>
      <c r="H262">
        <v>4.7991080890758243E-2</v>
      </c>
      <c r="I262">
        <v>0</v>
      </c>
      <c r="J262">
        <v>14.117072428574435</v>
      </c>
      <c r="K262">
        <v>1.6700761003148271E-3</v>
      </c>
      <c r="L262">
        <v>0</v>
      </c>
    </row>
    <row r="263" spans="2:12" hidden="1">
      <c r="B263">
        <v>4</v>
      </c>
      <c r="C263" t="s">
        <v>12</v>
      </c>
      <c r="D263">
        <v>53.650753000000002</v>
      </c>
      <c r="E263">
        <v>1.4305449675359279E-4</v>
      </c>
      <c r="F263">
        <v>0</v>
      </c>
      <c r="H263">
        <v>7.6749814708663086E-3</v>
      </c>
      <c r="I263">
        <v>0</v>
      </c>
      <c r="J263">
        <v>1.7295758217623602</v>
      </c>
      <c r="K263">
        <v>2.4742359877939616E-4</v>
      </c>
      <c r="L263">
        <v>0</v>
      </c>
    </row>
    <row r="264" spans="2:12" hidden="1">
      <c r="B264">
        <v>4</v>
      </c>
      <c r="C264" t="s">
        <v>12</v>
      </c>
      <c r="D264">
        <v>11.147412333333335</v>
      </c>
      <c r="E264">
        <v>1.0258907116573089E-4</v>
      </c>
      <c r="F264">
        <v>0</v>
      </c>
      <c r="H264">
        <v>1.1436026771780797E-3</v>
      </c>
      <c r="I264">
        <v>0</v>
      </c>
      <c r="J264">
        <v>1.0471740656101816</v>
      </c>
      <c r="K264">
        <v>1.0742861473979066E-4</v>
      </c>
      <c r="L264">
        <v>0</v>
      </c>
    </row>
    <row r="265" spans="2:12" hidden="1">
      <c r="B265">
        <v>4</v>
      </c>
      <c r="C265" t="s">
        <v>12</v>
      </c>
      <c r="D265">
        <v>11.348547666666667</v>
      </c>
      <c r="E265">
        <v>7.305071472819289E-5</v>
      </c>
      <c r="F265">
        <v>0</v>
      </c>
      <c r="H265">
        <v>8.290195181769657E-4</v>
      </c>
      <c r="I265">
        <v>0</v>
      </c>
      <c r="J265">
        <v>1.0549402861361539</v>
      </c>
      <c r="K265">
        <v>7.7064141897810362E-5</v>
      </c>
      <c r="L265">
        <v>0</v>
      </c>
    </row>
    <row r="266" spans="2:12" hidden="1">
      <c r="B266">
        <v>4</v>
      </c>
      <c r="C266" t="s">
        <v>12</v>
      </c>
      <c r="D266">
        <v>15.534289333333334</v>
      </c>
      <c r="E266">
        <v>1.0989181260940416E-4</v>
      </c>
      <c r="F266">
        <v>0</v>
      </c>
      <c r="H266">
        <v>1.7070912124389325E-3</v>
      </c>
      <c r="I266">
        <v>0</v>
      </c>
      <c r="J266">
        <v>1.1912913898297099</v>
      </c>
      <c r="K266">
        <v>1.3091317017436312E-4</v>
      </c>
      <c r="L266">
        <v>0</v>
      </c>
    </row>
    <row r="267" spans="2:12" hidden="1">
      <c r="B267">
        <v>4</v>
      </c>
      <c r="C267" t="s">
        <v>12</v>
      </c>
      <c r="D267">
        <v>29.622834666666666</v>
      </c>
      <c r="E267">
        <v>1.0992764232799045E-4</v>
      </c>
      <c r="F267">
        <v>0</v>
      </c>
      <c r="H267">
        <v>3.2563683739785295E-3</v>
      </c>
      <c r="I267">
        <v>0</v>
      </c>
      <c r="J267">
        <v>1.4716266146574133</v>
      </c>
      <c r="K267">
        <v>1.6177244413641154E-4</v>
      </c>
      <c r="L267">
        <v>0</v>
      </c>
    </row>
    <row r="268" spans="2:12" hidden="1">
      <c r="B268">
        <v>4</v>
      </c>
      <c r="C268" t="s">
        <v>12</v>
      </c>
      <c r="D268">
        <v>40.646672333333335</v>
      </c>
      <c r="E268">
        <v>1.005248401906353E-4</v>
      </c>
      <c r="F268">
        <v>0</v>
      </c>
      <c r="H268">
        <v>4.0860002405894505E-3</v>
      </c>
      <c r="I268">
        <v>0</v>
      </c>
      <c r="J268">
        <v>1.6090249965124557</v>
      </c>
      <c r="K268">
        <v>1.6174698063715212E-4</v>
      </c>
      <c r="L268">
        <v>0</v>
      </c>
    </row>
    <row r="269" spans="2:12" hidden="1">
      <c r="B269">
        <v>4</v>
      </c>
      <c r="C269" t="s">
        <v>12</v>
      </c>
      <c r="D269">
        <v>92.724082999999993</v>
      </c>
      <c r="E269">
        <v>2.2680226720618387E-4</v>
      </c>
      <c r="F269">
        <v>0</v>
      </c>
      <c r="H269">
        <v>2.1030032249014369E-2</v>
      </c>
      <c r="I269">
        <v>0</v>
      </c>
      <c r="J269">
        <v>1.9671925470423393</v>
      </c>
      <c r="K269">
        <v>4.4616372970031007E-4</v>
      </c>
      <c r="L269">
        <v>0</v>
      </c>
    </row>
    <row r="270" spans="2:12" hidden="1">
      <c r="B270">
        <v>4</v>
      </c>
      <c r="C270" t="s">
        <v>12</v>
      </c>
      <c r="D270">
        <v>4.3351306666666671</v>
      </c>
      <c r="E270">
        <v>1.0377321484646027E-4</v>
      </c>
      <c r="F270">
        <v>0</v>
      </c>
      <c r="H270">
        <v>4.4987044605947858E-4</v>
      </c>
      <c r="I270">
        <v>0</v>
      </c>
      <c r="J270">
        <v>0.63700219222908394</v>
      </c>
      <c r="K270">
        <v>6.6103765351854904E-5</v>
      </c>
      <c r="L270">
        <v>0</v>
      </c>
    </row>
    <row r="271" spans="2:12" hidden="1">
      <c r="B271">
        <v>4</v>
      </c>
      <c r="C271" t="s">
        <v>12</v>
      </c>
      <c r="D271">
        <v>31.936037666666664</v>
      </c>
      <c r="E271">
        <v>9.9732517388364411E-5</v>
      </c>
      <c r="F271">
        <v>0</v>
      </c>
      <c r="H271">
        <v>3.185061431906294E-3</v>
      </c>
      <c r="I271">
        <v>0</v>
      </c>
      <c r="J271">
        <v>1.5042810318322219</v>
      </c>
      <c r="K271">
        <v>1.5002573416419382E-4</v>
      </c>
      <c r="L271">
        <v>0</v>
      </c>
    </row>
    <row r="272" spans="2:12" hidden="1">
      <c r="B272">
        <v>4</v>
      </c>
      <c r="C272" t="s">
        <v>12</v>
      </c>
      <c r="D272">
        <v>104.52227666666666</v>
      </c>
      <c r="E272">
        <v>6.9370978651081325E-5</v>
      </c>
      <c r="F272">
        <v>0</v>
      </c>
      <c r="H272">
        <v>7.250812623205748E-3</v>
      </c>
      <c r="I272">
        <v>0</v>
      </c>
      <c r="J272">
        <v>2.019208860804639</v>
      </c>
      <c r="K272">
        <v>1.4007449477495285E-4</v>
      </c>
      <c r="L272">
        <v>0</v>
      </c>
    </row>
    <row r="273" spans="2:12">
      <c r="B273">
        <v>4</v>
      </c>
      <c r="C273" t="s">
        <v>12</v>
      </c>
      <c r="D273">
        <v>395.46803733333331</v>
      </c>
      <c r="H273">
        <v>5.0612840243414149E-2</v>
      </c>
      <c r="I273">
        <v>0</v>
      </c>
      <c r="J273">
        <v>14.231317806416559</v>
      </c>
      <c r="K273">
        <v>1.6887166743562356E-3</v>
      </c>
      <c r="L273">
        <v>0</v>
      </c>
    </row>
    <row r="274" spans="2:12" hidden="1">
      <c r="B274">
        <v>4</v>
      </c>
      <c r="C274" t="s">
        <v>13</v>
      </c>
      <c r="D274">
        <v>71.041948000000005</v>
      </c>
      <c r="E274">
        <v>1.4305449675359279E-4</v>
      </c>
      <c r="F274">
        <v>0</v>
      </c>
      <c r="H274">
        <v>1.0162870119534909E-2</v>
      </c>
      <c r="I274">
        <v>0</v>
      </c>
      <c r="J274">
        <v>1.8515148614705972</v>
      </c>
      <c r="K274">
        <v>2.6486752673947431E-4</v>
      </c>
      <c r="L274">
        <v>0</v>
      </c>
    </row>
    <row r="275" spans="2:12" hidden="1">
      <c r="B275">
        <v>4</v>
      </c>
      <c r="C275" t="s">
        <v>13</v>
      </c>
      <c r="D275">
        <v>5.8156513333333342</v>
      </c>
      <c r="E275">
        <v>1.0258907116573089E-4</v>
      </c>
      <c r="F275">
        <v>0</v>
      </c>
      <c r="H275">
        <v>5.9662226851041117E-4</v>
      </c>
      <c r="I275">
        <v>0</v>
      </c>
      <c r="J275">
        <v>0.76459836130551384</v>
      </c>
      <c r="K275">
        <v>7.8439435701172582E-5</v>
      </c>
      <c r="L275">
        <v>0</v>
      </c>
    </row>
    <row r="276" spans="2:12" hidden="1">
      <c r="B276">
        <v>4</v>
      </c>
      <c r="C276" t="s">
        <v>13</v>
      </c>
      <c r="D276">
        <v>14.173405000000001</v>
      </c>
      <c r="E276">
        <v>7.305071472819289E-5</v>
      </c>
      <c r="F276">
        <v>0</v>
      </c>
      <c r="H276">
        <v>1.0353773653821428E-3</v>
      </c>
      <c r="I276">
        <v>0</v>
      </c>
      <c r="J276">
        <v>1.1514741971117834</v>
      </c>
      <c r="K276">
        <v>8.4116013090087844E-5</v>
      </c>
      <c r="L276">
        <v>0</v>
      </c>
    </row>
    <row r="277" spans="2:12" hidden="1">
      <c r="B277">
        <v>4</v>
      </c>
      <c r="C277" t="s">
        <v>13</v>
      </c>
      <c r="D277">
        <v>6.0310360000000003</v>
      </c>
      <c r="E277">
        <v>1.0989181260940416E-4</v>
      </c>
      <c r="F277">
        <v>0</v>
      </c>
      <c r="H277">
        <v>6.6276147795257042E-4</v>
      </c>
      <c r="I277">
        <v>0</v>
      </c>
      <c r="J277">
        <v>0.78039192083618014</v>
      </c>
      <c r="K277">
        <v>8.5758682726422476E-5</v>
      </c>
      <c r="L277">
        <v>0</v>
      </c>
    </row>
    <row r="278" spans="2:12" hidden="1">
      <c r="B278">
        <v>4</v>
      </c>
      <c r="C278" t="s">
        <v>13</v>
      </c>
      <c r="D278">
        <v>26.976254666666666</v>
      </c>
      <c r="E278">
        <v>1.0992764232799045E-4</v>
      </c>
      <c r="F278">
        <v>0</v>
      </c>
      <c r="H278">
        <v>2.9654360743461162E-3</v>
      </c>
      <c r="I278">
        <v>0</v>
      </c>
      <c r="J278">
        <v>1.4309816528781447</v>
      </c>
      <c r="K278">
        <v>1.5730443931550526E-4</v>
      </c>
      <c r="L278">
        <v>0</v>
      </c>
    </row>
    <row r="279" spans="2:12" hidden="1">
      <c r="B279">
        <v>4</v>
      </c>
      <c r="C279" t="s">
        <v>13</v>
      </c>
      <c r="D279">
        <v>48.966867000000001</v>
      </c>
      <c r="E279">
        <v>1.005248401906353E-4</v>
      </c>
      <c r="F279">
        <v>0</v>
      </c>
      <c r="H279">
        <v>4.9223864798110936E-3</v>
      </c>
      <c r="I279">
        <v>0</v>
      </c>
      <c r="J279">
        <v>1.6899023178605852</v>
      </c>
      <c r="K279">
        <v>1.6987716044071952E-4</v>
      </c>
      <c r="L279">
        <v>0</v>
      </c>
    </row>
    <row r="280" spans="2:12" hidden="1">
      <c r="B280">
        <v>4</v>
      </c>
      <c r="C280" t="s">
        <v>13</v>
      </c>
      <c r="D280">
        <v>103.03983233333334</v>
      </c>
      <c r="E280">
        <v>2.2680226720618387E-4</v>
      </c>
      <c r="F280">
        <v>0</v>
      </c>
      <c r="H280">
        <v>2.3369667585745053E-2</v>
      </c>
      <c r="I280">
        <v>0</v>
      </c>
      <c r="J280">
        <v>2.013005143331271</v>
      </c>
      <c r="K280">
        <v>4.5655413040524137E-4</v>
      </c>
      <c r="L280">
        <v>0</v>
      </c>
    </row>
    <row r="281" spans="2:12" hidden="1">
      <c r="B281">
        <v>4</v>
      </c>
      <c r="C281" t="s">
        <v>13</v>
      </c>
      <c r="D281">
        <v>8.0672626666666662</v>
      </c>
      <c r="E281">
        <v>1.0377321484646027E-4</v>
      </c>
      <c r="F281">
        <v>0</v>
      </c>
      <c r="H281">
        <v>8.3716578193082799E-4</v>
      </c>
      <c r="I281">
        <v>0</v>
      </c>
      <c r="J281">
        <v>0.90672619761815698</v>
      </c>
      <c r="K281">
        <v>9.4093892512342998E-5</v>
      </c>
      <c r="L281">
        <v>0</v>
      </c>
    </row>
    <row r="282" spans="2:12" hidden="1">
      <c r="B282">
        <v>4</v>
      </c>
      <c r="C282" t="s">
        <v>13</v>
      </c>
      <c r="D282">
        <v>16.272908666666666</v>
      </c>
      <c r="E282">
        <v>9.9732517388364411E-5</v>
      </c>
      <c r="F282">
        <v>0</v>
      </c>
      <c r="H282">
        <v>1.6229381465575992E-3</v>
      </c>
      <c r="I282">
        <v>0</v>
      </c>
      <c r="J282">
        <v>1.2114651869246091</v>
      </c>
      <c r="K282">
        <v>1.2082247282035672E-4</v>
      </c>
      <c r="L282">
        <v>0</v>
      </c>
    </row>
    <row r="283" spans="2:12" hidden="1">
      <c r="B283">
        <v>4</v>
      </c>
      <c r="C283" t="s">
        <v>13</v>
      </c>
      <c r="D283">
        <v>104.03806100000001</v>
      </c>
      <c r="E283">
        <v>6.9370978651081325E-5</v>
      </c>
      <c r="F283">
        <v>0</v>
      </c>
      <c r="H283">
        <v>7.2172221085308975E-3</v>
      </c>
      <c r="I283">
        <v>0</v>
      </c>
      <c r="J283">
        <v>2.0171922494749346</v>
      </c>
      <c r="K283">
        <v>1.3993460047345241E-4</v>
      </c>
      <c r="L283">
        <v>0</v>
      </c>
    </row>
    <row r="284" spans="2:12">
      <c r="B284">
        <v>4</v>
      </c>
      <c r="C284" t="s">
        <v>13</v>
      </c>
      <c r="D284">
        <v>404.42322666666672</v>
      </c>
      <c r="H284">
        <v>5.3392447408301617E-2</v>
      </c>
      <c r="I284">
        <v>0</v>
      </c>
      <c r="J284">
        <v>13.817252088811776</v>
      </c>
      <c r="K284">
        <v>1.6517683542247757E-3</v>
      </c>
      <c r="L284">
        <v>0</v>
      </c>
    </row>
    <row r="285" spans="2:12" hidden="1">
      <c r="B285">
        <v>4</v>
      </c>
      <c r="C285" t="s">
        <v>14</v>
      </c>
      <c r="D285">
        <v>67.364041999999998</v>
      </c>
      <c r="E285">
        <v>1.4305449675359279E-4</v>
      </c>
      <c r="F285">
        <v>0</v>
      </c>
      <c r="H285">
        <v>9.6367291275978872E-3</v>
      </c>
      <c r="I285">
        <v>0</v>
      </c>
      <c r="J285">
        <v>1.8284281379575995</v>
      </c>
      <c r="K285">
        <v>2.6156486712563312E-4</v>
      </c>
      <c r="L285">
        <v>0</v>
      </c>
    </row>
    <row r="286" spans="2:12" hidden="1">
      <c r="B286">
        <v>4</v>
      </c>
      <c r="C286" t="s">
        <v>14</v>
      </c>
      <c r="D286">
        <v>4.7164929999999998</v>
      </c>
      <c r="E286">
        <v>1.0258907116573089E-4</v>
      </c>
      <c r="F286">
        <v>0</v>
      </c>
      <c r="H286">
        <v>4.8386063602967155E-4</v>
      </c>
      <c r="I286">
        <v>0</v>
      </c>
      <c r="J286">
        <v>0.67361919421550642</v>
      </c>
      <c r="K286">
        <v>6.9105967453976885E-5</v>
      </c>
      <c r="L286">
        <v>0</v>
      </c>
    </row>
    <row r="287" spans="2:12" hidden="1">
      <c r="B287">
        <v>4</v>
      </c>
      <c r="C287" t="s">
        <v>14</v>
      </c>
      <c r="D287">
        <v>4.9563093333333335</v>
      </c>
      <c r="E287">
        <v>7.305071472819289E-5</v>
      </c>
      <c r="F287">
        <v>0</v>
      </c>
      <c r="H287">
        <v>3.620619392140132E-4</v>
      </c>
      <c r="I287">
        <v>0</v>
      </c>
      <c r="J287">
        <v>0.69515840375071214</v>
      </c>
      <c r="K287">
        <v>5.0781818243299208E-5</v>
      </c>
      <c r="L287">
        <v>0</v>
      </c>
    </row>
    <row r="288" spans="2:12" hidden="1">
      <c r="B288">
        <v>4</v>
      </c>
      <c r="C288" t="s">
        <v>14</v>
      </c>
      <c r="D288">
        <v>0.246665</v>
      </c>
      <c r="E288">
        <v>1.0989181260940416E-4</v>
      </c>
      <c r="F288">
        <v>0</v>
      </c>
      <c r="H288">
        <v>2.7106463957298677E-5</v>
      </c>
      <c r="I288">
        <v>0</v>
      </c>
      <c r="J288">
        <v>-0.60789246942077491</v>
      </c>
      <c r="K288">
        <v>-6.6802405336255746E-5</v>
      </c>
      <c r="L288">
        <v>0</v>
      </c>
    </row>
    <row r="289" spans="2:12" hidden="1">
      <c r="B289">
        <v>4</v>
      </c>
      <c r="C289" t="s">
        <v>14</v>
      </c>
      <c r="D289">
        <v>61.429780666666659</v>
      </c>
      <c r="E289">
        <v>1.0992764232799045E-4</v>
      </c>
      <c r="F289">
        <v>0</v>
      </c>
      <c r="H289">
        <v>6.752830957412235E-3</v>
      </c>
      <c r="I289">
        <v>0</v>
      </c>
      <c r="J289">
        <v>1.7883789646858921</v>
      </c>
      <c r="K289">
        <v>1.965922831768926E-4</v>
      </c>
      <c r="L289">
        <v>0</v>
      </c>
    </row>
    <row r="290" spans="2:12" hidden="1">
      <c r="B290">
        <v>4</v>
      </c>
      <c r="C290" t="s">
        <v>14</v>
      </c>
      <c r="D290">
        <v>51.877881333333335</v>
      </c>
      <c r="E290">
        <v>1.005248401906353E-4</v>
      </c>
      <c r="F290">
        <v>0</v>
      </c>
      <c r="H290">
        <v>5.2150157304620753E-3</v>
      </c>
      <c r="I290">
        <v>0</v>
      </c>
      <c r="J290">
        <v>1.7149822314052807</v>
      </c>
      <c r="K290">
        <v>1.7239831474179498E-4</v>
      </c>
      <c r="L290">
        <v>0</v>
      </c>
    </row>
    <row r="291" spans="2:12" hidden="1">
      <c r="B291">
        <v>4</v>
      </c>
      <c r="C291" t="s">
        <v>14</v>
      </c>
      <c r="D291">
        <v>105.212034</v>
      </c>
      <c r="E291">
        <v>2.2680226720618387E-4</v>
      </c>
      <c r="F291">
        <v>0</v>
      </c>
      <c r="H291">
        <v>2.3862327848574102E-2</v>
      </c>
      <c r="I291">
        <v>0</v>
      </c>
      <c r="J291">
        <v>2.0220654166323166</v>
      </c>
      <c r="K291">
        <v>4.586090209314262E-4</v>
      </c>
      <c r="L291">
        <v>0</v>
      </c>
    </row>
    <row r="292" spans="2:12" hidden="1">
      <c r="B292">
        <v>4</v>
      </c>
      <c r="C292" t="s">
        <v>14</v>
      </c>
      <c r="D292">
        <v>16.960607</v>
      </c>
      <c r="E292">
        <v>1.0377321484646027E-4</v>
      </c>
      <c r="F292">
        <v>0</v>
      </c>
      <c r="H292">
        <v>1.760056714137378E-3</v>
      </c>
      <c r="I292">
        <v>0</v>
      </c>
      <c r="J292">
        <v>1.2294413910830295</v>
      </c>
      <c r="K292">
        <v>1.275830856179902E-4</v>
      </c>
      <c r="L292">
        <v>0</v>
      </c>
    </row>
    <row r="293" spans="2:12" hidden="1">
      <c r="B293">
        <v>4</v>
      </c>
      <c r="C293" t="s">
        <v>14</v>
      </c>
      <c r="D293">
        <v>3.5825596666666666</v>
      </c>
      <c r="E293">
        <v>9.9732517388364411E-5</v>
      </c>
      <c r="F293">
        <v>0</v>
      </c>
      <c r="H293">
        <v>3.5729769425068631E-4</v>
      </c>
      <c r="I293">
        <v>0</v>
      </c>
      <c r="J293">
        <v>0.55419343219940276</v>
      </c>
      <c r="K293">
        <v>5.5271106113344287E-5</v>
      </c>
      <c r="L293">
        <v>0</v>
      </c>
    </row>
    <row r="294" spans="2:12" hidden="1">
      <c r="B294">
        <v>4</v>
      </c>
      <c r="C294" t="s">
        <v>14</v>
      </c>
      <c r="D294">
        <v>106.35028166666666</v>
      </c>
      <c r="E294">
        <v>6.9370978651081325E-5</v>
      </c>
      <c r="F294">
        <v>0</v>
      </c>
      <c r="H294">
        <v>7.3776231190348183E-3</v>
      </c>
      <c r="I294">
        <v>0</v>
      </c>
      <c r="J294">
        <v>2.0267386444608171</v>
      </c>
      <c r="K294">
        <v>1.4059684323621284E-4</v>
      </c>
      <c r="L294">
        <v>0</v>
      </c>
    </row>
    <row r="295" spans="2:12">
      <c r="B295">
        <v>4</v>
      </c>
      <c r="C295" t="s">
        <v>14</v>
      </c>
      <c r="D295">
        <v>422.69665366666663</v>
      </c>
      <c r="H295">
        <v>5.5834910230670158E-2</v>
      </c>
      <c r="I295">
        <v>0</v>
      </c>
      <c r="J295">
        <v>11.925113346969782</v>
      </c>
      <c r="K295">
        <v>1.4657009013043145E-3</v>
      </c>
      <c r="L295">
        <v>0</v>
      </c>
    </row>
    <row r="296" spans="2:12" hidden="1">
      <c r="B296">
        <v>4</v>
      </c>
      <c r="C296" t="s">
        <v>15</v>
      </c>
      <c r="D296">
        <v>57.188678333333336</v>
      </c>
      <c r="E296">
        <v>1.4305449675359279E-4</v>
      </c>
      <c r="F296">
        <v>0</v>
      </c>
      <c r="H296">
        <v>8.1810975989780963E-3</v>
      </c>
      <c r="I296">
        <v>0</v>
      </c>
      <c r="J296">
        <v>1.7573100598414291</v>
      </c>
      <c r="K296">
        <v>2.5139110625064165E-4</v>
      </c>
      <c r="L296">
        <v>0</v>
      </c>
    </row>
    <row r="297" spans="2:12" hidden="1">
      <c r="B297">
        <v>4</v>
      </c>
      <c r="C297" t="s">
        <v>15</v>
      </c>
      <c r="D297">
        <v>4.529792333333333</v>
      </c>
      <c r="E297">
        <v>1.0258907116573089E-4</v>
      </c>
      <c r="F297">
        <v>0</v>
      </c>
      <c r="H297">
        <v>4.6470718805031547E-4</v>
      </c>
      <c r="I297">
        <v>0</v>
      </c>
      <c r="J297">
        <v>0.65607829239810644</v>
      </c>
      <c r="K297">
        <v>6.7306462629120541E-5</v>
      </c>
      <c r="L297">
        <v>0</v>
      </c>
    </row>
    <row r="298" spans="2:12" hidden="1">
      <c r="B298">
        <v>4</v>
      </c>
      <c r="C298" t="s">
        <v>15</v>
      </c>
      <c r="D298">
        <v>3.1489263333333333</v>
      </c>
      <c r="E298">
        <v>7.305071472819289E-5</v>
      </c>
      <c r="F298">
        <v>0</v>
      </c>
      <c r="H298">
        <v>2.3003131927642776E-4</v>
      </c>
      <c r="I298">
        <v>0</v>
      </c>
      <c r="J298">
        <v>0.49816250077593527</v>
      </c>
      <c r="K298">
        <v>3.6391126732466018E-5</v>
      </c>
      <c r="L298">
        <v>0</v>
      </c>
    </row>
    <row r="299" spans="2:12" hidden="1">
      <c r="B299">
        <v>4</v>
      </c>
      <c r="C299" t="s">
        <v>15</v>
      </c>
      <c r="D299">
        <v>0.81319450000000004</v>
      </c>
      <c r="E299">
        <v>1.0989181260940416E-4</v>
      </c>
      <c r="F299">
        <v>0</v>
      </c>
      <c r="H299">
        <v>8.9363417608998114E-5</v>
      </c>
      <c r="I299">
        <v>0</v>
      </c>
      <c r="J299">
        <v>-8.9805567352897298E-2</v>
      </c>
      <c r="K299">
        <v>-9.8688965788258145E-6</v>
      </c>
      <c r="L299">
        <v>0</v>
      </c>
    </row>
    <row r="300" spans="2:12" hidden="1">
      <c r="B300">
        <v>4</v>
      </c>
      <c r="C300" t="s">
        <v>15</v>
      </c>
      <c r="D300">
        <v>134.32853433333332</v>
      </c>
      <c r="E300">
        <v>1.0992764232799045E-4</v>
      </c>
      <c r="F300">
        <v>0</v>
      </c>
      <c r="H300">
        <v>1.476641907663785E-2</v>
      </c>
      <c r="I300">
        <v>0</v>
      </c>
      <c r="J300">
        <v>2.1281682761625307</v>
      </c>
      <c r="K300">
        <v>2.3394452107577068E-4</v>
      </c>
      <c r="L300">
        <v>0</v>
      </c>
    </row>
    <row r="301" spans="2:12" hidden="1">
      <c r="B301">
        <v>4</v>
      </c>
      <c r="C301" t="s">
        <v>15</v>
      </c>
      <c r="D301">
        <v>50.910680333333325</v>
      </c>
      <c r="E301">
        <v>1.005248401906353E-4</v>
      </c>
      <c r="F301">
        <v>0</v>
      </c>
      <c r="H301">
        <v>5.1177880045048521E-3</v>
      </c>
      <c r="I301">
        <v>0</v>
      </c>
      <c r="J301">
        <v>1.7068089006719547</v>
      </c>
      <c r="K301">
        <v>1.7157669197600216E-4</v>
      </c>
      <c r="L301">
        <v>0</v>
      </c>
    </row>
    <row r="302" spans="2:12" hidden="1">
      <c r="B302">
        <v>4</v>
      </c>
      <c r="C302" t="s">
        <v>15</v>
      </c>
      <c r="D302">
        <v>147.86241899999999</v>
      </c>
      <c r="E302">
        <v>2.2680226720618387E-4</v>
      </c>
      <c r="F302">
        <v>0</v>
      </c>
      <c r="H302">
        <v>3.3535531863790713E-2</v>
      </c>
      <c r="I302">
        <v>0</v>
      </c>
      <c r="J302">
        <v>2.1698578068916503</v>
      </c>
      <c r="K302">
        <v>4.9212867011806422E-4</v>
      </c>
      <c r="L302">
        <v>0</v>
      </c>
    </row>
    <row r="303" spans="2:12" hidden="1">
      <c r="B303">
        <v>4</v>
      </c>
      <c r="C303" t="s">
        <v>15</v>
      </c>
      <c r="D303">
        <v>20.109252999999999</v>
      </c>
      <c r="E303">
        <v>1.0377321484646027E-4</v>
      </c>
      <c r="F303">
        <v>0</v>
      </c>
      <c r="H303">
        <v>2.0868018319708257E-3</v>
      </c>
      <c r="I303">
        <v>0</v>
      </c>
      <c r="J303">
        <v>1.3033959381251607</v>
      </c>
      <c r="K303">
        <v>1.3525758671706595E-4</v>
      </c>
      <c r="L303">
        <v>0</v>
      </c>
    </row>
    <row r="304" spans="2:12" hidden="1">
      <c r="B304">
        <v>4</v>
      </c>
      <c r="C304" t="s">
        <v>15</v>
      </c>
      <c r="D304">
        <v>5.8296489999999999</v>
      </c>
      <c r="E304">
        <v>9.9732517388364411E-5</v>
      </c>
      <c r="F304">
        <v>0</v>
      </c>
      <c r="H304">
        <v>5.8140557026056122E-4</v>
      </c>
      <c r="I304">
        <v>0</v>
      </c>
      <c r="J304">
        <v>0.76564240691130547</v>
      </c>
      <c r="K304">
        <v>7.6359444660550953E-5</v>
      </c>
      <c r="L304">
        <v>0</v>
      </c>
    </row>
    <row r="305" spans="2:12" hidden="1">
      <c r="B305">
        <v>4</v>
      </c>
      <c r="C305" t="s">
        <v>15</v>
      </c>
      <c r="D305">
        <v>113.61121133333332</v>
      </c>
      <c r="E305">
        <v>6.9370978651081325E-5</v>
      </c>
      <c r="F305">
        <v>0</v>
      </c>
      <c r="H305">
        <v>7.8813209159281535E-3</v>
      </c>
      <c r="I305">
        <v>0</v>
      </c>
      <c r="J305">
        <v>2.0554211903534529</v>
      </c>
      <c r="K305">
        <v>1.4258657951498954E-4</v>
      </c>
      <c r="L305">
        <v>0</v>
      </c>
    </row>
    <row r="306" spans="2:12">
      <c r="B306">
        <v>4</v>
      </c>
      <c r="C306" t="s">
        <v>15</v>
      </c>
      <c r="D306">
        <v>538.33233849999999</v>
      </c>
      <c r="H306">
        <v>7.2934466787006796E-2</v>
      </c>
      <c r="I306">
        <v>0</v>
      </c>
      <c r="J306">
        <v>12.951039804778629</v>
      </c>
      <c r="K306">
        <v>1.5970732930958458E-3</v>
      </c>
      <c r="L306">
        <v>0</v>
      </c>
    </row>
    <row r="307" spans="2:12" hidden="1">
      <c r="B307">
        <v>4</v>
      </c>
      <c r="C307" t="s">
        <v>16</v>
      </c>
      <c r="D307">
        <v>61.143262999999997</v>
      </c>
      <c r="E307">
        <v>1.4305449675359279E-4</v>
      </c>
      <c r="F307">
        <v>0</v>
      </c>
      <c r="H307">
        <v>8.7468187183375699E-3</v>
      </c>
      <c r="I307">
        <v>0</v>
      </c>
      <c r="J307">
        <v>1.7863486117711771</v>
      </c>
      <c r="K307">
        <v>2.5554520168340482E-4</v>
      </c>
      <c r="L307">
        <v>0</v>
      </c>
    </row>
    <row r="308" spans="2:12" hidden="1">
      <c r="B308">
        <v>4</v>
      </c>
      <c r="C308" t="s">
        <v>16</v>
      </c>
      <c r="D308">
        <v>4.5240685000000003</v>
      </c>
      <c r="E308">
        <v>1.0258907116573089E-4</v>
      </c>
      <c r="F308">
        <v>0</v>
      </c>
      <c r="H308">
        <v>4.6411998530514144E-4</v>
      </c>
      <c r="I308">
        <v>0</v>
      </c>
      <c r="J308">
        <v>0.65552917205951622</v>
      </c>
      <c r="K308">
        <v>6.7250128883626355E-5</v>
      </c>
      <c r="L308">
        <v>0</v>
      </c>
    </row>
    <row r="309" spans="2:12" hidden="1">
      <c r="B309">
        <v>4</v>
      </c>
      <c r="C309" t="s">
        <v>16</v>
      </c>
      <c r="D309">
        <v>2.840595</v>
      </c>
      <c r="E309">
        <v>7.305071472819289E-5</v>
      </c>
      <c r="F309">
        <v>0</v>
      </c>
      <c r="H309">
        <v>2.0750749500333108E-4</v>
      </c>
      <c r="I309">
        <v>0</v>
      </c>
      <c r="J309">
        <v>0.45340931826945186</v>
      </c>
      <c r="K309">
        <v>3.3121874764006142E-5</v>
      </c>
      <c r="L309">
        <v>0</v>
      </c>
    </row>
    <row r="310" spans="2:12" hidden="1">
      <c r="B310">
        <v>4</v>
      </c>
      <c r="C310" t="s">
        <v>16</v>
      </c>
      <c r="D310">
        <v>2.2844629999999997</v>
      </c>
      <c r="E310">
        <v>1.0989181260940416E-4</v>
      </c>
      <c r="F310">
        <v>0</v>
      </c>
      <c r="H310">
        <v>2.5104377990911722E-4</v>
      </c>
      <c r="I310">
        <v>0</v>
      </c>
      <c r="J310">
        <v>0.35878412845608859</v>
      </c>
      <c r="K310">
        <v>3.9427438211524881E-5</v>
      </c>
      <c r="L310">
        <v>0</v>
      </c>
    </row>
    <row r="311" spans="2:12" hidden="1">
      <c r="B311">
        <v>4</v>
      </c>
      <c r="C311" t="s">
        <v>16</v>
      </c>
      <c r="D311">
        <v>117.1766655</v>
      </c>
      <c r="E311">
        <v>1.0992764232799045E-4</v>
      </c>
      <c r="F311">
        <v>0</v>
      </c>
      <c r="H311">
        <v>1.2880954574270577E-2</v>
      </c>
      <c r="I311">
        <v>0</v>
      </c>
      <c r="J311">
        <v>2.0688411351158162</v>
      </c>
      <c r="K311">
        <v>2.2742282833444519E-4</v>
      </c>
      <c r="L311">
        <v>0</v>
      </c>
    </row>
    <row r="312" spans="2:12" hidden="1">
      <c r="B312">
        <v>4</v>
      </c>
      <c r="C312" t="s">
        <v>16</v>
      </c>
      <c r="D312">
        <v>47.940055000000001</v>
      </c>
      <c r="E312">
        <v>1.005248401906353E-4</v>
      </c>
      <c r="F312">
        <v>0</v>
      </c>
      <c r="H312">
        <v>4.8191663676052671E-3</v>
      </c>
      <c r="I312">
        <v>0</v>
      </c>
      <c r="J312">
        <v>1.6806985279492579</v>
      </c>
      <c r="K312">
        <v>1.6895195093073515E-4</v>
      </c>
      <c r="L312">
        <v>0</v>
      </c>
    </row>
    <row r="313" spans="2:12" hidden="1">
      <c r="B313">
        <v>4</v>
      </c>
      <c r="C313" t="s">
        <v>16</v>
      </c>
      <c r="D313">
        <v>298.74928499999999</v>
      </c>
      <c r="E313">
        <v>2.2680226720618387E-4</v>
      </c>
      <c r="F313">
        <v>0</v>
      </c>
      <c r="H313">
        <v>6.7757015164226372E-2</v>
      </c>
      <c r="I313">
        <v>0</v>
      </c>
      <c r="J313">
        <v>2.4753068745556046</v>
      </c>
      <c r="K313">
        <v>5.6140521118026409E-4</v>
      </c>
      <c r="L313">
        <v>0</v>
      </c>
    </row>
    <row r="314" spans="2:12" hidden="1">
      <c r="B314">
        <v>4</v>
      </c>
      <c r="C314" t="s">
        <v>16</v>
      </c>
      <c r="D314">
        <v>21.1311605</v>
      </c>
      <c r="E314">
        <v>1.0377321484646027E-4</v>
      </c>
      <c r="F314">
        <v>0</v>
      </c>
      <c r="H314">
        <v>2.1928484585215348E-3</v>
      </c>
      <c r="I314">
        <v>0</v>
      </c>
      <c r="J314">
        <v>1.3249233486806364</v>
      </c>
      <c r="K314">
        <v>1.3749155531772727E-4</v>
      </c>
      <c r="L314">
        <v>0</v>
      </c>
    </row>
    <row r="315" spans="2:12" hidden="1">
      <c r="B315">
        <v>4</v>
      </c>
      <c r="C315" t="s">
        <v>16</v>
      </c>
      <c r="D315">
        <v>2.9185775</v>
      </c>
      <c r="E315">
        <v>9.9732517388364411E-5</v>
      </c>
      <c r="F315">
        <v>0</v>
      </c>
      <c r="H315">
        <v>2.9107708126803911E-4</v>
      </c>
      <c r="I315">
        <v>0</v>
      </c>
      <c r="J315">
        <v>0.46517123006881644</v>
      </c>
      <c r="K315">
        <v>4.6392697791405101E-5</v>
      </c>
      <c r="L315">
        <v>0</v>
      </c>
    </row>
    <row r="316" spans="2:12" hidden="1">
      <c r="B316">
        <v>4</v>
      </c>
      <c r="C316" t="s">
        <v>16</v>
      </c>
      <c r="D316">
        <v>127.38701649999999</v>
      </c>
      <c r="E316">
        <v>6.9370978651081325E-5</v>
      </c>
      <c r="F316">
        <v>0</v>
      </c>
      <c r="H316">
        <v>8.8369620020464432E-3</v>
      </c>
      <c r="I316">
        <v>0</v>
      </c>
      <c r="J316">
        <v>2.1051251662273769</v>
      </c>
      <c r="K316">
        <v>1.4603459296421339E-4</v>
      </c>
      <c r="L316">
        <v>0</v>
      </c>
    </row>
    <row r="317" spans="2:12">
      <c r="B317">
        <v>4</v>
      </c>
      <c r="C317" t="s">
        <v>16</v>
      </c>
      <c r="D317">
        <v>686.09514949999982</v>
      </c>
      <c r="H317">
        <v>0.10644751362649341</v>
      </c>
      <c r="I317">
        <v>0</v>
      </c>
      <c r="J317">
        <v>13.374137513153745</v>
      </c>
      <c r="K317">
        <v>1.6830434800613526E-3</v>
      </c>
      <c r="L317">
        <v>0</v>
      </c>
    </row>
    <row r="318" spans="2:12" hidden="1"/>
    <row r="319" spans="2:12" hidden="1"/>
    <row r="320" spans="2:12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spans="1:12">
      <c r="A417" t="s">
        <v>20</v>
      </c>
      <c r="B417">
        <v>5</v>
      </c>
      <c r="C417" t="s">
        <v>8</v>
      </c>
      <c r="D417">
        <v>141.18361266666665</v>
      </c>
      <c r="H417">
        <v>3.1352437275151128E-2</v>
      </c>
      <c r="I417">
        <v>51.399594999999998</v>
      </c>
      <c r="J417">
        <v>3.1384103880792029</v>
      </c>
      <c r="K417">
        <v>8.5064831116140542E-4</v>
      </c>
      <c r="L417">
        <v>3.1957546322019859</v>
      </c>
    </row>
    <row r="418" spans="1:12">
      <c r="B418">
        <v>5</v>
      </c>
      <c r="C418" t="s">
        <v>9</v>
      </c>
      <c r="D418">
        <v>115.74264016666667</v>
      </c>
      <c r="H418">
        <v>2.5625592793761354E-2</v>
      </c>
      <c r="I418">
        <v>44.241216333333334</v>
      </c>
      <c r="J418">
        <v>3.7333384038878004</v>
      </c>
      <c r="K418">
        <v>1.0179386755727246E-3</v>
      </c>
      <c r="L418">
        <v>2.8620057330038948</v>
      </c>
    </row>
    <row r="419" spans="1:12">
      <c r="B419">
        <v>5</v>
      </c>
      <c r="C419" t="s">
        <v>10</v>
      </c>
      <c r="D419">
        <v>157.74327049999999</v>
      </c>
      <c r="H419">
        <v>3.183063678305674E-2</v>
      </c>
      <c r="I419">
        <v>47.957276666666665</v>
      </c>
      <c r="J419">
        <v>6.5751804677976136</v>
      </c>
      <c r="K419">
        <v>1.3858708413454928E-3</v>
      </c>
      <c r="L419">
        <v>2.9032732186246566</v>
      </c>
    </row>
    <row r="420" spans="1:12">
      <c r="B420">
        <v>5</v>
      </c>
      <c r="C420" t="s">
        <v>11</v>
      </c>
      <c r="D420">
        <v>203.56841399999999</v>
      </c>
      <c r="H420">
        <v>3.5314937656781745E-2</v>
      </c>
      <c r="I420">
        <v>59.648559999999989</v>
      </c>
      <c r="J420">
        <v>8.722657365635321</v>
      </c>
      <c r="K420">
        <v>1.5044925692021642E-3</v>
      </c>
      <c r="L420">
        <v>3.2126381562289961</v>
      </c>
    </row>
    <row r="421" spans="1:12">
      <c r="B421">
        <v>5</v>
      </c>
      <c r="C421" t="s">
        <v>12</v>
      </c>
      <c r="D421">
        <v>303.42696783333338</v>
      </c>
      <c r="H421">
        <v>4.5096019520102407E-2</v>
      </c>
      <c r="I421">
        <v>61.49540433333334</v>
      </c>
      <c r="J421">
        <v>9.4096740295167827</v>
      </c>
      <c r="K421">
        <v>1.7402638683499008E-3</v>
      </c>
      <c r="L421">
        <v>4.3018202818938427</v>
      </c>
    </row>
    <row r="422" spans="1:12">
      <c r="B422">
        <v>5</v>
      </c>
      <c r="C422" t="s">
        <v>13</v>
      </c>
      <c r="D422">
        <v>249.32150066666668</v>
      </c>
      <c r="H422">
        <v>3.6048115459756724E-2</v>
      </c>
      <c r="I422">
        <v>48.705147666666662</v>
      </c>
      <c r="J422">
        <v>7.6494318172737668</v>
      </c>
      <c r="K422">
        <v>1.2229069660003808E-3</v>
      </c>
      <c r="L422">
        <v>3.8528717363358345</v>
      </c>
    </row>
    <row r="423" spans="1:12">
      <c r="B423">
        <v>5</v>
      </c>
      <c r="C423" t="s">
        <v>14</v>
      </c>
      <c r="D423">
        <v>208.47405649999999</v>
      </c>
      <c r="H423">
        <v>3.5747541998593244E-2</v>
      </c>
      <c r="I423">
        <v>58.19880216666666</v>
      </c>
      <c r="J423">
        <v>6.2747314628664466</v>
      </c>
      <c r="K423">
        <v>1.2514739472136379E-3</v>
      </c>
      <c r="L423">
        <v>3.8129675592718404</v>
      </c>
    </row>
    <row r="424" spans="1:12">
      <c r="B424">
        <v>5</v>
      </c>
      <c r="C424" t="s">
        <v>15</v>
      </c>
      <c r="D424">
        <v>284.726831</v>
      </c>
      <c r="H424">
        <v>5.3499342015669228E-2</v>
      </c>
      <c r="I424">
        <v>90.703150666666659</v>
      </c>
      <c r="J424">
        <v>6.2540098449455854</v>
      </c>
      <c r="K424">
        <v>1.449491957356035E-3</v>
      </c>
      <c r="L424">
        <v>4.7838208867174838</v>
      </c>
    </row>
    <row r="425" spans="1:12">
      <c r="B425">
        <v>5</v>
      </c>
      <c r="C425" t="s">
        <v>16</v>
      </c>
      <c r="D425">
        <v>292.89393074999998</v>
      </c>
      <c r="H425">
        <v>5.136059542605758E-2</v>
      </c>
      <c r="I425">
        <v>86.730020249999995</v>
      </c>
      <c r="J425">
        <v>8.3556423940356357</v>
      </c>
      <c r="K425">
        <v>1.6916101870621519E-3</v>
      </c>
      <c r="L425">
        <v>4.5501328963992211</v>
      </c>
    </row>
    <row r="426" spans="1:12">
      <c r="A426" t="s">
        <v>72</v>
      </c>
      <c r="B426">
        <v>6</v>
      </c>
      <c r="C426" t="s">
        <v>8</v>
      </c>
      <c r="D426">
        <v>119.59293033333333</v>
      </c>
      <c r="H426">
        <v>1.8454650107282571E-2</v>
      </c>
      <c r="I426">
        <v>75.132848333333328</v>
      </c>
      <c r="J426">
        <v>4.1181708279973543</v>
      </c>
      <c r="K426">
        <v>7.5739369431189235E-4</v>
      </c>
      <c r="L426">
        <v>4.5775699139842496</v>
      </c>
    </row>
    <row r="427" spans="1:12">
      <c r="B427">
        <v>6</v>
      </c>
      <c r="C427" t="s">
        <v>9</v>
      </c>
      <c r="D427">
        <v>159.06436833333333</v>
      </c>
      <c r="H427">
        <v>2.3408656404741966E-2</v>
      </c>
      <c r="I427">
        <v>97.095501333333317</v>
      </c>
      <c r="J427">
        <v>6.1128002738872702</v>
      </c>
      <c r="K427">
        <v>1.0392996489051751E-3</v>
      </c>
      <c r="L427">
        <v>5.0008031832483431</v>
      </c>
    </row>
    <row r="428" spans="1:12">
      <c r="B428">
        <v>6</v>
      </c>
      <c r="C428" t="s">
        <v>10</v>
      </c>
      <c r="D428">
        <v>2627.5217316666663</v>
      </c>
      <c r="H428">
        <v>0.35812827446907364</v>
      </c>
      <c r="I428">
        <v>914.72324933333334</v>
      </c>
      <c r="J428">
        <v>17.634577644278</v>
      </c>
      <c r="K428">
        <v>2.4557687865565951E-3</v>
      </c>
      <c r="L428">
        <v>8.3562737255106931</v>
      </c>
    </row>
    <row r="429" spans="1:12">
      <c r="B429">
        <v>6</v>
      </c>
      <c r="C429" t="s">
        <v>11</v>
      </c>
      <c r="D429">
        <v>1185.7473661666666</v>
      </c>
      <c r="H429">
        <v>0.14247937666099247</v>
      </c>
      <c r="I429">
        <v>351.79997366666669</v>
      </c>
      <c r="J429">
        <v>16.355153261782114</v>
      </c>
      <c r="K429">
        <v>2.1585695543720998E-3</v>
      </c>
      <c r="L429">
        <v>6.8260400466750379</v>
      </c>
    </row>
    <row r="430" spans="1:12">
      <c r="B430">
        <v>6</v>
      </c>
      <c r="C430" t="s">
        <v>12</v>
      </c>
      <c r="D430">
        <v>1140.6588736666665</v>
      </c>
      <c r="H430">
        <v>0.15454406094267212</v>
      </c>
      <c r="I430">
        <v>487.40456533333338</v>
      </c>
      <c r="J430">
        <v>16.600667059576537</v>
      </c>
      <c r="K430">
        <v>2.1906537177265586E-3</v>
      </c>
      <c r="L430">
        <v>7.021396037165009</v>
      </c>
    </row>
    <row r="431" spans="1:12">
      <c r="B431">
        <v>6</v>
      </c>
      <c r="C431" t="s">
        <v>13</v>
      </c>
      <c r="D431">
        <v>2645.0074789999999</v>
      </c>
      <c r="H431">
        <v>0.32432091389084594</v>
      </c>
      <c r="I431">
        <v>581.14721866666673</v>
      </c>
      <c r="J431">
        <v>19.237579474999524</v>
      </c>
      <c r="K431">
        <v>2.508237711403672E-3</v>
      </c>
      <c r="L431">
        <v>7.8424180420522127</v>
      </c>
    </row>
    <row r="432" spans="1:12">
      <c r="B432">
        <v>6</v>
      </c>
      <c r="C432" t="s">
        <v>14</v>
      </c>
      <c r="D432">
        <v>1265.2635580000001</v>
      </c>
      <c r="H432">
        <v>0.15522743103472364</v>
      </c>
      <c r="I432">
        <v>301.24643633333335</v>
      </c>
      <c r="J432">
        <v>12.771332859364815</v>
      </c>
      <c r="K432">
        <v>1.6264729428404649E-3</v>
      </c>
      <c r="L432">
        <v>7.1538336594607603</v>
      </c>
    </row>
    <row r="433" spans="1:12">
      <c r="B433">
        <v>6</v>
      </c>
      <c r="C433" t="s">
        <v>15</v>
      </c>
      <c r="D433">
        <v>1374.5277786666668</v>
      </c>
      <c r="H433">
        <v>0.17289369869309995</v>
      </c>
      <c r="I433">
        <v>405.56993800000004</v>
      </c>
      <c r="J433">
        <v>16.689766169440858</v>
      </c>
      <c r="K433">
        <v>2.2252965959136009E-3</v>
      </c>
      <c r="L433">
        <v>7.6514497997603819</v>
      </c>
    </row>
    <row r="434" spans="1:12">
      <c r="B434">
        <v>6</v>
      </c>
      <c r="C434" t="s">
        <v>16</v>
      </c>
      <c r="D434">
        <v>1603.4677784999999</v>
      </c>
      <c r="H434">
        <v>0.18747711515829463</v>
      </c>
      <c r="I434">
        <v>421.26441050000005</v>
      </c>
      <c r="J434">
        <v>16.723909569714049</v>
      </c>
      <c r="K434">
        <v>2.2178069234237135E-3</v>
      </c>
      <c r="L434">
        <v>7.7833317938980873</v>
      </c>
    </row>
    <row r="435" spans="1:12">
      <c r="A435" t="s">
        <v>46</v>
      </c>
      <c r="B435">
        <v>7</v>
      </c>
      <c r="C435" t="s">
        <v>8</v>
      </c>
      <c r="D435">
        <v>325.76791533333329</v>
      </c>
      <c r="H435">
        <v>4.3309640258203899E-2</v>
      </c>
      <c r="I435">
        <v>160.83112633333334</v>
      </c>
      <c r="J435">
        <v>13.129295787981693</v>
      </c>
      <c r="K435">
        <v>1.8202038821529638E-3</v>
      </c>
      <c r="L435">
        <v>5.8517395904987115</v>
      </c>
    </row>
    <row r="436" spans="1:12">
      <c r="B436">
        <v>7</v>
      </c>
      <c r="C436" t="s">
        <v>9</v>
      </c>
      <c r="D436">
        <v>681.1574936666666</v>
      </c>
      <c r="H436">
        <v>8.6006596241395603E-2</v>
      </c>
      <c r="I436">
        <v>382.13162533333332</v>
      </c>
      <c r="J436">
        <v>25.831881696466979</v>
      </c>
      <c r="K436">
        <v>3.5903692642548848E-3</v>
      </c>
      <c r="L436">
        <v>11.385467019729404</v>
      </c>
    </row>
    <row r="437" spans="1:12">
      <c r="B437">
        <v>7</v>
      </c>
      <c r="C437" t="s">
        <v>10</v>
      </c>
      <c r="D437">
        <v>949.21140500000001</v>
      </c>
      <c r="H437">
        <v>0.10451728857511067</v>
      </c>
      <c r="I437">
        <v>767.42881133333344</v>
      </c>
      <c r="J437">
        <v>14.424991189585755</v>
      </c>
      <c r="K437">
        <v>1.9765713984051655E-3</v>
      </c>
      <c r="L437">
        <v>7.150194720139023</v>
      </c>
    </row>
    <row r="438" spans="1:12">
      <c r="B438">
        <v>7</v>
      </c>
      <c r="C438" t="s">
        <v>11</v>
      </c>
      <c r="D438">
        <v>1088.4762843333333</v>
      </c>
      <c r="H438">
        <v>0.12048783960982151</v>
      </c>
      <c r="I438">
        <v>932.47030966666659</v>
      </c>
      <c r="J438">
        <v>14.495587177955738</v>
      </c>
      <c r="K438">
        <v>1.9883044758427114E-3</v>
      </c>
      <c r="L438">
        <v>7.3825552188573615</v>
      </c>
    </row>
    <row r="439" spans="1:12">
      <c r="B439">
        <v>7</v>
      </c>
      <c r="C439" t="s">
        <v>12</v>
      </c>
      <c r="D439">
        <v>1784.0805496666667</v>
      </c>
      <c r="H439">
        <v>0.19913375669046671</v>
      </c>
      <c r="I439">
        <v>1583.9659323333335</v>
      </c>
      <c r="J439">
        <v>16.258287157250276</v>
      </c>
      <c r="K439">
        <v>2.2079797177000748E-3</v>
      </c>
      <c r="L439">
        <v>8.5472352281991828</v>
      </c>
    </row>
    <row r="440" spans="1:12">
      <c r="B440">
        <v>7</v>
      </c>
      <c r="C440" t="s">
        <v>13</v>
      </c>
      <c r="D440">
        <v>1801.2104156666664</v>
      </c>
      <c r="H440">
        <v>0.21577880360172591</v>
      </c>
      <c r="I440">
        <v>1550.4058043333334</v>
      </c>
      <c r="J440">
        <v>17.24518376128739</v>
      </c>
      <c r="K440">
        <v>2.3422062014496819E-3</v>
      </c>
      <c r="L440">
        <v>8.9917301190655472</v>
      </c>
    </row>
    <row r="441" spans="1:12">
      <c r="B441">
        <v>7</v>
      </c>
      <c r="C441" t="s">
        <v>14</v>
      </c>
      <c r="D441">
        <v>1837.1572426666667</v>
      </c>
      <c r="H441">
        <v>0.22007590934869259</v>
      </c>
      <c r="I441">
        <v>1610.2410616666666</v>
      </c>
      <c r="J441">
        <v>16.750084880500022</v>
      </c>
      <c r="K441">
        <v>2.3127611049055239E-3</v>
      </c>
      <c r="L441">
        <v>8.6005420004560662</v>
      </c>
    </row>
    <row r="442" spans="1:12">
      <c r="B442">
        <v>7</v>
      </c>
      <c r="C442" t="s">
        <v>15</v>
      </c>
      <c r="D442">
        <v>2022.0185813333333</v>
      </c>
      <c r="H442">
        <v>0.24418440012169829</v>
      </c>
      <c r="I442">
        <v>1660.772725</v>
      </c>
      <c r="J442">
        <v>17.462590374376031</v>
      </c>
      <c r="K442">
        <v>2.4915959949927576E-3</v>
      </c>
      <c r="L442">
        <v>8.0862988386110395</v>
      </c>
    </row>
    <row r="443" spans="1:12">
      <c r="B443">
        <v>7</v>
      </c>
      <c r="C443" t="s">
        <v>16</v>
      </c>
      <c r="D443">
        <v>2114.624894</v>
      </c>
      <c r="H443">
        <v>0.25251131429421075</v>
      </c>
      <c r="I443">
        <v>1562.1925610000001</v>
      </c>
      <c r="J443">
        <v>18.334317019380773</v>
      </c>
      <c r="K443">
        <v>2.6123048563264075E-3</v>
      </c>
      <c r="L443">
        <v>8.1912670045205633</v>
      </c>
    </row>
    <row r="444" spans="1:12">
      <c r="A444" t="s">
        <v>23</v>
      </c>
      <c r="B444">
        <v>8</v>
      </c>
      <c r="C444" t="s">
        <v>8</v>
      </c>
      <c r="D444">
        <v>407.22705333333334</v>
      </c>
      <c r="H444">
        <v>5.9795391387161445E-2</v>
      </c>
      <c r="I444">
        <v>170.76640566666669</v>
      </c>
      <c r="J444">
        <v>10.601282519255223</v>
      </c>
      <c r="K444">
        <v>1.6405164839180728E-3</v>
      </c>
      <c r="L444">
        <v>4.435477460788209</v>
      </c>
    </row>
    <row r="445" spans="1:12">
      <c r="B445">
        <v>8</v>
      </c>
      <c r="C445" t="s">
        <v>9</v>
      </c>
      <c r="D445">
        <v>454.39453600000007</v>
      </c>
      <c r="H445">
        <v>7.0235549013404036E-2</v>
      </c>
      <c r="I445">
        <v>243.19160366666671</v>
      </c>
      <c r="J445">
        <v>11.333140923428124</v>
      </c>
      <c r="K445">
        <v>1.7617464823879664E-3</v>
      </c>
      <c r="L445">
        <v>4.9946796458185716</v>
      </c>
    </row>
    <row r="446" spans="1:12">
      <c r="B446">
        <v>8</v>
      </c>
      <c r="C446" t="s">
        <v>10</v>
      </c>
      <c r="D446">
        <v>870.88879733333317</v>
      </c>
      <c r="H446">
        <v>0.121900964436119</v>
      </c>
      <c r="I446">
        <v>380.46907833333336</v>
      </c>
      <c r="J446">
        <v>14.497212551118356</v>
      </c>
      <c r="K446">
        <v>2.3204046854776897E-3</v>
      </c>
      <c r="L446">
        <v>5.39742666909435</v>
      </c>
    </row>
    <row r="447" spans="1:12">
      <c r="B447">
        <v>8</v>
      </c>
      <c r="C447" t="s">
        <v>11</v>
      </c>
      <c r="D447">
        <v>716.51903866666657</v>
      </c>
      <c r="H447">
        <v>0.12223596950106821</v>
      </c>
      <c r="I447">
        <v>323.50975233333338</v>
      </c>
      <c r="J447">
        <v>15.542955929819215</v>
      </c>
      <c r="K447">
        <v>2.6053980010339755E-3</v>
      </c>
      <c r="L447">
        <v>5.572569176528221</v>
      </c>
    </row>
    <row r="448" spans="1:12">
      <c r="B448">
        <v>8</v>
      </c>
      <c r="C448" t="s">
        <v>12</v>
      </c>
      <c r="D448">
        <v>766.44457166666666</v>
      </c>
      <c r="H448">
        <v>0.11940782633847859</v>
      </c>
      <c r="I448">
        <v>477.824432</v>
      </c>
      <c r="J448">
        <v>15.795099113633018</v>
      </c>
      <c r="K448">
        <v>2.5883009481384471E-3</v>
      </c>
      <c r="L448">
        <v>6.1965443595674952</v>
      </c>
    </row>
    <row r="449" spans="1:37">
      <c r="B449">
        <v>8</v>
      </c>
      <c r="C449" t="s">
        <v>13</v>
      </c>
      <c r="D449">
        <v>832.44527133333338</v>
      </c>
      <c r="H449">
        <v>0.12630626836062248</v>
      </c>
      <c r="I449">
        <v>528.03892799999994</v>
      </c>
      <c r="J449">
        <v>16.989809507729074</v>
      </c>
      <c r="K449">
        <v>2.6772615663467488E-3</v>
      </c>
      <c r="L449">
        <v>7.263271703133606</v>
      </c>
    </row>
    <row r="450" spans="1:37">
      <c r="B450">
        <v>8</v>
      </c>
      <c r="C450" t="s">
        <v>14</v>
      </c>
      <c r="D450">
        <v>633.66264033333334</v>
      </c>
      <c r="H450">
        <v>9.5403180462654794E-2</v>
      </c>
      <c r="I450">
        <v>411.57376666666664</v>
      </c>
      <c r="J450">
        <v>15.383527322160919</v>
      </c>
      <c r="K450">
        <v>2.4395829050782056E-3</v>
      </c>
      <c r="L450">
        <v>6.6659931559325738</v>
      </c>
    </row>
    <row r="451" spans="1:37">
      <c r="B451">
        <v>8</v>
      </c>
      <c r="C451" t="s">
        <v>15</v>
      </c>
      <c r="D451">
        <v>624.21175933333325</v>
      </c>
      <c r="H451">
        <v>9.1448683875890113E-2</v>
      </c>
      <c r="I451">
        <v>396.20400466666661</v>
      </c>
      <c r="J451">
        <v>15.050246688738369</v>
      </c>
      <c r="K451">
        <v>2.3750295876344921E-3</v>
      </c>
      <c r="L451">
        <v>6.3722073301346898</v>
      </c>
    </row>
    <row r="452" spans="1:37">
      <c r="B452">
        <v>8</v>
      </c>
      <c r="C452" t="s">
        <v>16</v>
      </c>
      <c r="D452">
        <v>680.54068900000004</v>
      </c>
      <c r="H452">
        <v>0.10648522497628819</v>
      </c>
      <c r="I452">
        <v>353.56538900000004</v>
      </c>
      <c r="J452">
        <v>13.795487017643746</v>
      </c>
      <c r="K452">
        <v>2.1785763990241633E-3</v>
      </c>
      <c r="L452">
        <v>5.9689463994354455</v>
      </c>
    </row>
    <row r="453" spans="1:37">
      <c r="A453" t="s">
        <v>24</v>
      </c>
      <c r="B453">
        <v>9</v>
      </c>
      <c r="C453" t="s">
        <v>8</v>
      </c>
      <c r="D453">
        <v>261.07044816666667</v>
      </c>
      <c r="H453">
        <v>8.6312052489675911E-2</v>
      </c>
      <c r="I453">
        <v>67.036750999999995</v>
      </c>
      <c r="J453">
        <v>5.4536617063995525</v>
      </c>
      <c r="K453">
        <v>1.7165727089339822E-3</v>
      </c>
      <c r="L453">
        <v>3.8962621058327769</v>
      </c>
    </row>
    <row r="454" spans="1:37">
      <c r="B454">
        <v>9</v>
      </c>
      <c r="C454" t="s">
        <v>9</v>
      </c>
      <c r="D454">
        <v>237.718096</v>
      </c>
      <c r="H454">
        <v>8.3072959183370085E-2</v>
      </c>
      <c r="I454">
        <v>55.440846333333333</v>
      </c>
      <c r="J454">
        <v>5.5618791167620794</v>
      </c>
      <c r="K454">
        <v>1.717179822536431E-3</v>
      </c>
      <c r="L454">
        <v>3.841861445604958</v>
      </c>
    </row>
    <row r="455" spans="1:37">
      <c r="B455">
        <v>9</v>
      </c>
      <c r="C455" t="s">
        <v>10</v>
      </c>
      <c r="D455">
        <v>223.55552866666667</v>
      </c>
      <c r="H455">
        <v>7.6774938367179704E-2</v>
      </c>
      <c r="I455">
        <v>52.191754666666668</v>
      </c>
      <c r="J455">
        <v>6.5860588396048847</v>
      </c>
      <c r="K455">
        <v>1.832566813033809E-3</v>
      </c>
      <c r="L455">
        <v>3.8578978156066714</v>
      </c>
    </row>
    <row r="456" spans="1:37">
      <c r="B456">
        <v>9</v>
      </c>
      <c r="C456" t="s">
        <v>11</v>
      </c>
      <c r="D456">
        <v>458.70374850000002</v>
      </c>
      <c r="H456">
        <v>0.16241363154389515</v>
      </c>
      <c r="I456">
        <v>137.80581266666667</v>
      </c>
      <c r="J456">
        <v>9.4456996760853968</v>
      </c>
      <c r="K456">
        <v>2.3891287297619457E-3</v>
      </c>
      <c r="L456">
        <v>4.1797543056118691</v>
      </c>
    </row>
    <row r="457" spans="1:37">
      <c r="B457">
        <v>9</v>
      </c>
      <c r="C457" t="s">
        <v>12</v>
      </c>
      <c r="D457">
        <v>1256.9542530000001</v>
      </c>
      <c r="H457">
        <v>0.44327590190697236</v>
      </c>
      <c r="I457">
        <v>312.35053366666665</v>
      </c>
      <c r="J457">
        <v>16.304116370306566</v>
      </c>
      <c r="K457">
        <v>3.3270568415328509E-3</v>
      </c>
      <c r="L457">
        <v>6.0915213389751202</v>
      </c>
    </row>
    <row r="458" spans="1:37">
      <c r="B458">
        <v>9</v>
      </c>
      <c r="C458" t="s">
        <v>13</v>
      </c>
      <c r="D458">
        <v>946.81920300000002</v>
      </c>
      <c r="H458">
        <v>0.34735991777612191</v>
      </c>
      <c r="I458">
        <v>219.03767066666666</v>
      </c>
      <c r="J458">
        <v>13.977816454942367</v>
      </c>
      <c r="K458">
        <v>3.0447883128955034E-3</v>
      </c>
      <c r="L458">
        <v>5.8678201586827683</v>
      </c>
    </row>
    <row r="459" spans="1:37">
      <c r="B459">
        <v>9</v>
      </c>
      <c r="C459" t="s">
        <v>14</v>
      </c>
      <c r="D459">
        <v>687.73014699999999</v>
      </c>
      <c r="H459">
        <v>0.25107280551902106</v>
      </c>
      <c r="I459">
        <v>141.61101466666665</v>
      </c>
      <c r="J459">
        <v>9.637917813192761</v>
      </c>
      <c r="K459">
        <v>2.400809747734036E-3</v>
      </c>
      <c r="L459">
        <v>5.6205815213795454</v>
      </c>
    </row>
    <row r="460" spans="1:37">
      <c r="B460">
        <v>9</v>
      </c>
      <c r="C460" t="s">
        <v>15</v>
      </c>
      <c r="D460">
        <v>612.94114500000001</v>
      </c>
      <c r="H460">
        <v>0.21826480983529151</v>
      </c>
      <c r="I460">
        <v>146.16373800000002</v>
      </c>
      <c r="J460">
        <v>9.4835182911622731</v>
      </c>
      <c r="K460">
        <v>2.3821270942312655E-3</v>
      </c>
      <c r="L460">
        <v>5.5600573496587096</v>
      </c>
    </row>
    <row r="461" spans="1:37">
      <c r="B461">
        <v>9</v>
      </c>
      <c r="C461" t="s">
        <v>16</v>
      </c>
      <c r="D461">
        <v>482.2242766666667</v>
      </c>
      <c r="H461">
        <v>0.1670733836482016</v>
      </c>
      <c r="I461">
        <v>108.7310535</v>
      </c>
      <c r="J461">
        <v>8.7109938480431452</v>
      </c>
      <c r="K461">
        <v>2.1958276914380457E-3</v>
      </c>
      <c r="L461">
        <v>5.0560116016709964</v>
      </c>
    </row>
    <row r="462" spans="1:37">
      <c r="A462" t="s">
        <v>106</v>
      </c>
      <c r="B462">
        <v>10</v>
      </c>
      <c r="C462" t="s">
        <v>8</v>
      </c>
      <c r="D462">
        <v>175.01728033333333</v>
      </c>
      <c r="H462">
        <v>3.5571187339080546E-2</v>
      </c>
      <c r="I462">
        <v>0</v>
      </c>
      <c r="J462">
        <v>7.2782845074182152</v>
      </c>
      <c r="K462">
        <v>1.4404856924625587E-3</v>
      </c>
      <c r="L462">
        <v>0</v>
      </c>
      <c r="AJ462">
        <v>0</v>
      </c>
      <c r="AK462">
        <v>0</v>
      </c>
    </row>
    <row r="463" spans="1:37">
      <c r="B463">
        <v>10</v>
      </c>
      <c r="C463" t="s">
        <v>9</v>
      </c>
      <c r="D463">
        <v>382.34851833333335</v>
      </c>
      <c r="H463">
        <v>9.5548285672680353E-2</v>
      </c>
      <c r="I463">
        <v>0</v>
      </c>
      <c r="J463">
        <v>9.3652724698264507</v>
      </c>
      <c r="K463">
        <v>1.8064024210104005E-3</v>
      </c>
      <c r="L463">
        <v>0</v>
      </c>
      <c r="AJ463">
        <v>0</v>
      </c>
      <c r="AK463">
        <v>0</v>
      </c>
    </row>
    <row r="464" spans="1:37">
      <c r="B464">
        <v>10</v>
      </c>
      <c r="C464" t="s">
        <v>10</v>
      </c>
      <c r="D464">
        <v>260.84802966666666</v>
      </c>
      <c r="H464">
        <v>6.4007874478938714E-2</v>
      </c>
      <c r="I464">
        <v>0</v>
      </c>
      <c r="J464">
        <v>8.2017218796118296</v>
      </c>
      <c r="K464">
        <v>1.5887732057016588E-3</v>
      </c>
      <c r="L464">
        <v>0</v>
      </c>
      <c r="AJ464">
        <v>0</v>
      </c>
      <c r="AK464">
        <v>0</v>
      </c>
    </row>
    <row r="465" spans="1:37">
      <c r="B465">
        <v>10</v>
      </c>
      <c r="C465" t="s">
        <v>11</v>
      </c>
      <c r="D465">
        <v>442.1590061666667</v>
      </c>
      <c r="H465">
        <v>7.8808005968000028E-2</v>
      </c>
      <c r="I465">
        <v>0</v>
      </c>
      <c r="J465">
        <v>11.170476080893225</v>
      </c>
      <c r="K465">
        <v>1.9148228142599876E-3</v>
      </c>
      <c r="L465">
        <v>0</v>
      </c>
      <c r="AJ465">
        <v>0</v>
      </c>
      <c r="AK465">
        <v>0</v>
      </c>
    </row>
    <row r="466" spans="1:37">
      <c r="B466">
        <v>10</v>
      </c>
      <c r="C466" t="s">
        <v>12</v>
      </c>
      <c r="D466">
        <v>239.88684900000001</v>
      </c>
      <c r="H466">
        <v>6.3923482991320696E-2</v>
      </c>
      <c r="I466">
        <v>0</v>
      </c>
      <c r="J466">
        <v>7.5409506125145498</v>
      </c>
      <c r="K466">
        <v>1.5728153785093577E-3</v>
      </c>
      <c r="L466">
        <v>0</v>
      </c>
      <c r="AJ466">
        <v>0</v>
      </c>
      <c r="AK466">
        <v>0</v>
      </c>
    </row>
    <row r="467" spans="1:37">
      <c r="B467">
        <v>10</v>
      </c>
      <c r="C467" t="s">
        <v>13</v>
      </c>
      <c r="D467">
        <v>172.615567</v>
      </c>
      <c r="H467">
        <v>4.2912719946008149E-2</v>
      </c>
      <c r="I467">
        <v>0</v>
      </c>
      <c r="J467">
        <v>8.5618002168091696</v>
      </c>
      <c r="K467">
        <v>1.6059355081736856E-3</v>
      </c>
      <c r="L467">
        <v>0</v>
      </c>
      <c r="AJ467">
        <v>0</v>
      </c>
      <c r="AK467">
        <v>0</v>
      </c>
    </row>
    <row r="468" spans="1:37">
      <c r="B468">
        <v>10</v>
      </c>
      <c r="C468" t="s">
        <v>14</v>
      </c>
      <c r="D468">
        <v>223.43002300000001</v>
      </c>
      <c r="H468">
        <v>5.7942814598511687E-2</v>
      </c>
      <c r="I468">
        <v>0</v>
      </c>
      <c r="J468">
        <v>6.2261695509330011</v>
      </c>
      <c r="K468">
        <v>1.3938880210546396E-3</v>
      </c>
      <c r="L468">
        <v>0</v>
      </c>
      <c r="AJ468">
        <v>0</v>
      </c>
      <c r="AK468">
        <v>0</v>
      </c>
    </row>
    <row r="469" spans="1:37">
      <c r="B469">
        <v>10</v>
      </c>
      <c r="C469" t="s">
        <v>15</v>
      </c>
      <c r="D469">
        <v>258.19247891666669</v>
      </c>
      <c r="H469">
        <v>6.9250003611157532E-2</v>
      </c>
      <c r="I469">
        <v>0</v>
      </c>
      <c r="J469">
        <v>6.2337172672333647</v>
      </c>
      <c r="K469">
        <v>1.4327040136319126E-3</v>
      </c>
      <c r="L469">
        <v>0</v>
      </c>
      <c r="AJ469">
        <v>0</v>
      </c>
      <c r="AK469">
        <v>0</v>
      </c>
    </row>
    <row r="470" spans="1:37">
      <c r="B470">
        <v>10</v>
      </c>
      <c r="C470" t="s">
        <v>16</v>
      </c>
      <c r="D470">
        <v>242.66123850000002</v>
      </c>
      <c r="H470">
        <v>6.5598436068640895E-2</v>
      </c>
      <c r="I470">
        <v>0</v>
      </c>
      <c r="J470">
        <v>4.4703752255009341</v>
      </c>
      <c r="K470">
        <v>1.2631142721811883E-3</v>
      </c>
      <c r="L470">
        <v>0</v>
      </c>
      <c r="AJ470">
        <v>0</v>
      </c>
      <c r="AK470">
        <v>0</v>
      </c>
    </row>
    <row r="471" spans="1:37">
      <c r="A471" t="s">
        <v>26</v>
      </c>
      <c r="B471">
        <v>11</v>
      </c>
      <c r="C471" t="s">
        <v>8</v>
      </c>
      <c r="D471">
        <v>335.14317966666664</v>
      </c>
      <c r="H471">
        <v>4.2802428084996645E-2</v>
      </c>
      <c r="I471">
        <v>118.57784066666667</v>
      </c>
      <c r="J471">
        <v>13.41162467431872</v>
      </c>
      <c r="K471">
        <v>1.7124383189606159E-3</v>
      </c>
      <c r="L471">
        <v>4.9564199744730413</v>
      </c>
    </row>
    <row r="472" spans="1:37">
      <c r="B472">
        <v>11</v>
      </c>
      <c r="C472" t="s">
        <v>9</v>
      </c>
      <c r="D472">
        <v>377.16638466666666</v>
      </c>
      <c r="H472">
        <v>4.6912083487095774E-2</v>
      </c>
      <c r="I472">
        <v>175.99104466666665</v>
      </c>
      <c r="J472">
        <v>13.07630758360561</v>
      </c>
      <c r="K472">
        <v>1.6454720584782579E-3</v>
      </c>
      <c r="L472">
        <v>5.2398028492661899</v>
      </c>
    </row>
    <row r="473" spans="1:37">
      <c r="B473">
        <v>11</v>
      </c>
      <c r="C473" t="s">
        <v>10</v>
      </c>
      <c r="D473">
        <v>484.86151033333329</v>
      </c>
      <c r="H473">
        <v>5.5864749339845178E-2</v>
      </c>
      <c r="I473">
        <v>289.89374033333331</v>
      </c>
      <c r="J473">
        <v>13.645557365348035</v>
      </c>
      <c r="K473">
        <v>1.6942287679829575E-3</v>
      </c>
      <c r="L473">
        <v>5.849220104890902</v>
      </c>
    </row>
    <row r="474" spans="1:37">
      <c r="B474">
        <v>11</v>
      </c>
      <c r="C474" t="s">
        <v>11</v>
      </c>
      <c r="D474">
        <v>771.16775566666661</v>
      </c>
      <c r="H474">
        <v>8.3978336814259855E-2</v>
      </c>
      <c r="I474">
        <v>513.61296666666669</v>
      </c>
      <c r="J474">
        <v>14.630304572277106</v>
      </c>
      <c r="K474">
        <v>1.8187413783724562E-3</v>
      </c>
      <c r="L474">
        <v>6.1968895141684719</v>
      </c>
    </row>
    <row r="475" spans="1:37">
      <c r="B475">
        <v>11</v>
      </c>
      <c r="C475" t="s">
        <v>12</v>
      </c>
      <c r="D475">
        <v>1242.1274816666664</v>
      </c>
      <c r="H475">
        <v>0.13049877651777886</v>
      </c>
      <c r="I475">
        <v>896.88859633333323</v>
      </c>
      <c r="J475">
        <v>16.966375954184244</v>
      </c>
      <c r="K475">
        <v>2.1065407219017112E-3</v>
      </c>
      <c r="L475">
        <v>7.3601370400206987</v>
      </c>
    </row>
    <row r="476" spans="1:37">
      <c r="B476">
        <v>11</v>
      </c>
      <c r="C476" t="s">
        <v>13</v>
      </c>
      <c r="D476">
        <v>1955.1401036666666</v>
      </c>
      <c r="H476">
        <v>0.20802643104586244</v>
      </c>
      <c r="I476">
        <v>1331.541761</v>
      </c>
      <c r="J476">
        <v>19.090139901390447</v>
      </c>
      <c r="K476">
        <v>2.3573532206742596E-3</v>
      </c>
      <c r="L476">
        <v>8.3255957572076973</v>
      </c>
    </row>
    <row r="477" spans="1:37">
      <c r="B477">
        <v>11</v>
      </c>
      <c r="C477" t="s">
        <v>14</v>
      </c>
      <c r="D477">
        <v>1707.7015916666664</v>
      </c>
      <c r="H477">
        <v>0.17826284601000375</v>
      </c>
      <c r="I477">
        <v>1258.7023813333333</v>
      </c>
      <c r="J477">
        <v>18.125051337419393</v>
      </c>
      <c r="K477">
        <v>2.2503159119397148E-3</v>
      </c>
      <c r="L477">
        <v>7.8401095383913848</v>
      </c>
    </row>
    <row r="478" spans="1:37">
      <c r="B478">
        <v>11</v>
      </c>
      <c r="C478" t="s">
        <v>15</v>
      </c>
      <c r="D478">
        <v>1706.7422636666665</v>
      </c>
      <c r="H478">
        <v>0.17772752935687486</v>
      </c>
      <c r="I478">
        <v>1204.9440679999998</v>
      </c>
      <c r="J478">
        <v>18.103004600718798</v>
      </c>
      <c r="K478">
        <v>2.2566887853710249E-3</v>
      </c>
      <c r="L478">
        <v>7.5716385359176197</v>
      </c>
    </row>
    <row r="479" spans="1:37">
      <c r="B479">
        <v>11</v>
      </c>
      <c r="C479" t="s">
        <v>16</v>
      </c>
      <c r="D479">
        <v>1507.6632335000002</v>
      </c>
      <c r="H479">
        <v>0.15949644727754353</v>
      </c>
      <c r="I479">
        <v>953.69354200000009</v>
      </c>
      <c r="J479">
        <v>17.704408841097731</v>
      </c>
      <c r="K479">
        <v>2.2077315262256638E-3</v>
      </c>
      <c r="L479">
        <v>7.1802260481018791</v>
      </c>
    </row>
    <row r="480" spans="1:37">
      <c r="A480" t="s">
        <v>27</v>
      </c>
      <c r="B480">
        <v>12</v>
      </c>
      <c r="C480" t="s">
        <v>8</v>
      </c>
      <c r="D480">
        <v>169.48136233333335</v>
      </c>
      <c r="H480">
        <v>2.6997496066679304E-2</v>
      </c>
      <c r="I480">
        <v>0</v>
      </c>
      <c r="J480">
        <v>9.0001408719671705</v>
      </c>
      <c r="K480">
        <v>1.2274378027013211E-3</v>
      </c>
      <c r="L480">
        <v>0</v>
      </c>
    </row>
    <row r="481" spans="1:12">
      <c r="B481">
        <v>12</v>
      </c>
      <c r="C481" t="s">
        <v>9</v>
      </c>
      <c r="D481">
        <v>177.67401899999999</v>
      </c>
      <c r="H481">
        <v>3.1017224983817062E-2</v>
      </c>
      <c r="I481">
        <v>0</v>
      </c>
      <c r="J481">
        <v>8.8795684688181211</v>
      </c>
      <c r="K481">
        <v>1.2411142341327392E-3</v>
      </c>
      <c r="L481">
        <v>0</v>
      </c>
    </row>
    <row r="482" spans="1:12">
      <c r="B482">
        <v>12</v>
      </c>
      <c r="C482" t="s">
        <v>10</v>
      </c>
      <c r="D482">
        <v>163.7008816666667</v>
      </c>
      <c r="H482">
        <v>2.7217467374605502E-2</v>
      </c>
      <c r="I482">
        <v>0</v>
      </c>
      <c r="J482">
        <v>9.4391922283447478</v>
      </c>
      <c r="K482">
        <v>1.2708704851013418E-3</v>
      </c>
      <c r="L482">
        <v>0</v>
      </c>
    </row>
    <row r="483" spans="1:12">
      <c r="B483">
        <v>12</v>
      </c>
      <c r="C483" t="s">
        <v>11</v>
      </c>
      <c r="D483">
        <v>157.60996699999998</v>
      </c>
      <c r="H483">
        <v>2.5251719791297141E-2</v>
      </c>
      <c r="I483">
        <v>0</v>
      </c>
      <c r="J483">
        <v>9.1047941002842059</v>
      </c>
      <c r="K483">
        <v>1.2229448947991173E-3</v>
      </c>
      <c r="L483">
        <v>0</v>
      </c>
    </row>
    <row r="484" spans="1:12">
      <c r="B484">
        <v>12</v>
      </c>
      <c r="C484" t="s">
        <v>12</v>
      </c>
      <c r="D484">
        <v>179.74273466666665</v>
      </c>
      <c r="H484">
        <v>2.8970998096001035E-2</v>
      </c>
      <c r="I484">
        <v>0</v>
      </c>
      <c r="J484">
        <v>8.3261151089818863</v>
      </c>
      <c r="K484">
        <v>1.1551756729826614E-3</v>
      </c>
      <c r="L484">
        <v>0</v>
      </c>
    </row>
    <row r="485" spans="1:12">
      <c r="B485">
        <v>12</v>
      </c>
      <c r="C485" t="s">
        <v>13</v>
      </c>
      <c r="D485">
        <v>189.28575349999997</v>
      </c>
      <c r="H485">
        <v>2.7933793869244369E-2</v>
      </c>
      <c r="I485">
        <v>0</v>
      </c>
      <c r="J485">
        <v>9.1141045057896957</v>
      </c>
      <c r="K485">
        <v>1.2171253322579671E-3</v>
      </c>
      <c r="L485">
        <v>0</v>
      </c>
    </row>
    <row r="486" spans="1:12">
      <c r="B486">
        <v>12</v>
      </c>
      <c r="C486" t="s">
        <v>14</v>
      </c>
      <c r="D486">
        <v>230.55718816666666</v>
      </c>
      <c r="H486">
        <v>3.5460378532521472E-2</v>
      </c>
      <c r="I486">
        <v>0</v>
      </c>
      <c r="J486">
        <v>9.6123961946822849</v>
      </c>
      <c r="K486">
        <v>1.2838452319992345E-3</v>
      </c>
      <c r="L486">
        <v>0</v>
      </c>
    </row>
    <row r="487" spans="1:12">
      <c r="B487">
        <v>12</v>
      </c>
      <c r="C487" t="s">
        <v>15</v>
      </c>
      <c r="D487">
        <v>233.32845950000001</v>
      </c>
      <c r="H487">
        <v>3.2825743741940742E-2</v>
      </c>
      <c r="I487">
        <v>0</v>
      </c>
      <c r="J487">
        <v>8.6020180683622343</v>
      </c>
      <c r="K487">
        <v>1.1491579154802821E-3</v>
      </c>
      <c r="L487">
        <v>0</v>
      </c>
    </row>
    <row r="488" spans="1:12">
      <c r="B488">
        <v>12</v>
      </c>
      <c r="C488" t="s">
        <v>16</v>
      </c>
      <c r="D488">
        <v>235.37413266666667</v>
      </c>
      <c r="H488">
        <v>3.1319745518451195E-2</v>
      </c>
      <c r="I488">
        <v>0</v>
      </c>
      <c r="J488">
        <v>9.0528769875884851</v>
      </c>
      <c r="K488">
        <v>1.1935212186421106E-3</v>
      </c>
      <c r="L488">
        <v>0</v>
      </c>
    </row>
    <row r="489" spans="1:12">
      <c r="A489" t="s">
        <v>28</v>
      </c>
      <c r="B489">
        <v>13</v>
      </c>
      <c r="C489" t="s">
        <v>8</v>
      </c>
      <c r="D489">
        <v>68.058543166666666</v>
      </c>
      <c r="H489">
        <v>1.2148125331566385E-2</v>
      </c>
      <c r="I489">
        <v>27.732312833333335</v>
      </c>
      <c r="J489">
        <v>3.305022029520297</v>
      </c>
      <c r="K489">
        <v>6.9303820031955748E-4</v>
      </c>
      <c r="L489">
        <v>1.8206826922261232</v>
      </c>
    </row>
    <row r="490" spans="1:12">
      <c r="B490">
        <v>13</v>
      </c>
      <c r="C490" t="s">
        <v>9</v>
      </c>
      <c r="D490">
        <v>45.821805999999995</v>
      </c>
      <c r="H490">
        <v>6.5544622278296471E-3</v>
      </c>
      <c r="I490">
        <v>40.017924666666666</v>
      </c>
      <c r="J490">
        <v>-0.37294300501296118</v>
      </c>
      <c r="K490">
        <v>-7.3875002199209883E-6</v>
      </c>
      <c r="L490">
        <v>1.0803071113281397</v>
      </c>
    </row>
    <row r="491" spans="1:12">
      <c r="B491">
        <v>13</v>
      </c>
      <c r="C491" t="s">
        <v>10</v>
      </c>
      <c r="D491">
        <v>106.61551533333332</v>
      </c>
      <c r="H491">
        <v>1.5859224485105933E-2</v>
      </c>
      <c r="I491">
        <v>89.525117999999992</v>
      </c>
      <c r="J491">
        <v>1.9040311804341712</v>
      </c>
      <c r="K491">
        <v>5.4490853190360296E-4</v>
      </c>
      <c r="L491">
        <v>2.6616140078272137</v>
      </c>
    </row>
    <row r="492" spans="1:12">
      <c r="B492">
        <v>13</v>
      </c>
      <c r="C492" t="s">
        <v>11</v>
      </c>
      <c r="D492">
        <v>189.42967083333332</v>
      </c>
      <c r="H492">
        <v>2.6785824506338388E-2</v>
      </c>
      <c r="I492">
        <v>149.52015850000001</v>
      </c>
      <c r="J492">
        <v>6.9416352041986507</v>
      </c>
      <c r="K492">
        <v>1.1353757445630175E-3</v>
      </c>
      <c r="L492">
        <v>3.0535105350879901</v>
      </c>
    </row>
    <row r="493" spans="1:12">
      <c r="B493">
        <v>13</v>
      </c>
      <c r="C493" t="s">
        <v>12</v>
      </c>
      <c r="D493">
        <v>681.96654749999993</v>
      </c>
      <c r="H493">
        <v>0.10913511314359345</v>
      </c>
      <c r="I493">
        <v>342.54854866666665</v>
      </c>
      <c r="J493">
        <v>10.265592449431107</v>
      </c>
      <c r="K493">
        <v>1.7162430161873216E-3</v>
      </c>
      <c r="L493">
        <v>3.4453218045877931</v>
      </c>
    </row>
    <row r="494" spans="1:12">
      <c r="B494">
        <v>13</v>
      </c>
      <c r="C494" t="s">
        <v>13</v>
      </c>
      <c r="D494">
        <v>400.57563133333338</v>
      </c>
      <c r="H494">
        <v>5.6106347353113803E-2</v>
      </c>
      <c r="I494">
        <v>254.64371700000001</v>
      </c>
      <c r="J494">
        <v>11.382135765091732</v>
      </c>
      <c r="K494">
        <v>1.7427705868846297E-3</v>
      </c>
      <c r="L494">
        <v>4.8512176872707133</v>
      </c>
    </row>
    <row r="495" spans="1:12">
      <c r="B495">
        <v>13</v>
      </c>
      <c r="C495" t="s">
        <v>14</v>
      </c>
      <c r="D495">
        <v>561.02254616666664</v>
      </c>
      <c r="H495">
        <v>7.7324983621961524E-2</v>
      </c>
      <c r="I495">
        <v>489.00406799999996</v>
      </c>
      <c r="J495">
        <v>8.8201957349144831</v>
      </c>
      <c r="K495">
        <v>1.3331986920033948E-3</v>
      </c>
      <c r="L495">
        <v>4.7599236935206939</v>
      </c>
    </row>
    <row r="496" spans="1:12">
      <c r="B496">
        <v>13</v>
      </c>
      <c r="C496" t="s">
        <v>15</v>
      </c>
      <c r="D496">
        <v>358.05738233333329</v>
      </c>
      <c r="H496">
        <v>4.9998666145094579E-2</v>
      </c>
      <c r="I496">
        <v>291.94006866666666</v>
      </c>
      <c r="J496">
        <v>2.6924802758171418</v>
      </c>
      <c r="K496">
        <v>2.322122729473641E-4</v>
      </c>
      <c r="L496">
        <v>3.4547863899258302</v>
      </c>
    </row>
    <row r="497" spans="1:12">
      <c r="B497">
        <v>13</v>
      </c>
      <c r="C497" t="s">
        <v>16</v>
      </c>
      <c r="D497">
        <v>251.69400716666669</v>
      </c>
      <c r="H497">
        <v>3.5624721475449296E-2</v>
      </c>
      <c r="I497">
        <v>191.98887550000003</v>
      </c>
      <c r="J497">
        <v>4.5098549454821946</v>
      </c>
      <c r="K497">
        <v>6.8502863113262041E-4</v>
      </c>
      <c r="L497">
        <v>2.2188080970928943</v>
      </c>
    </row>
    <row r="498" spans="1:12">
      <c r="A498" t="s">
        <v>29</v>
      </c>
      <c r="B498">
        <v>14</v>
      </c>
      <c r="C498" t="s">
        <v>8</v>
      </c>
      <c r="D498">
        <v>447.0613643333333</v>
      </c>
      <c r="H498">
        <v>4.8196155001051094E-2</v>
      </c>
      <c r="I498">
        <v>76.303717000000006</v>
      </c>
      <c r="J498">
        <v>8.1305942313554276</v>
      </c>
      <c r="K498">
        <v>8.4653252281889136E-4</v>
      </c>
      <c r="L498">
        <v>3.86365742034786</v>
      </c>
    </row>
    <row r="499" spans="1:12">
      <c r="B499">
        <v>14</v>
      </c>
      <c r="C499" t="s">
        <v>9</v>
      </c>
      <c r="D499">
        <v>250.00508399999998</v>
      </c>
      <c r="H499">
        <v>2.5689920266576998E-2</v>
      </c>
      <c r="I499">
        <v>38.338480333333337</v>
      </c>
      <c r="J499">
        <v>6.0642172278436526</v>
      </c>
      <c r="K499">
        <v>6.2089507215750664E-4</v>
      </c>
      <c r="L499">
        <v>2.5999810593131563</v>
      </c>
    </row>
    <row r="500" spans="1:12">
      <c r="B500">
        <v>14</v>
      </c>
      <c r="C500" t="s">
        <v>10</v>
      </c>
      <c r="D500">
        <v>440.97286066666663</v>
      </c>
      <c r="H500">
        <v>4.7229187097166864E-2</v>
      </c>
      <c r="I500">
        <v>62.460367666666677</v>
      </c>
      <c r="J500">
        <v>7.7125063271776355</v>
      </c>
      <c r="K500">
        <v>7.5516467857125074E-4</v>
      </c>
      <c r="L500">
        <v>4.0098813695392543</v>
      </c>
    </row>
    <row r="501" spans="1:12">
      <c r="B501">
        <v>14</v>
      </c>
      <c r="C501" t="s">
        <v>11</v>
      </c>
      <c r="D501">
        <v>363.75558133333334</v>
      </c>
      <c r="H501">
        <v>3.473248726425706E-2</v>
      </c>
      <c r="I501">
        <v>29.020279333333335</v>
      </c>
      <c r="J501">
        <v>6.37186531763495</v>
      </c>
      <c r="K501">
        <v>5.9949035421636159E-4</v>
      </c>
      <c r="L501">
        <v>2.7974026532782466</v>
      </c>
    </row>
    <row r="502" spans="1:12">
      <c r="B502">
        <v>14</v>
      </c>
      <c r="C502" t="s">
        <v>12</v>
      </c>
      <c r="D502">
        <v>251.45588466666666</v>
      </c>
      <c r="H502">
        <v>2.3648896941871729E-2</v>
      </c>
      <c r="I502">
        <v>31.538427666666667</v>
      </c>
      <c r="J502">
        <v>5.8941039633906129</v>
      </c>
      <c r="K502">
        <v>5.596932465297943E-4</v>
      </c>
      <c r="L502">
        <v>2.9789284270815006</v>
      </c>
    </row>
    <row r="503" spans="1:12">
      <c r="B503">
        <v>14</v>
      </c>
      <c r="C503" t="s">
        <v>13</v>
      </c>
      <c r="D503">
        <v>244.43319166666669</v>
      </c>
      <c r="H503">
        <v>2.3298785214846698E-2</v>
      </c>
      <c r="I503">
        <v>27.715637666666666</v>
      </c>
      <c r="J503">
        <v>6.8518838981104615</v>
      </c>
      <c r="K503">
        <v>6.6117460038466445E-4</v>
      </c>
      <c r="L503">
        <v>2.4728880799575661</v>
      </c>
    </row>
    <row r="504" spans="1:12">
      <c r="B504">
        <v>14</v>
      </c>
      <c r="C504" t="s">
        <v>14</v>
      </c>
      <c r="D504">
        <v>284.61031666666668</v>
      </c>
      <c r="H504">
        <v>2.608092295486197E-2</v>
      </c>
      <c r="I504">
        <v>50.886784000000006</v>
      </c>
      <c r="J504">
        <v>7.0808605085945606</v>
      </c>
      <c r="K504">
        <v>6.7745370406419687E-4</v>
      </c>
      <c r="L504">
        <v>3.5497648025801882</v>
      </c>
    </row>
    <row r="505" spans="1:12">
      <c r="B505">
        <v>14</v>
      </c>
      <c r="C505" t="s">
        <v>15</v>
      </c>
      <c r="D505">
        <v>282.75067899999999</v>
      </c>
      <c r="H505">
        <v>2.6452293154300296E-2</v>
      </c>
      <c r="I505">
        <v>59.735932000000005</v>
      </c>
      <c r="J505">
        <v>7.723795688807634</v>
      </c>
      <c r="K505">
        <v>7.4492087659809028E-4</v>
      </c>
      <c r="L505">
        <v>3.3304812165879207</v>
      </c>
    </row>
    <row r="506" spans="1:12">
      <c r="B506">
        <v>14</v>
      </c>
      <c r="C506" t="s">
        <v>16</v>
      </c>
      <c r="D506">
        <v>380.65195949999998</v>
      </c>
      <c r="H506">
        <v>3.5447131483369781E-2</v>
      </c>
      <c r="I506">
        <v>77.414055500000003</v>
      </c>
      <c r="J506">
        <v>8.5824438915923267</v>
      </c>
      <c r="K506">
        <v>8.2654367208346863E-4</v>
      </c>
      <c r="L506">
        <v>3.8478611566966574</v>
      </c>
    </row>
    <row r="507" spans="1:12">
      <c r="A507" t="s">
        <v>30</v>
      </c>
      <c r="B507">
        <v>15</v>
      </c>
      <c r="C507" t="s">
        <v>8</v>
      </c>
      <c r="D507">
        <v>260.0864876666667</v>
      </c>
      <c r="H507">
        <v>2.8068534789342521E-2</v>
      </c>
      <c r="I507">
        <v>141.62650566666667</v>
      </c>
      <c r="J507">
        <v>9.0597175487172237</v>
      </c>
      <c r="K507">
        <v>9.285417554224085E-4</v>
      </c>
      <c r="L507">
        <v>4.8253033418529272</v>
      </c>
    </row>
    <row r="508" spans="1:12">
      <c r="B508">
        <v>15</v>
      </c>
      <c r="C508" t="s">
        <v>9</v>
      </c>
      <c r="D508">
        <v>316.69212449999998</v>
      </c>
      <c r="H508">
        <v>3.4732420011382548E-2</v>
      </c>
      <c r="I508">
        <v>198.32944000000001</v>
      </c>
      <c r="J508">
        <v>9.4425147510248344</v>
      </c>
      <c r="K508">
        <v>9.7867805497723172E-4</v>
      </c>
      <c r="L508">
        <v>5.1013519775614089</v>
      </c>
    </row>
    <row r="509" spans="1:12">
      <c r="B509">
        <v>15</v>
      </c>
      <c r="C509" t="s">
        <v>10</v>
      </c>
      <c r="D509">
        <v>310.59711033333338</v>
      </c>
      <c r="H509">
        <v>3.2377339316405462E-2</v>
      </c>
      <c r="I509">
        <v>230.08577600000001</v>
      </c>
      <c r="J509">
        <v>10.070630051375606</v>
      </c>
      <c r="K509">
        <v>1.0380504994373574E-3</v>
      </c>
      <c r="L509">
        <v>5.713118066866981</v>
      </c>
    </row>
    <row r="510" spans="1:12">
      <c r="B510">
        <v>15</v>
      </c>
      <c r="C510" t="s">
        <v>11</v>
      </c>
      <c r="D510">
        <v>377.84893233333338</v>
      </c>
      <c r="H510">
        <v>3.8432337276693457E-2</v>
      </c>
      <c r="I510">
        <v>254.14980166666669</v>
      </c>
      <c r="J510">
        <v>10.158399209929174</v>
      </c>
      <c r="K510">
        <v>1.0243095563632573E-3</v>
      </c>
      <c r="L510">
        <v>5.7817953500107659</v>
      </c>
    </row>
    <row r="511" spans="1:12">
      <c r="B511">
        <v>15</v>
      </c>
      <c r="C511" t="s">
        <v>12</v>
      </c>
      <c r="D511">
        <v>400.61302533333333</v>
      </c>
      <c r="H511">
        <v>4.1110528805050568E-2</v>
      </c>
      <c r="I511">
        <v>314.26877366666668</v>
      </c>
      <c r="J511">
        <v>10.665810530274232</v>
      </c>
      <c r="K511">
        <v>1.0911232362809237E-3</v>
      </c>
      <c r="L511">
        <v>6.2011936424882803</v>
      </c>
    </row>
    <row r="512" spans="1:12">
      <c r="B512">
        <v>15</v>
      </c>
      <c r="C512" t="s">
        <v>13</v>
      </c>
      <c r="D512">
        <v>515.0297383333334</v>
      </c>
      <c r="H512">
        <v>5.1243844477259895E-2</v>
      </c>
      <c r="I512">
        <v>432.79181233333333</v>
      </c>
      <c r="J512">
        <v>11.683549288355623</v>
      </c>
      <c r="K512">
        <v>1.1990244092101882E-3</v>
      </c>
      <c r="L512">
        <v>6.9613296356305074</v>
      </c>
    </row>
    <row r="513" spans="1:12">
      <c r="B513">
        <v>15</v>
      </c>
      <c r="C513" t="s">
        <v>14</v>
      </c>
      <c r="D513">
        <v>589.78960366666672</v>
      </c>
      <c r="H513">
        <v>5.6046929331196198E-2</v>
      </c>
      <c r="I513">
        <v>504.30553466666669</v>
      </c>
      <c r="J513">
        <v>9.6678683166996677</v>
      </c>
      <c r="K513">
        <v>9.6262298089854208E-4</v>
      </c>
      <c r="L513">
        <v>6.5606158426418704</v>
      </c>
    </row>
    <row r="514" spans="1:12">
      <c r="B514">
        <v>15</v>
      </c>
      <c r="C514" t="s">
        <v>15</v>
      </c>
      <c r="D514">
        <v>723.81352200000003</v>
      </c>
      <c r="H514">
        <v>6.7066017206014017E-2</v>
      </c>
      <c r="I514">
        <v>610.28198099999997</v>
      </c>
      <c r="J514">
        <v>6.5402847662857706</v>
      </c>
      <c r="K514">
        <v>5.726076871202827E-4</v>
      </c>
      <c r="L514">
        <v>6.2683650089203162</v>
      </c>
    </row>
    <row r="515" spans="1:12">
      <c r="B515">
        <v>15</v>
      </c>
      <c r="C515" t="s">
        <v>16</v>
      </c>
      <c r="D515">
        <v>570.487708</v>
      </c>
      <c r="H515">
        <v>2.6850677516536005E-2</v>
      </c>
      <c r="I515">
        <v>90.713381999999996</v>
      </c>
      <c r="J515">
        <v>7.6060535601100971</v>
      </c>
      <c r="K515">
        <v>8.5299661353571438E-4</v>
      </c>
      <c r="L515">
        <v>3.1370500545537041</v>
      </c>
    </row>
    <row r="516" spans="1:12">
      <c r="A516" t="s">
        <v>31</v>
      </c>
      <c r="B516">
        <v>16</v>
      </c>
      <c r="C516" t="s">
        <v>8</v>
      </c>
      <c r="D516">
        <v>311.48512400000004</v>
      </c>
      <c r="H516">
        <v>6.0321774606619374E-2</v>
      </c>
      <c r="I516">
        <v>124.217129</v>
      </c>
      <c r="J516">
        <v>10.835772334288494</v>
      </c>
      <c r="K516">
        <v>2.1399332540060255E-3</v>
      </c>
      <c r="L516">
        <v>206.32139518039205</v>
      </c>
    </row>
    <row r="517" spans="1:12">
      <c r="B517">
        <v>16</v>
      </c>
      <c r="C517" t="s">
        <v>9</v>
      </c>
      <c r="D517">
        <v>340.04771666666664</v>
      </c>
      <c r="H517">
        <v>6.3709518141114169E-2</v>
      </c>
      <c r="I517">
        <v>105.60269</v>
      </c>
      <c r="J517">
        <v>9.3214385720081552</v>
      </c>
      <c r="K517">
        <v>1.8079869863952365E-3</v>
      </c>
      <c r="L517">
        <v>159.89120586563945</v>
      </c>
    </row>
    <row r="518" spans="1:12">
      <c r="B518">
        <v>16</v>
      </c>
      <c r="C518" t="s">
        <v>10</v>
      </c>
      <c r="D518">
        <v>349.54028033333333</v>
      </c>
      <c r="H518">
        <v>6.1528457875114073E-2</v>
      </c>
      <c r="I518">
        <v>108.94146633333334</v>
      </c>
      <c r="J518">
        <v>9.2688135696402743</v>
      </c>
      <c r="K518">
        <v>1.7650875885477063E-3</v>
      </c>
      <c r="L518">
        <v>163.34098486954119</v>
      </c>
    </row>
    <row r="519" spans="1:12">
      <c r="B519">
        <v>16</v>
      </c>
      <c r="C519" t="s">
        <v>11</v>
      </c>
      <c r="D519">
        <v>396.65380916666663</v>
      </c>
      <c r="H519">
        <v>7.2983825759924001E-2</v>
      </c>
      <c r="I519">
        <v>126.15726466666668</v>
      </c>
      <c r="J519">
        <v>11.044255944195298</v>
      </c>
      <c r="K519">
        <v>2.1470608252346104E-3</v>
      </c>
      <c r="L519">
        <v>195.28039903358606</v>
      </c>
    </row>
    <row r="520" spans="1:12">
      <c r="B520">
        <v>16</v>
      </c>
      <c r="C520" t="s">
        <v>12</v>
      </c>
      <c r="D520">
        <v>504.39703883333345</v>
      </c>
      <c r="H520">
        <v>8.4863446641763249E-2</v>
      </c>
      <c r="I520">
        <v>194.48871966666667</v>
      </c>
      <c r="J520">
        <v>9.8869134893795572</v>
      </c>
      <c r="K520">
        <v>1.9459036379419932E-3</v>
      </c>
      <c r="L520">
        <v>347.73759516870223</v>
      </c>
    </row>
    <row r="521" spans="1:12">
      <c r="B521">
        <v>16</v>
      </c>
      <c r="C521" t="s">
        <v>13</v>
      </c>
      <c r="D521">
        <v>672.61712899999998</v>
      </c>
      <c r="H521">
        <v>0.108790778225408</v>
      </c>
      <c r="I521">
        <v>197.13746300000003</v>
      </c>
      <c r="J521">
        <v>14.370432563202046</v>
      </c>
      <c r="K521">
        <v>2.5012697373745451E-3</v>
      </c>
      <c r="L521">
        <v>345.68042902378011</v>
      </c>
    </row>
    <row r="522" spans="1:12">
      <c r="B522">
        <v>16</v>
      </c>
      <c r="C522" t="s">
        <v>14</v>
      </c>
      <c r="D522">
        <v>650.6800823333333</v>
      </c>
      <c r="H522">
        <v>0.11331715764206188</v>
      </c>
      <c r="I522">
        <v>241.84260766666665</v>
      </c>
      <c r="J522">
        <v>14.784096201483944</v>
      </c>
      <c r="K522">
        <v>2.7165797698840799E-3</v>
      </c>
      <c r="L522">
        <v>444.79336736810552</v>
      </c>
    </row>
    <row r="523" spans="1:12">
      <c r="B523">
        <v>16</v>
      </c>
      <c r="C523" t="s">
        <v>15</v>
      </c>
      <c r="D523">
        <v>706.0144796666666</v>
      </c>
      <c r="H523">
        <v>0.12476198617247017</v>
      </c>
      <c r="I523">
        <v>273.85001366666665</v>
      </c>
      <c r="J523">
        <v>15.205465156017203</v>
      </c>
      <c r="K523">
        <v>2.8016028771068423E-3</v>
      </c>
      <c r="L523">
        <v>525.95100066230407</v>
      </c>
    </row>
    <row r="524" spans="1:12">
      <c r="B524">
        <v>16</v>
      </c>
      <c r="C524" t="s">
        <v>16</v>
      </c>
      <c r="D524">
        <v>723.35054349999996</v>
      </c>
      <c r="H524">
        <v>0.13211086509359837</v>
      </c>
      <c r="I524">
        <v>269.62517200000002</v>
      </c>
      <c r="J524">
        <v>13.703157846089381</v>
      </c>
      <c r="K524">
        <v>2.813656976691105E-3</v>
      </c>
      <c r="L524">
        <v>512.59182152131359</v>
      </c>
    </row>
    <row r="525" spans="1:12">
      <c r="A525" t="s">
        <v>32</v>
      </c>
      <c r="B525">
        <v>17</v>
      </c>
      <c r="C525" t="s">
        <v>8</v>
      </c>
      <c r="D525">
        <v>512.51835900000003</v>
      </c>
      <c r="H525">
        <v>5.0898102594521571E-2</v>
      </c>
      <c r="I525">
        <v>0</v>
      </c>
      <c r="J525">
        <v>15.693381130037183</v>
      </c>
      <c r="K525">
        <v>1.5547341938320616E-3</v>
      </c>
      <c r="L525">
        <v>0</v>
      </c>
    </row>
    <row r="526" spans="1:12">
      <c r="B526">
        <v>17</v>
      </c>
      <c r="C526" t="s">
        <v>9</v>
      </c>
      <c r="D526">
        <v>652.60225000000003</v>
      </c>
      <c r="H526">
        <v>6.4462504932173426E-2</v>
      </c>
      <c r="I526">
        <v>0</v>
      </c>
      <c r="J526">
        <v>16.629553752157072</v>
      </c>
      <c r="K526">
        <v>1.6500189911650696E-3</v>
      </c>
      <c r="L526">
        <v>0</v>
      </c>
    </row>
    <row r="527" spans="1:12">
      <c r="B527">
        <v>17</v>
      </c>
      <c r="C527" t="s">
        <v>10</v>
      </c>
      <c r="D527">
        <v>932.77068266666674</v>
      </c>
      <c r="H527">
        <v>9.3452162663439378E-2</v>
      </c>
      <c r="I527">
        <v>0</v>
      </c>
      <c r="J527">
        <v>17.449161317180025</v>
      </c>
      <c r="K527">
        <v>1.7331733412069355E-3</v>
      </c>
      <c r="L527">
        <v>0</v>
      </c>
    </row>
    <row r="528" spans="1:12">
      <c r="B528">
        <v>17</v>
      </c>
      <c r="C528" t="s">
        <v>11</v>
      </c>
      <c r="D528">
        <v>615.15616999999997</v>
      </c>
      <c r="H528">
        <v>5.8068933237441729E-2</v>
      </c>
      <c r="I528">
        <v>0</v>
      </c>
      <c r="J528">
        <v>16.09442455576702</v>
      </c>
      <c r="K528">
        <v>1.5804501705250081E-3</v>
      </c>
      <c r="L528">
        <v>0</v>
      </c>
    </row>
    <row r="529" spans="1:44">
      <c r="B529">
        <v>17</v>
      </c>
      <c r="C529" t="s">
        <v>12</v>
      </c>
      <c r="D529">
        <v>881.95132866666677</v>
      </c>
      <c r="H529">
        <v>8.0667806997980165E-2</v>
      </c>
      <c r="I529">
        <v>0</v>
      </c>
      <c r="J529">
        <v>17.523082949644646</v>
      </c>
      <c r="K529">
        <v>1.7167885202056998E-3</v>
      </c>
      <c r="L529">
        <v>0</v>
      </c>
    </row>
    <row r="530" spans="1:44">
      <c r="B530">
        <v>17</v>
      </c>
      <c r="C530" t="s">
        <v>13</v>
      </c>
      <c r="D530">
        <v>1194.0837986666666</v>
      </c>
      <c r="H530">
        <v>0.10439879231740545</v>
      </c>
      <c r="I530">
        <v>0</v>
      </c>
      <c r="J530">
        <v>18.145957375126248</v>
      </c>
      <c r="K530">
        <v>1.7636156767758949E-3</v>
      </c>
      <c r="L530">
        <v>0</v>
      </c>
    </row>
    <row r="531" spans="1:44">
      <c r="B531">
        <v>17</v>
      </c>
      <c r="C531" t="s">
        <v>14</v>
      </c>
      <c r="D531">
        <v>969.86357033333331</v>
      </c>
      <c r="H531">
        <v>8.6502942391818632E-2</v>
      </c>
      <c r="I531">
        <v>0</v>
      </c>
      <c r="J531">
        <v>17.328932355369112</v>
      </c>
      <c r="K531">
        <v>1.6953519896699824E-3</v>
      </c>
      <c r="L531">
        <v>0</v>
      </c>
    </row>
    <row r="532" spans="1:44">
      <c r="B532">
        <v>17</v>
      </c>
      <c r="C532" t="s">
        <v>15</v>
      </c>
      <c r="D532">
        <v>1015.9965993333333</v>
      </c>
      <c r="H532">
        <v>8.6685472629863702E-2</v>
      </c>
      <c r="I532">
        <v>0</v>
      </c>
      <c r="J532">
        <v>16.747486968218865</v>
      </c>
      <c r="K532">
        <v>1.6186394296200755E-3</v>
      </c>
      <c r="L532">
        <v>0</v>
      </c>
    </row>
    <row r="533" spans="1:44">
      <c r="B533">
        <v>17</v>
      </c>
      <c r="C533" t="s">
        <v>16</v>
      </c>
      <c r="D533">
        <v>1000.5866615</v>
      </c>
      <c r="H533">
        <v>8.4452634264585269E-2</v>
      </c>
      <c r="I533">
        <v>0</v>
      </c>
      <c r="J533">
        <v>15.382316352274476</v>
      </c>
      <c r="K533">
        <v>1.4830407085515379E-3</v>
      </c>
      <c r="L533">
        <v>0</v>
      </c>
    </row>
    <row r="534" spans="1:44">
      <c r="A534" t="s">
        <v>34</v>
      </c>
      <c r="B534">
        <v>18</v>
      </c>
      <c r="C534" t="s">
        <v>8</v>
      </c>
      <c r="D534">
        <v>252.820131</v>
      </c>
      <c r="H534">
        <v>3.675373456102321E-2</v>
      </c>
      <c r="I534">
        <v>0</v>
      </c>
      <c r="J534">
        <v>11.186318651224397</v>
      </c>
      <c r="K534">
        <v>1.5139203447867738E-3</v>
      </c>
      <c r="L534">
        <v>0</v>
      </c>
      <c r="AG534">
        <v>0</v>
      </c>
      <c r="AR534">
        <v>0</v>
      </c>
    </row>
    <row r="535" spans="1:44">
      <c r="B535">
        <v>18</v>
      </c>
      <c r="C535" t="s">
        <v>9</v>
      </c>
      <c r="D535">
        <v>287.33555266666673</v>
      </c>
      <c r="H535">
        <v>4.2319097850858529E-2</v>
      </c>
      <c r="I535">
        <v>0</v>
      </c>
      <c r="J535">
        <v>12.707842894271879</v>
      </c>
      <c r="K535">
        <v>1.7382593757227238E-3</v>
      </c>
      <c r="L535">
        <v>0</v>
      </c>
      <c r="AG535">
        <v>0</v>
      </c>
      <c r="AR535">
        <v>0</v>
      </c>
    </row>
    <row r="536" spans="1:44">
      <c r="B536">
        <v>18</v>
      </c>
      <c r="C536" t="s">
        <v>10</v>
      </c>
      <c r="D536">
        <v>347.08162100000004</v>
      </c>
      <c r="H536">
        <v>4.8417310753654449E-2</v>
      </c>
      <c r="I536">
        <v>0</v>
      </c>
      <c r="J536">
        <v>12.620305314336697</v>
      </c>
      <c r="K536">
        <v>1.7030732016241881E-3</v>
      </c>
      <c r="L536">
        <v>0</v>
      </c>
      <c r="AG536">
        <v>0</v>
      </c>
      <c r="AR536">
        <v>0</v>
      </c>
    </row>
    <row r="537" spans="1:44">
      <c r="B537">
        <v>18</v>
      </c>
      <c r="C537" t="s">
        <v>11</v>
      </c>
      <c r="D537">
        <v>371.65446366666663</v>
      </c>
      <c r="H537">
        <v>5.0128959498578152E-2</v>
      </c>
      <c r="I537">
        <v>0</v>
      </c>
      <c r="J537">
        <v>12.619379113532483</v>
      </c>
      <c r="K537">
        <v>1.6879326256867507E-3</v>
      </c>
      <c r="L537">
        <v>0</v>
      </c>
      <c r="AG537">
        <v>0</v>
      </c>
      <c r="AR537">
        <v>0</v>
      </c>
    </row>
    <row r="538" spans="1:44">
      <c r="B538">
        <v>18</v>
      </c>
      <c r="C538" t="s">
        <v>12</v>
      </c>
      <c r="D538">
        <v>436.924464</v>
      </c>
      <c r="H538">
        <v>5.8772540680133822E-2</v>
      </c>
      <c r="I538">
        <v>0</v>
      </c>
      <c r="J538">
        <v>13.358681003105819</v>
      </c>
      <c r="K538">
        <v>1.7813005730668676E-3</v>
      </c>
      <c r="L538">
        <v>0</v>
      </c>
      <c r="AG538">
        <v>0</v>
      </c>
      <c r="AR538">
        <v>0</v>
      </c>
    </row>
    <row r="539" spans="1:44">
      <c r="B539">
        <v>18</v>
      </c>
      <c r="C539" t="s">
        <v>13</v>
      </c>
      <c r="D539">
        <v>433.99599833333326</v>
      </c>
      <c r="H539">
        <v>5.621951958908869E-2</v>
      </c>
      <c r="I539">
        <v>0</v>
      </c>
      <c r="J539">
        <v>13.443915540041969</v>
      </c>
      <c r="K539">
        <v>1.7657608673467794E-3</v>
      </c>
      <c r="L539">
        <v>0</v>
      </c>
      <c r="AG539">
        <v>0</v>
      </c>
      <c r="AR539">
        <v>0</v>
      </c>
    </row>
    <row r="540" spans="1:44">
      <c r="B540">
        <v>18</v>
      </c>
      <c r="C540" t="s">
        <v>14</v>
      </c>
      <c r="D540">
        <v>551.41066699999999</v>
      </c>
      <c r="H540">
        <v>6.8251241364355314E-2</v>
      </c>
      <c r="I540">
        <v>0</v>
      </c>
      <c r="J540">
        <v>14.186083650164552</v>
      </c>
      <c r="K540">
        <v>1.8516428607660688E-3</v>
      </c>
      <c r="L540">
        <v>0</v>
      </c>
      <c r="AG540">
        <v>0</v>
      </c>
      <c r="AR540">
        <v>0</v>
      </c>
    </row>
    <row r="541" spans="1:44">
      <c r="B541">
        <v>18</v>
      </c>
      <c r="C541" t="s">
        <v>15</v>
      </c>
      <c r="D541">
        <v>591.17741566666666</v>
      </c>
      <c r="H541">
        <v>7.4410724301427478E-2</v>
      </c>
      <c r="I541">
        <v>0</v>
      </c>
      <c r="J541">
        <v>13.230549133181743</v>
      </c>
      <c r="K541">
        <v>1.7361818994591099E-3</v>
      </c>
      <c r="L541">
        <v>0</v>
      </c>
      <c r="AG541">
        <v>0</v>
      </c>
      <c r="AR541">
        <v>0</v>
      </c>
    </row>
    <row r="542" spans="1:44">
      <c r="B542">
        <v>18</v>
      </c>
      <c r="C542" t="s">
        <v>16</v>
      </c>
      <c r="D542">
        <v>476.99518999999998</v>
      </c>
      <c r="H542">
        <v>5.9369186907846296E-2</v>
      </c>
      <c r="I542">
        <v>0</v>
      </c>
      <c r="J542">
        <v>11.449729688349837</v>
      </c>
      <c r="K542">
        <v>1.4849013918737696E-3</v>
      </c>
      <c r="L542">
        <v>0</v>
      </c>
      <c r="AG542">
        <v>0</v>
      </c>
      <c r="AR542">
        <v>0</v>
      </c>
    </row>
    <row r="543" spans="1:44">
      <c r="A543" t="s">
        <v>35</v>
      </c>
      <c r="B543">
        <v>19</v>
      </c>
      <c r="C543" t="s">
        <v>8</v>
      </c>
      <c r="D543">
        <v>225.37564033333331</v>
      </c>
      <c r="H543">
        <v>4.7516258601247356E-2</v>
      </c>
      <c r="I543">
        <v>50.937761333333334</v>
      </c>
      <c r="J543">
        <v>8.644901597759711</v>
      </c>
      <c r="K543">
        <v>1.8003665949202535E-3</v>
      </c>
      <c r="L543">
        <v>4.0696615729797543</v>
      </c>
    </row>
    <row r="544" spans="1:44">
      <c r="B544">
        <v>19</v>
      </c>
      <c r="C544" t="s">
        <v>9</v>
      </c>
      <c r="D544">
        <v>189.13251299999999</v>
      </c>
      <c r="H544">
        <v>4.0290255218910678E-2</v>
      </c>
      <c r="I544">
        <v>66.071806333333328</v>
      </c>
      <c r="J544">
        <v>9.1915803500408959</v>
      </c>
      <c r="K544">
        <v>1.9329759261617636E-3</v>
      </c>
      <c r="L544">
        <v>4.6040956785555052</v>
      </c>
    </row>
    <row r="545" spans="1:12">
      <c r="B545">
        <v>19</v>
      </c>
      <c r="C545" t="s">
        <v>10</v>
      </c>
      <c r="D545">
        <v>295.38944366666664</v>
      </c>
      <c r="H545">
        <v>6.1130380412083796E-2</v>
      </c>
      <c r="I545">
        <v>59.337205000000004</v>
      </c>
      <c r="J545">
        <v>10.327552810640205</v>
      </c>
      <c r="K545">
        <v>2.1122013399293453E-3</v>
      </c>
      <c r="L545">
        <v>4.6125554527966202</v>
      </c>
    </row>
    <row r="546" spans="1:12">
      <c r="B546">
        <v>19</v>
      </c>
      <c r="C546" t="s">
        <v>11</v>
      </c>
      <c r="D546">
        <v>256.19883966666669</v>
      </c>
      <c r="H546">
        <v>4.996278539605583E-2</v>
      </c>
      <c r="I546">
        <v>80.069833666666668</v>
      </c>
      <c r="J546">
        <v>11.038600654094365</v>
      </c>
      <c r="K546">
        <v>2.2570514715833023E-3</v>
      </c>
      <c r="L546">
        <v>5.1632585656268386</v>
      </c>
    </row>
    <row r="547" spans="1:12">
      <c r="B547">
        <v>19</v>
      </c>
      <c r="C547" t="s">
        <v>12</v>
      </c>
      <c r="D547">
        <v>281.36278983333335</v>
      </c>
      <c r="H547">
        <v>5.1045393720404231E-2</v>
      </c>
      <c r="I547">
        <v>98.276440666666659</v>
      </c>
      <c r="J547">
        <v>11.822946814440424</v>
      </c>
      <c r="K547">
        <v>2.3249212848104103E-3</v>
      </c>
      <c r="L547">
        <v>5.5155538915985574</v>
      </c>
    </row>
    <row r="548" spans="1:12">
      <c r="B548">
        <v>19</v>
      </c>
      <c r="C548" t="s">
        <v>13</v>
      </c>
      <c r="D548">
        <v>330.50543199999998</v>
      </c>
      <c r="H548">
        <v>5.9128223776403033E-2</v>
      </c>
      <c r="I548">
        <v>100.64700133333334</v>
      </c>
      <c r="J548">
        <v>12.190538462573606</v>
      </c>
      <c r="K548">
        <v>2.1879830788137664E-3</v>
      </c>
      <c r="L548">
        <v>5.5708244247135132</v>
      </c>
    </row>
    <row r="549" spans="1:12">
      <c r="B549">
        <v>19</v>
      </c>
      <c r="C549" t="s">
        <v>14</v>
      </c>
      <c r="D549">
        <v>331.00567899999999</v>
      </c>
      <c r="H549">
        <v>6.0126477368734853E-2</v>
      </c>
      <c r="I549">
        <v>102.77396433333334</v>
      </c>
      <c r="J549">
        <v>10.585938198751547</v>
      </c>
      <c r="K549">
        <v>2.0545759660779441E-3</v>
      </c>
      <c r="L549">
        <v>5.468738158449101</v>
      </c>
    </row>
    <row r="550" spans="1:12">
      <c r="B550">
        <v>19</v>
      </c>
      <c r="C550" t="s">
        <v>15</v>
      </c>
      <c r="D550">
        <v>431.09247366666659</v>
      </c>
      <c r="H550">
        <v>8.1621645218007716E-2</v>
      </c>
      <c r="I550">
        <v>172.38566966666664</v>
      </c>
      <c r="J550">
        <v>11.080393275916038</v>
      </c>
      <c r="K550">
        <v>2.3327530645121143E-3</v>
      </c>
      <c r="L550">
        <v>6.2048875232011804</v>
      </c>
    </row>
    <row r="551" spans="1:12">
      <c r="B551">
        <v>19</v>
      </c>
      <c r="C551" t="s">
        <v>16</v>
      </c>
      <c r="D551">
        <v>675.01088800000002</v>
      </c>
      <c r="H551">
        <v>0.12644544873787367</v>
      </c>
      <c r="I551">
        <v>243.9656435</v>
      </c>
      <c r="J551">
        <v>13.004287415043398</v>
      </c>
      <c r="K551">
        <v>2.6243133152493475E-3</v>
      </c>
      <c r="L551">
        <v>6.5310116869000643</v>
      </c>
    </row>
    <row r="552" spans="1:12">
      <c r="A552" t="s">
        <v>114</v>
      </c>
      <c r="B552">
        <v>20</v>
      </c>
      <c r="C552" t="s">
        <v>8</v>
      </c>
      <c r="D552">
        <v>63.333623666666668</v>
      </c>
      <c r="H552">
        <v>1.202068712110641E-2</v>
      </c>
      <c r="I552">
        <v>34.609846666666662</v>
      </c>
      <c r="J552">
        <v>3.5128566367429137</v>
      </c>
      <c r="K552">
        <v>6.5528888498833117E-4</v>
      </c>
      <c r="L552">
        <v>2.4272477125187608</v>
      </c>
    </row>
    <row r="553" spans="1:12">
      <c r="B553">
        <v>20</v>
      </c>
      <c r="C553" t="s">
        <v>9</v>
      </c>
      <c r="D553">
        <v>123.16210366666667</v>
      </c>
      <c r="H553">
        <v>2.1453279563880448E-2</v>
      </c>
      <c r="I553">
        <v>77.520294666666672</v>
      </c>
      <c r="J553">
        <v>6.0872793862266468</v>
      </c>
      <c r="K553">
        <v>1.0674331599059988E-3</v>
      </c>
      <c r="L553">
        <v>3.0328495783370562</v>
      </c>
    </row>
    <row r="554" spans="1:12">
      <c r="B554">
        <v>20</v>
      </c>
      <c r="C554" t="s">
        <v>10</v>
      </c>
      <c r="D554">
        <v>334.35552166666668</v>
      </c>
      <c r="H554">
        <v>5.1409098856328959E-2</v>
      </c>
      <c r="I554">
        <v>264.86838333333333</v>
      </c>
      <c r="J554">
        <v>7.3344962082566845</v>
      </c>
      <c r="K554">
        <v>1.1263422123222932E-3</v>
      </c>
      <c r="L554">
        <v>5.1345079916076592</v>
      </c>
    </row>
    <row r="555" spans="1:12">
      <c r="B555">
        <v>20</v>
      </c>
      <c r="C555" t="s">
        <v>11</v>
      </c>
      <c r="D555">
        <v>6069.7560971666671</v>
      </c>
      <c r="H555">
        <v>1.1496921598703609</v>
      </c>
      <c r="I555">
        <v>2553.4471416666665</v>
      </c>
      <c r="J555">
        <v>21.946021020612559</v>
      </c>
      <c r="K555">
        <v>3.9470318043313083E-3</v>
      </c>
      <c r="L555">
        <v>7.0593652933505053</v>
      </c>
    </row>
    <row r="556" spans="1:12">
      <c r="B556">
        <v>20</v>
      </c>
      <c r="C556" t="s">
        <v>12</v>
      </c>
      <c r="D556">
        <v>907.12479466666673</v>
      </c>
      <c r="H556">
        <v>0.13385783911227958</v>
      </c>
      <c r="I556">
        <v>798.34608433333335</v>
      </c>
      <c r="J556">
        <v>11.010208461396385</v>
      </c>
      <c r="K556">
        <v>1.7968274348770688E-3</v>
      </c>
      <c r="L556">
        <v>5.9455472905562319</v>
      </c>
    </row>
    <row r="557" spans="1:12">
      <c r="B557">
        <v>20</v>
      </c>
      <c r="C557" t="s">
        <v>13</v>
      </c>
      <c r="D557">
        <v>1111.6913813333333</v>
      </c>
      <c r="H557">
        <v>0.16855718349902135</v>
      </c>
      <c r="I557">
        <v>1008.5737563333332</v>
      </c>
      <c r="J557">
        <v>10.922732507736111</v>
      </c>
      <c r="K557">
        <v>1.6306028066086155E-3</v>
      </c>
      <c r="L557">
        <v>7.4211248604681952</v>
      </c>
    </row>
    <row r="558" spans="1:12">
      <c r="B558">
        <v>20</v>
      </c>
      <c r="C558" t="s">
        <v>14</v>
      </c>
      <c r="D558">
        <v>1285.4694648333334</v>
      </c>
      <c r="H558">
        <v>0.20065239783652039</v>
      </c>
      <c r="I558">
        <v>1106.6482276666666</v>
      </c>
      <c r="J558">
        <v>14.137902619782238</v>
      </c>
      <c r="K558">
        <v>2.3254522937494236E-3</v>
      </c>
      <c r="L558">
        <v>7.314165910392191</v>
      </c>
    </row>
    <row r="559" spans="1:12">
      <c r="B559">
        <v>20</v>
      </c>
      <c r="C559" t="s">
        <v>15</v>
      </c>
      <c r="D559">
        <v>1776.5246223333334</v>
      </c>
      <c r="H559">
        <v>0.28273461846473674</v>
      </c>
      <c r="I559">
        <v>1394.6858053333333</v>
      </c>
      <c r="J559">
        <v>15.652665728940718</v>
      </c>
      <c r="K559">
        <v>2.6544860036938232E-3</v>
      </c>
      <c r="L559">
        <v>7.9775938556949608</v>
      </c>
    </row>
    <row r="560" spans="1:12">
      <c r="B560">
        <v>20</v>
      </c>
      <c r="C560" t="s">
        <v>16</v>
      </c>
      <c r="D560">
        <v>1756.2188625000003</v>
      </c>
      <c r="H560">
        <v>0.26068701805331584</v>
      </c>
      <c r="I560">
        <v>1376.7212155000002</v>
      </c>
      <c r="J560">
        <v>15.639254271732057</v>
      </c>
      <c r="K560">
        <v>2.6746618138825907E-3</v>
      </c>
      <c r="L560">
        <v>7.4489021945744343</v>
      </c>
    </row>
    <row r="561" spans="1:12">
      <c r="A561" t="s">
        <v>115</v>
      </c>
      <c r="B561">
        <v>21</v>
      </c>
      <c r="C561" t="s">
        <v>8</v>
      </c>
      <c r="D561">
        <v>629.63880500000005</v>
      </c>
      <c r="H561">
        <v>0.10042448963033333</v>
      </c>
      <c r="I561">
        <v>0.10042448963033333</v>
      </c>
      <c r="J561">
        <v>12.241159047725217</v>
      </c>
      <c r="K561">
        <v>1.8131728396154957E-3</v>
      </c>
      <c r="L561">
        <v>5.6345511150343466</v>
      </c>
    </row>
    <row r="562" spans="1:12">
      <c r="B562">
        <v>21</v>
      </c>
      <c r="C562" t="s">
        <v>9</v>
      </c>
      <c r="D562">
        <v>933.31711399999995</v>
      </c>
      <c r="H562">
        <v>0.11367913578160135</v>
      </c>
      <c r="I562">
        <v>0.11367913578160135</v>
      </c>
      <c r="J562">
        <v>14.217192669926584</v>
      </c>
      <c r="K562">
        <v>2.0994810553882602E-3</v>
      </c>
      <c r="L562">
        <v>6.4365545646401952</v>
      </c>
    </row>
    <row r="563" spans="1:12">
      <c r="B563">
        <v>21</v>
      </c>
      <c r="C563" t="s">
        <v>10</v>
      </c>
      <c r="D563">
        <v>1414.4481769999998</v>
      </c>
      <c r="H563">
        <v>0.18263659977235086</v>
      </c>
      <c r="I563">
        <v>0.18263659977235086</v>
      </c>
      <c r="J563">
        <v>15.601086702294959</v>
      </c>
      <c r="K563">
        <v>2.3301049360448319E-3</v>
      </c>
      <c r="L563">
        <v>7.0457608003686136</v>
      </c>
    </row>
    <row r="564" spans="1:12">
      <c r="B564">
        <v>21</v>
      </c>
      <c r="C564" t="s">
        <v>11</v>
      </c>
      <c r="D564">
        <v>1142.9875503333333</v>
      </c>
      <c r="H564">
        <v>0.1375426071211282</v>
      </c>
      <c r="I564">
        <v>0.1375426071211282</v>
      </c>
      <c r="J564">
        <v>16.405798891008523</v>
      </c>
      <c r="K564">
        <v>2.3645019937685464E-3</v>
      </c>
      <c r="L564">
        <v>8.2095646178883666</v>
      </c>
    </row>
    <row r="565" spans="1:12">
      <c r="B565">
        <v>21</v>
      </c>
      <c r="C565" t="s">
        <v>12</v>
      </c>
      <c r="D565">
        <v>1706.3733386666668</v>
      </c>
      <c r="H565">
        <v>0.19689375243806845</v>
      </c>
      <c r="I565">
        <v>0.19689375243806845</v>
      </c>
      <c r="J565">
        <v>17.583547137924608</v>
      </c>
      <c r="K565">
        <v>2.5052001511369584E-3</v>
      </c>
      <c r="L565">
        <v>9.0909528729612514</v>
      </c>
    </row>
    <row r="566" spans="1:12">
      <c r="B566">
        <v>21</v>
      </c>
      <c r="C566" t="s">
        <v>13</v>
      </c>
      <c r="D566">
        <v>2124.3302709999998</v>
      </c>
      <c r="H566">
        <v>0.25678661256086982</v>
      </c>
      <c r="I566">
        <v>0.25678661256086982</v>
      </c>
      <c r="J566">
        <v>18.441346778899977</v>
      </c>
      <c r="K566">
        <v>2.6570740379212956E-3</v>
      </c>
      <c r="L566">
        <v>9.2738488260879119</v>
      </c>
    </row>
    <row r="567" spans="1:12">
      <c r="B567">
        <v>21</v>
      </c>
      <c r="C567" t="s">
        <v>14</v>
      </c>
      <c r="D567">
        <v>2006.3326293333334</v>
      </c>
      <c r="H567">
        <v>0.25538363980323842</v>
      </c>
      <c r="I567">
        <v>0.25538363980323842</v>
      </c>
      <c r="J567">
        <v>16.682664630267364</v>
      </c>
      <c r="K567">
        <v>2.3787500076116151E-3</v>
      </c>
      <c r="L567">
        <v>9.113813233998604</v>
      </c>
    </row>
    <row r="568" spans="1:12">
      <c r="B568">
        <v>21</v>
      </c>
      <c r="C568" t="s">
        <v>15</v>
      </c>
      <c r="D568">
        <v>1548.0319726666667</v>
      </c>
      <c r="H568">
        <v>0.2134334575735278</v>
      </c>
      <c r="I568">
        <v>0.2134334575735278</v>
      </c>
      <c r="J568">
        <v>13.601857181548292</v>
      </c>
      <c r="K568">
        <v>1.8914554179411262E-3</v>
      </c>
      <c r="L568">
        <v>8.3289768829841684</v>
      </c>
    </row>
    <row r="569" spans="1:12">
      <c r="B569">
        <v>21</v>
      </c>
      <c r="C569" t="s">
        <v>16</v>
      </c>
      <c r="D569">
        <v>839.69028000000003</v>
      </c>
      <c r="H569">
        <v>0.11373242128726324</v>
      </c>
      <c r="I569">
        <v>0.11373242128726324</v>
      </c>
      <c r="J569">
        <v>12.984776636858724</v>
      </c>
      <c r="K569">
        <v>1.8473995445555064E-3</v>
      </c>
      <c r="L569">
        <v>7.3745019557575162</v>
      </c>
    </row>
    <row r="570" spans="1:12">
      <c r="A570" t="s">
        <v>71</v>
      </c>
      <c r="B570">
        <v>22</v>
      </c>
      <c r="C570" t="s">
        <v>8</v>
      </c>
      <c r="D570">
        <v>557.77548868518522</v>
      </c>
      <c r="H570">
        <v>0.18162130834792131</v>
      </c>
      <c r="I570">
        <v>491.90156768518517</v>
      </c>
      <c r="J570">
        <v>1.9292945149627596</v>
      </c>
      <c r="K570">
        <v>1.0956218609585761E-3</v>
      </c>
      <c r="L570">
        <v>2.3186746623395114</v>
      </c>
    </row>
    <row r="571" spans="1:12">
      <c r="B571">
        <v>22</v>
      </c>
      <c r="C571" t="s">
        <v>9</v>
      </c>
      <c r="D571">
        <v>458.51742866666666</v>
      </c>
      <c r="H571">
        <v>0.14883514217091964</v>
      </c>
      <c r="I571">
        <v>407.61068300000005</v>
      </c>
      <c r="J571">
        <v>0.72835438088386528</v>
      </c>
      <c r="K571">
        <v>9.7254023620783946E-4</v>
      </c>
      <c r="L571">
        <v>2.166378685252782</v>
      </c>
    </row>
    <row r="572" spans="1:12">
      <c r="B572">
        <v>22</v>
      </c>
      <c r="C572" t="s">
        <v>10</v>
      </c>
      <c r="D572">
        <v>428.88543499999992</v>
      </c>
      <c r="H572">
        <v>0.14407783380226558</v>
      </c>
      <c r="I572">
        <v>406.4340463333333</v>
      </c>
      <c r="J572">
        <v>0.26948419962994696</v>
      </c>
      <c r="K572">
        <v>8.8724717405333693E-4</v>
      </c>
      <c r="L572">
        <v>1.8486224877400925</v>
      </c>
    </row>
    <row r="573" spans="1:12">
      <c r="B573">
        <v>22</v>
      </c>
      <c r="C573" t="s">
        <v>11</v>
      </c>
      <c r="D573">
        <v>365.69722372222225</v>
      </c>
      <c r="H573">
        <v>0.12386606186502455</v>
      </c>
      <c r="I573">
        <v>352.20090738888888</v>
      </c>
      <c r="J573">
        <v>-1.1534576437504758</v>
      </c>
      <c r="K573">
        <v>7.5019371552913173E-4</v>
      </c>
      <c r="L573">
        <v>2.342793808726078</v>
      </c>
    </row>
    <row r="574" spans="1:12">
      <c r="B574">
        <v>22</v>
      </c>
      <c r="C574" t="s">
        <v>12</v>
      </c>
      <c r="D574">
        <v>404.73899833333337</v>
      </c>
      <c r="H574">
        <v>0.13616761906358377</v>
      </c>
      <c r="I574">
        <v>386.87936166666668</v>
      </c>
      <c r="J574">
        <v>-1.2768549438265051</v>
      </c>
      <c r="K574">
        <v>7.6425813348710394E-4</v>
      </c>
      <c r="L574">
        <v>2.7446653582265959</v>
      </c>
    </row>
    <row r="575" spans="1:12">
      <c r="B575">
        <v>22</v>
      </c>
      <c r="C575" t="s">
        <v>13</v>
      </c>
      <c r="D575">
        <v>458.44169391666662</v>
      </c>
      <c r="H575">
        <v>0.15367709113082517</v>
      </c>
      <c r="I575">
        <v>440.31449133333331</v>
      </c>
      <c r="J575">
        <v>-2.8910844726944829E-3</v>
      </c>
      <c r="K575">
        <v>8.6893600838307543E-4</v>
      </c>
      <c r="L575">
        <v>3.4578418607556025</v>
      </c>
    </row>
    <row r="576" spans="1:12">
      <c r="B576">
        <v>22</v>
      </c>
      <c r="C576" t="s">
        <v>14</v>
      </c>
      <c r="D576">
        <v>475.36572385416667</v>
      </c>
      <c r="H576">
        <v>0.15636326610509391</v>
      </c>
      <c r="I576">
        <v>443.53471533333334</v>
      </c>
      <c r="J576">
        <v>-0.58257342022387548</v>
      </c>
      <c r="K576">
        <v>8.6650264730177393E-4</v>
      </c>
      <c r="L576">
        <v>3.4678583736272142</v>
      </c>
    </row>
    <row r="577" spans="1:75">
      <c r="B577">
        <v>22</v>
      </c>
      <c r="C577" t="s">
        <v>15</v>
      </c>
      <c r="D577">
        <v>512.83684108854163</v>
      </c>
      <c r="H577">
        <v>0.16702597431108485</v>
      </c>
      <c r="I577">
        <v>465.01213033333335</v>
      </c>
      <c r="J577">
        <v>-1.2021783894366946</v>
      </c>
      <c r="K577">
        <v>8.5018575388485021E-4</v>
      </c>
      <c r="L577">
        <v>3.367146534164366</v>
      </c>
    </row>
    <row r="578" spans="1:75">
      <c r="B578">
        <v>22</v>
      </c>
      <c r="C578" t="s">
        <v>16</v>
      </c>
      <c r="D578">
        <v>708.78797374999999</v>
      </c>
      <c r="H578">
        <v>0.2120693624278055</v>
      </c>
      <c r="I578">
        <v>514.67867999999999</v>
      </c>
      <c r="J578">
        <v>-0.31114454606123254</v>
      </c>
      <c r="K578">
        <v>1.0035901412157782E-3</v>
      </c>
      <c r="L578">
        <v>3.1237890387517639</v>
      </c>
    </row>
    <row r="579" spans="1:75">
      <c r="A579" t="s">
        <v>39</v>
      </c>
      <c r="B579">
        <v>23</v>
      </c>
      <c r="C579" t="s">
        <v>8</v>
      </c>
      <c r="D579">
        <v>227.09056899999999</v>
      </c>
      <c r="H579">
        <v>3.1141861198640999E-2</v>
      </c>
      <c r="I579">
        <v>189.4403273333333</v>
      </c>
      <c r="J579">
        <v>12.144965273933174</v>
      </c>
      <c r="K579">
        <v>1.607132915998508E-3</v>
      </c>
      <c r="L579">
        <v>9.6302554090025669</v>
      </c>
    </row>
    <row r="580" spans="1:75">
      <c r="B580">
        <v>23</v>
      </c>
      <c r="C580" t="s">
        <v>9</v>
      </c>
      <c r="D580">
        <v>215.08426066666667</v>
      </c>
      <c r="H580">
        <v>2.8893987767323985E-2</v>
      </c>
      <c r="I580">
        <v>187.48510633333333</v>
      </c>
      <c r="J580">
        <v>9.456996636518948</v>
      </c>
      <c r="K580">
        <v>1.3627580483465181E-3</v>
      </c>
      <c r="L580">
        <v>7.1419333246983383</v>
      </c>
    </row>
    <row r="581" spans="1:75">
      <c r="B581">
        <v>23</v>
      </c>
      <c r="C581" t="s">
        <v>10</v>
      </c>
      <c r="D581">
        <v>235.33447349999997</v>
      </c>
      <c r="H581">
        <v>3.0062594245402408E-2</v>
      </c>
      <c r="I581">
        <v>219.05540149999996</v>
      </c>
      <c r="J581">
        <v>10.221350451461579</v>
      </c>
      <c r="K581">
        <v>1.3831153448456506E-3</v>
      </c>
      <c r="L581">
        <v>9.0952108697441307</v>
      </c>
    </row>
    <row r="582" spans="1:75">
      <c r="B582">
        <v>23</v>
      </c>
      <c r="C582" t="s">
        <v>11</v>
      </c>
      <c r="D582">
        <v>343.77415916666666</v>
      </c>
      <c r="H582">
        <v>4.4518213325632834E-2</v>
      </c>
      <c r="I582">
        <v>286.1512755</v>
      </c>
      <c r="J582">
        <v>11.33295764828986</v>
      </c>
      <c r="K582">
        <v>1.5346579989929884E-3</v>
      </c>
      <c r="L582">
        <v>8.4710918109628608</v>
      </c>
    </row>
    <row r="583" spans="1:75">
      <c r="B583">
        <v>23</v>
      </c>
      <c r="C583" t="s">
        <v>12</v>
      </c>
      <c r="D583">
        <v>472.26619433333326</v>
      </c>
      <c r="H583">
        <v>5.7395057660009553E-2</v>
      </c>
      <c r="I583">
        <v>450.316869</v>
      </c>
      <c r="J583">
        <v>11.934384033591755</v>
      </c>
      <c r="K583">
        <v>1.5624638062690206E-3</v>
      </c>
      <c r="L583">
        <v>9.7098771957272767</v>
      </c>
    </row>
    <row r="584" spans="1:75">
      <c r="B584">
        <v>23</v>
      </c>
      <c r="C584" t="s">
        <v>13</v>
      </c>
      <c r="D584">
        <v>497.93014216666666</v>
      </c>
      <c r="H584">
        <v>5.9578309888194528E-2</v>
      </c>
      <c r="I584">
        <v>463.88046899999995</v>
      </c>
      <c r="J584">
        <v>12.481445793730028</v>
      </c>
      <c r="K584">
        <v>1.5943968005265154E-3</v>
      </c>
      <c r="L584">
        <v>10.005341807380812</v>
      </c>
    </row>
    <row r="585" spans="1:75">
      <c r="B585">
        <v>23</v>
      </c>
      <c r="C585" t="s">
        <v>14</v>
      </c>
      <c r="D585">
        <v>466.34439927777782</v>
      </c>
      <c r="H585">
        <v>5.5030730637849704E-2</v>
      </c>
      <c r="I585">
        <v>440.28662333333335</v>
      </c>
      <c r="J585">
        <v>11.679152315714809</v>
      </c>
      <c r="K585">
        <v>1.5176445077066864E-3</v>
      </c>
      <c r="L585">
        <v>9.4063613207843702</v>
      </c>
    </row>
    <row r="586" spans="1:75">
      <c r="B586">
        <v>23</v>
      </c>
      <c r="C586" t="s">
        <v>15</v>
      </c>
      <c r="D586">
        <v>470.90844555555555</v>
      </c>
      <c r="H586">
        <v>5.435002357010825E-2</v>
      </c>
      <c r="I586">
        <v>419.26407566666666</v>
      </c>
      <c r="J586">
        <v>12.792583931291063</v>
      </c>
      <c r="K586">
        <v>1.6103111114679281E-3</v>
      </c>
      <c r="L586">
        <v>9.9859719148570711</v>
      </c>
    </row>
    <row r="587" spans="1:75">
      <c r="B587">
        <v>23</v>
      </c>
      <c r="C587" t="s">
        <v>16</v>
      </c>
      <c r="D587">
        <v>541.203397</v>
      </c>
      <c r="H587">
        <v>6.6157013240831272E-2</v>
      </c>
      <c r="I587">
        <v>422.01836599999996</v>
      </c>
      <c r="J587">
        <v>14.342136917633898</v>
      </c>
      <c r="K587">
        <v>1.8694840623554188E-3</v>
      </c>
      <c r="L587">
        <v>10.086568435604853</v>
      </c>
    </row>
    <row r="588" spans="1:75">
      <c r="A588" t="s">
        <v>108</v>
      </c>
      <c r="B588">
        <v>24</v>
      </c>
      <c r="C588" t="s">
        <v>8</v>
      </c>
      <c r="D588">
        <v>61.041557333333344</v>
      </c>
      <c r="H588">
        <v>1.0535858884799437E-2</v>
      </c>
      <c r="I588">
        <v>45.064041333333336</v>
      </c>
      <c r="J588">
        <v>4.0011279079761302</v>
      </c>
      <c r="K588">
        <v>8.3332712778308199E-4</v>
      </c>
      <c r="L588">
        <v>2.1779388366720402</v>
      </c>
      <c r="BH588">
        <v>0</v>
      </c>
      <c r="BI588">
        <v>0</v>
      </c>
      <c r="BJ588">
        <v>0</v>
      </c>
      <c r="BK588">
        <v>0</v>
      </c>
      <c r="BT588">
        <v>0</v>
      </c>
      <c r="BU588">
        <v>0</v>
      </c>
      <c r="BV588">
        <v>0</v>
      </c>
      <c r="BW588">
        <v>0</v>
      </c>
    </row>
    <row r="589" spans="1:75">
      <c r="B589">
        <v>24</v>
      </c>
      <c r="C589" t="s">
        <v>9</v>
      </c>
      <c r="D589">
        <v>130.08678566666666</v>
      </c>
      <c r="H589">
        <v>2.4155858365512602E-2</v>
      </c>
      <c r="I589">
        <v>100.88845233333333</v>
      </c>
      <c r="J589">
        <v>5.648918671405859</v>
      </c>
      <c r="K589">
        <v>1.1412731943584342E-3</v>
      </c>
      <c r="L589">
        <v>3.7503260183325504</v>
      </c>
      <c r="BH589">
        <v>0</v>
      </c>
      <c r="BI589">
        <v>0</v>
      </c>
      <c r="BJ589">
        <v>0</v>
      </c>
      <c r="BK589">
        <v>0</v>
      </c>
      <c r="BT589">
        <v>0</v>
      </c>
      <c r="BU589">
        <v>0</v>
      </c>
      <c r="BV589">
        <v>0</v>
      </c>
      <c r="BW589">
        <v>0</v>
      </c>
    </row>
    <row r="590" spans="1:75">
      <c r="B590">
        <v>24</v>
      </c>
      <c r="C590" t="s">
        <v>10</v>
      </c>
      <c r="D590">
        <v>211.04106683333333</v>
      </c>
      <c r="H590">
        <v>3.6644753732921802E-2</v>
      </c>
      <c r="I590">
        <v>167.53608383333335</v>
      </c>
      <c r="J590">
        <v>7.4450053212575389</v>
      </c>
      <c r="K590">
        <v>1.4182438132297069E-3</v>
      </c>
      <c r="L590">
        <v>4.0866699564955313</v>
      </c>
      <c r="BH590">
        <v>0</v>
      </c>
      <c r="BI590">
        <v>0</v>
      </c>
      <c r="BJ590">
        <v>0</v>
      </c>
      <c r="BK590">
        <v>0</v>
      </c>
      <c r="BT590">
        <v>0</v>
      </c>
      <c r="BU590">
        <v>0</v>
      </c>
      <c r="BV590">
        <v>0</v>
      </c>
      <c r="BW590">
        <v>0</v>
      </c>
    </row>
    <row r="591" spans="1:75">
      <c r="B591">
        <v>24</v>
      </c>
      <c r="C591" t="s">
        <v>11</v>
      </c>
      <c r="D591">
        <v>196.68787666666665</v>
      </c>
      <c r="H591">
        <v>3.3740912920114524E-2</v>
      </c>
      <c r="I591">
        <v>109.77839966666667</v>
      </c>
      <c r="J591">
        <v>9.6681286745023449</v>
      </c>
      <c r="K591">
        <v>1.705821132482439E-3</v>
      </c>
      <c r="L591">
        <v>3.565597745097711</v>
      </c>
      <c r="BH591">
        <v>0</v>
      </c>
      <c r="BI591">
        <v>0</v>
      </c>
      <c r="BJ591">
        <v>0</v>
      </c>
      <c r="BK591">
        <v>0</v>
      </c>
      <c r="BT591">
        <v>0</v>
      </c>
      <c r="BU591">
        <v>0</v>
      </c>
      <c r="BV591">
        <v>0</v>
      </c>
      <c r="BW591">
        <v>0</v>
      </c>
    </row>
    <row r="592" spans="1:75">
      <c r="B592">
        <v>24</v>
      </c>
      <c r="C592" t="s">
        <v>12</v>
      </c>
      <c r="D592">
        <v>170.76159333333334</v>
      </c>
      <c r="H592">
        <v>2.9908452356515968E-2</v>
      </c>
      <c r="I592">
        <v>135.13629633333332</v>
      </c>
      <c r="J592">
        <v>5.9664585561210304</v>
      </c>
      <c r="K592">
        <v>9.6841398903606767E-4</v>
      </c>
      <c r="L592">
        <v>4.0163937392890938</v>
      </c>
      <c r="BH592">
        <v>0</v>
      </c>
      <c r="BI592">
        <v>0</v>
      </c>
      <c r="BJ592">
        <v>0</v>
      </c>
      <c r="BK592">
        <v>0</v>
      </c>
      <c r="BT592">
        <v>0</v>
      </c>
      <c r="BU592">
        <v>0</v>
      </c>
      <c r="BV592">
        <v>0</v>
      </c>
      <c r="BW592">
        <v>0</v>
      </c>
    </row>
    <row r="593" spans="1:75">
      <c r="B593">
        <v>24</v>
      </c>
      <c r="C593" t="s">
        <v>13</v>
      </c>
      <c r="D593">
        <v>188.31904966666664</v>
      </c>
      <c r="H593">
        <v>3.0810809170820196E-2</v>
      </c>
      <c r="I593">
        <v>130.61668766666665</v>
      </c>
      <c r="J593">
        <v>4.7309628962421533</v>
      </c>
      <c r="K593">
        <v>5.8235467886186395E-4</v>
      </c>
      <c r="L593">
        <v>4.4104202953446592</v>
      </c>
      <c r="BH593">
        <v>0</v>
      </c>
      <c r="BI593">
        <v>0</v>
      </c>
      <c r="BJ593">
        <v>0</v>
      </c>
      <c r="BK593">
        <v>0</v>
      </c>
      <c r="BT593">
        <v>0</v>
      </c>
      <c r="BU593">
        <v>0</v>
      </c>
      <c r="BV593">
        <v>0</v>
      </c>
      <c r="BW593">
        <v>0</v>
      </c>
    </row>
    <row r="594" spans="1:75">
      <c r="B594">
        <v>24</v>
      </c>
      <c r="C594" t="s">
        <v>14</v>
      </c>
      <c r="D594">
        <v>501.82892333333325</v>
      </c>
      <c r="H594">
        <v>9.1738566080095924E-2</v>
      </c>
      <c r="I594">
        <v>454.99420266666658</v>
      </c>
      <c r="J594">
        <v>8.6847329073013473</v>
      </c>
      <c r="K594">
        <v>1.3314327435579422E-3</v>
      </c>
      <c r="L594">
        <v>6.2052971662905909</v>
      </c>
      <c r="BH594">
        <v>0</v>
      </c>
      <c r="BI594">
        <v>0</v>
      </c>
      <c r="BJ594">
        <v>0</v>
      </c>
      <c r="BK594">
        <v>0</v>
      </c>
      <c r="BT594">
        <v>0</v>
      </c>
      <c r="BU594">
        <v>0</v>
      </c>
      <c r="BV594">
        <v>0</v>
      </c>
      <c r="BW594">
        <v>0</v>
      </c>
    </row>
    <row r="595" spans="1:75">
      <c r="B595">
        <v>24</v>
      </c>
      <c r="C595" t="s">
        <v>15</v>
      </c>
      <c r="D595">
        <v>270.30431144444447</v>
      </c>
      <c r="H595">
        <v>4.8130068552152724E-2</v>
      </c>
      <c r="I595">
        <v>231.69560466666667</v>
      </c>
      <c r="J595">
        <v>4.0077282325546078</v>
      </c>
      <c r="K595">
        <v>5.3948318255995543E-4</v>
      </c>
      <c r="L595">
        <v>4.4507664859210871</v>
      </c>
      <c r="BH595">
        <v>0</v>
      </c>
      <c r="BI595">
        <v>0</v>
      </c>
      <c r="BJ595">
        <v>0</v>
      </c>
      <c r="BK595">
        <v>0</v>
      </c>
      <c r="BT595">
        <v>0</v>
      </c>
      <c r="BU595">
        <v>0</v>
      </c>
      <c r="BV595">
        <v>0</v>
      </c>
      <c r="BW595">
        <v>0</v>
      </c>
    </row>
    <row r="596" spans="1:75">
      <c r="B596">
        <v>24</v>
      </c>
      <c r="C596" t="s">
        <v>16</v>
      </c>
      <c r="D596">
        <v>196.152322</v>
      </c>
      <c r="H596">
        <v>3.4261177954002714E-2</v>
      </c>
      <c r="I596">
        <v>154.38503699999998</v>
      </c>
      <c r="J596">
        <v>2.4697616517448409</v>
      </c>
      <c r="K596">
        <v>3.8390051518943864E-4</v>
      </c>
      <c r="L596">
        <v>3.2317221243590684</v>
      </c>
      <c r="BH596">
        <v>0</v>
      </c>
      <c r="BI596">
        <v>0</v>
      </c>
      <c r="BJ596">
        <v>0</v>
      </c>
      <c r="BK596">
        <v>0</v>
      </c>
      <c r="BT596">
        <v>0</v>
      </c>
      <c r="BU596">
        <v>0</v>
      </c>
      <c r="BV596">
        <v>0</v>
      </c>
      <c r="BW596">
        <v>0</v>
      </c>
    </row>
    <row r="597" spans="1:75">
      <c r="A597" t="s">
        <v>109</v>
      </c>
      <c r="B597">
        <v>25</v>
      </c>
      <c r="C597" t="s">
        <v>8</v>
      </c>
      <c r="D597">
        <v>33.976374596354169</v>
      </c>
      <c r="H597">
        <v>8.1380295550005539E-3</v>
      </c>
      <c r="I597">
        <v>18.244853166666665</v>
      </c>
      <c r="J597">
        <v>-4.4466395688382487</v>
      </c>
      <c r="K597">
        <v>1.3400035898364265E-4</v>
      </c>
      <c r="L597">
        <v>-0.83509669091185734</v>
      </c>
    </row>
    <row r="598" spans="1:75">
      <c r="B598">
        <v>25</v>
      </c>
      <c r="C598" t="s">
        <v>9</v>
      </c>
      <c r="D598">
        <v>38.736571595486119</v>
      </c>
      <c r="H598">
        <v>1.1363479232159036E-2</v>
      </c>
      <c r="I598">
        <v>33.748993111111112</v>
      </c>
      <c r="J598">
        <v>-3.5330578427506656</v>
      </c>
      <c r="K598">
        <v>2.1589011952635601E-4</v>
      </c>
      <c r="L598">
        <v>0.55696394865858723</v>
      </c>
    </row>
    <row r="599" spans="1:75">
      <c r="B599">
        <v>25</v>
      </c>
      <c r="C599" t="s">
        <v>10</v>
      </c>
      <c r="D599">
        <v>117.76990382986114</v>
      </c>
      <c r="H599">
        <v>3.7587545967569025E-2</v>
      </c>
      <c r="I599">
        <v>115.75198744444445</v>
      </c>
      <c r="J599">
        <v>-5.5964064828273026</v>
      </c>
      <c r="K599">
        <v>1.6200872891317607E-4</v>
      </c>
      <c r="L599">
        <v>0.53324280491751219</v>
      </c>
    </row>
    <row r="600" spans="1:75">
      <c r="B600">
        <v>25</v>
      </c>
      <c r="C600" t="s">
        <v>11</v>
      </c>
      <c r="D600">
        <v>239.19800977083338</v>
      </c>
      <c r="H600">
        <v>7.552875943531065E-2</v>
      </c>
      <c r="I600">
        <v>226.0900681666667</v>
      </c>
      <c r="J600">
        <v>-3.9228470170318497</v>
      </c>
      <c r="K600">
        <v>4.5961871464349566E-4</v>
      </c>
      <c r="L600">
        <v>0.63464856126280855</v>
      </c>
    </row>
    <row r="601" spans="1:75">
      <c r="B601">
        <v>25</v>
      </c>
      <c r="C601" t="s">
        <v>12</v>
      </c>
      <c r="D601">
        <v>237.31644648611106</v>
      </c>
      <c r="H601">
        <v>7.5759042167260954E-2</v>
      </c>
      <c r="I601">
        <v>229.37960699999996</v>
      </c>
      <c r="J601">
        <v>-5.6089427559775507</v>
      </c>
      <c r="K601">
        <v>3.20749496207592E-4</v>
      </c>
      <c r="L601">
        <v>0.33044035440057007</v>
      </c>
    </row>
    <row r="602" spans="1:75">
      <c r="B602">
        <v>25</v>
      </c>
      <c r="C602" t="s">
        <v>13</v>
      </c>
      <c r="D602">
        <v>212.75449417592597</v>
      </c>
      <c r="H602">
        <v>6.6557321539008604E-2</v>
      </c>
      <c r="I602">
        <v>197.9318481666667</v>
      </c>
      <c r="J602">
        <v>-2.2813248271981226</v>
      </c>
      <c r="K602">
        <v>5.648738938611095E-4</v>
      </c>
      <c r="L602">
        <v>1.2046267722253745</v>
      </c>
    </row>
    <row r="603" spans="1:75">
      <c r="B603">
        <v>25</v>
      </c>
      <c r="C603" t="s">
        <v>14</v>
      </c>
      <c r="D603">
        <v>151.30922784567903</v>
      </c>
      <c r="H603">
        <v>4.6529804910358942E-2</v>
      </c>
      <c r="I603">
        <v>137.2806051666667</v>
      </c>
      <c r="J603">
        <v>-3.4222470391133282</v>
      </c>
      <c r="K603">
        <v>4.3906397195285875E-4</v>
      </c>
      <c r="L603">
        <v>1.1587126491081823</v>
      </c>
    </row>
    <row r="604" spans="1:75">
      <c r="B604">
        <v>25</v>
      </c>
      <c r="C604" t="s">
        <v>15</v>
      </c>
      <c r="D604">
        <v>154.99551226646091</v>
      </c>
      <c r="H604">
        <v>4.5708024561361381E-2</v>
      </c>
      <c r="I604">
        <v>141.59434599999997</v>
      </c>
      <c r="J604">
        <v>-1.608596768415187</v>
      </c>
      <c r="K604">
        <v>5.627294334552361E-4</v>
      </c>
      <c r="L604">
        <v>2.4591917714881761</v>
      </c>
    </row>
    <row r="605" spans="1:75">
      <c r="B605">
        <v>25</v>
      </c>
      <c r="C605" t="s">
        <v>16</v>
      </c>
      <c r="D605">
        <v>148.35865050000004</v>
      </c>
      <c r="H605">
        <v>4.3459795581100052E-2</v>
      </c>
      <c r="I605">
        <v>121.088093</v>
      </c>
      <c r="J605">
        <v>-2.4438934427336849</v>
      </c>
      <c r="K605">
        <v>5.2622200818590683E-4</v>
      </c>
      <c r="L605">
        <v>1.8019217577079494</v>
      </c>
    </row>
    <row r="606" spans="1:75">
      <c r="A606" t="s">
        <v>42</v>
      </c>
      <c r="B606">
        <v>26</v>
      </c>
      <c r="C606" t="s">
        <v>8</v>
      </c>
      <c r="D606">
        <v>110.65916866666666</v>
      </c>
      <c r="H606">
        <v>1.8008948546293233E-2</v>
      </c>
      <c r="I606">
        <v>0</v>
      </c>
      <c r="J606">
        <v>8.6192596069979484</v>
      </c>
      <c r="K606">
        <v>1.3731717167769523E-3</v>
      </c>
      <c r="L606">
        <v>0</v>
      </c>
    </row>
    <row r="607" spans="1:75">
      <c r="B607">
        <v>26</v>
      </c>
      <c r="C607" t="s">
        <v>9</v>
      </c>
      <c r="D607">
        <v>122.07421000000002</v>
      </c>
      <c r="H607">
        <v>1.8472977351271756E-2</v>
      </c>
      <c r="I607">
        <v>0</v>
      </c>
      <c r="J607">
        <v>7.683937101525256</v>
      </c>
      <c r="K607">
        <v>1.3079293042911346E-3</v>
      </c>
      <c r="L607">
        <v>0</v>
      </c>
    </row>
    <row r="608" spans="1:75">
      <c r="B608">
        <v>26</v>
      </c>
      <c r="C608" t="s">
        <v>10</v>
      </c>
      <c r="D608">
        <v>517.97345266666662</v>
      </c>
      <c r="H608">
        <v>6.3979019603776166E-2</v>
      </c>
      <c r="I608">
        <v>0</v>
      </c>
      <c r="J608">
        <v>11.296444617230797</v>
      </c>
      <c r="K608">
        <v>1.8082452944721934E-3</v>
      </c>
      <c r="L608">
        <v>0</v>
      </c>
    </row>
    <row r="609" spans="1:12">
      <c r="B609">
        <v>26</v>
      </c>
      <c r="C609" t="s">
        <v>11</v>
      </c>
      <c r="D609">
        <v>1530.785764</v>
      </c>
      <c r="H609">
        <v>0.18387768375447214</v>
      </c>
      <c r="I609">
        <v>0</v>
      </c>
      <c r="J609">
        <v>16.495792897807867</v>
      </c>
      <c r="K609">
        <v>2.6188355598258739E-3</v>
      </c>
      <c r="L609">
        <v>0</v>
      </c>
    </row>
    <row r="610" spans="1:12">
      <c r="B610">
        <v>26</v>
      </c>
      <c r="C610" t="s">
        <v>12</v>
      </c>
      <c r="D610">
        <v>1695.7989933333333</v>
      </c>
      <c r="H610">
        <v>0.19966458670539222</v>
      </c>
      <c r="I610">
        <v>0</v>
      </c>
      <c r="J610">
        <v>16.771396454658682</v>
      </c>
      <c r="K610">
        <v>2.635636708381104E-3</v>
      </c>
      <c r="L610">
        <v>0</v>
      </c>
    </row>
    <row r="611" spans="1:12">
      <c r="B611">
        <v>26</v>
      </c>
      <c r="C611" t="s">
        <v>13</v>
      </c>
      <c r="D611">
        <v>1101.2586960000001</v>
      </c>
      <c r="H611">
        <v>0.12552555141174995</v>
      </c>
      <c r="I611">
        <v>0</v>
      </c>
      <c r="J611">
        <v>14.506572254239217</v>
      </c>
      <c r="K611">
        <v>2.2184093582712605E-3</v>
      </c>
      <c r="L611">
        <v>0</v>
      </c>
    </row>
    <row r="612" spans="1:12">
      <c r="B612">
        <v>26</v>
      </c>
      <c r="C612" t="s">
        <v>14</v>
      </c>
      <c r="D612">
        <v>521.02293566666663</v>
      </c>
      <c r="H612">
        <v>6.621422591909637E-2</v>
      </c>
      <c r="I612">
        <v>0</v>
      </c>
      <c r="J612">
        <v>12.035994224974553</v>
      </c>
      <c r="K612">
        <v>1.9134204091494952E-3</v>
      </c>
      <c r="L612">
        <v>0</v>
      </c>
    </row>
    <row r="613" spans="1:12">
      <c r="B613">
        <v>26</v>
      </c>
      <c r="C613" t="s">
        <v>15</v>
      </c>
      <c r="D613">
        <v>501.47450966666668</v>
      </c>
      <c r="H613">
        <v>7.22692550123194E-2</v>
      </c>
      <c r="I613">
        <v>0</v>
      </c>
      <c r="J613">
        <v>10.576579999808295</v>
      </c>
      <c r="K613">
        <v>1.6423878431320105E-3</v>
      </c>
      <c r="L613">
        <v>0</v>
      </c>
    </row>
    <row r="614" spans="1:12">
      <c r="B614">
        <v>26</v>
      </c>
      <c r="C614" t="s">
        <v>16</v>
      </c>
      <c r="D614">
        <v>1010.6776570000001</v>
      </c>
      <c r="H614">
        <v>0.14365549398834487</v>
      </c>
      <c r="I614">
        <v>0</v>
      </c>
      <c r="J614">
        <v>11.179356769189491</v>
      </c>
      <c r="K614">
        <v>1.8710035517420398E-3</v>
      </c>
      <c r="L614">
        <v>0</v>
      </c>
    </row>
    <row r="615" spans="1:12">
      <c r="A615" t="s">
        <v>43</v>
      </c>
      <c r="B615">
        <v>27</v>
      </c>
      <c r="C615" t="s">
        <v>8</v>
      </c>
      <c r="D615">
        <v>601.32351800000004</v>
      </c>
      <c r="H615">
        <v>7.7989864969298925E-2</v>
      </c>
      <c r="I615">
        <v>185.06089800000001</v>
      </c>
      <c r="J615">
        <v>15.996232951206402</v>
      </c>
      <c r="K615">
        <v>1.9908162516730551E-3</v>
      </c>
      <c r="L615">
        <v>5.236100314243572</v>
      </c>
    </row>
    <row r="616" spans="1:12">
      <c r="B616">
        <v>27</v>
      </c>
      <c r="C616" t="s">
        <v>9</v>
      </c>
      <c r="D616">
        <v>770.54859166666665</v>
      </c>
      <c r="H616">
        <v>9.5813964749679223E-2</v>
      </c>
      <c r="I616">
        <v>324.49276566666663</v>
      </c>
      <c r="J616">
        <v>16.48849375785549</v>
      </c>
      <c r="K616">
        <v>2.0138685435670814E-3</v>
      </c>
      <c r="L616">
        <v>5.966777091971136</v>
      </c>
    </row>
    <row r="617" spans="1:12">
      <c r="B617">
        <v>27</v>
      </c>
      <c r="C617" t="s">
        <v>10</v>
      </c>
      <c r="D617">
        <v>876.81492366666657</v>
      </c>
      <c r="H617">
        <v>0.1086410532330134</v>
      </c>
      <c r="I617">
        <v>435.30778066666664</v>
      </c>
      <c r="J617">
        <v>17.424160278109529</v>
      </c>
      <c r="K617">
        <v>2.1385036834557802E-3</v>
      </c>
      <c r="L617">
        <v>6.3802861486088309</v>
      </c>
    </row>
    <row r="618" spans="1:12">
      <c r="B618">
        <v>27</v>
      </c>
      <c r="C618" t="s">
        <v>11</v>
      </c>
      <c r="D618">
        <v>918.09195466666665</v>
      </c>
      <c r="H618">
        <v>0.10199207259220362</v>
      </c>
      <c r="I618">
        <v>464.62504966666665</v>
      </c>
      <c r="J618">
        <v>16.322625224782584</v>
      </c>
      <c r="K618">
        <v>1.9300519092928931E-3</v>
      </c>
      <c r="L618">
        <v>6.6846082439349725</v>
      </c>
    </row>
    <row r="619" spans="1:12">
      <c r="B619">
        <v>27</v>
      </c>
      <c r="C619" t="s">
        <v>12</v>
      </c>
      <c r="D619">
        <v>1164.6302953333334</v>
      </c>
      <c r="H619">
        <v>0.12708332064702549</v>
      </c>
      <c r="I619">
        <v>802.80823166666664</v>
      </c>
      <c r="J619">
        <v>17.450072343370987</v>
      </c>
      <c r="K619">
        <v>2.0715359002172547E-3</v>
      </c>
      <c r="L619">
        <v>7.5524932778397327</v>
      </c>
    </row>
    <row r="620" spans="1:12">
      <c r="B620">
        <v>27</v>
      </c>
      <c r="C620" t="s">
        <v>13</v>
      </c>
      <c r="D620">
        <v>1603.6929416666667</v>
      </c>
      <c r="H620">
        <v>0.1619687488025518</v>
      </c>
      <c r="I620">
        <v>1183.1114076666668</v>
      </c>
      <c r="J620">
        <v>18.707113517168953</v>
      </c>
      <c r="K620">
        <v>2.1846816407828143E-3</v>
      </c>
      <c r="L620">
        <v>8.3873625157874212</v>
      </c>
    </row>
    <row r="621" spans="1:12">
      <c r="B621">
        <v>27</v>
      </c>
      <c r="C621" t="s">
        <v>14</v>
      </c>
      <c r="D621">
        <v>1317.829115</v>
      </c>
      <c r="H621">
        <v>0.13705113078146253</v>
      </c>
      <c r="I621">
        <v>988.08161799999993</v>
      </c>
      <c r="J621">
        <v>17.799616088669591</v>
      </c>
      <c r="K621">
        <v>2.0968504258613409E-3</v>
      </c>
      <c r="L621">
        <v>7.8585624329589425</v>
      </c>
    </row>
    <row r="622" spans="1:12">
      <c r="B622">
        <v>27</v>
      </c>
      <c r="C622" t="s">
        <v>15</v>
      </c>
      <c r="D622">
        <v>1262.4629490000002</v>
      </c>
      <c r="H622">
        <v>0.12694229559993475</v>
      </c>
      <c r="I622">
        <v>1020.4169910000001</v>
      </c>
      <c r="J622">
        <v>17.069410769625684</v>
      </c>
      <c r="K622">
        <v>2.0132849545511007E-3</v>
      </c>
      <c r="L622">
        <v>7.6799943999970894</v>
      </c>
    </row>
    <row r="623" spans="1:12">
      <c r="B623">
        <v>27</v>
      </c>
      <c r="C623" t="s">
        <v>16</v>
      </c>
      <c r="D623">
        <v>1051.694223</v>
      </c>
      <c r="H623">
        <v>0.1033504251471878</v>
      </c>
      <c r="I623">
        <v>825.4305875</v>
      </c>
      <c r="J623">
        <v>16.231838665433138</v>
      </c>
      <c r="K623">
        <v>1.9272797970564118E-3</v>
      </c>
      <c r="L623">
        <v>7.0058168584706282</v>
      </c>
    </row>
    <row r="624" spans="1:12">
      <c r="A624" t="s">
        <v>44</v>
      </c>
      <c r="B624">
        <v>28</v>
      </c>
      <c r="C624" t="s">
        <v>8</v>
      </c>
      <c r="D624">
        <v>377.39569166666666</v>
      </c>
      <c r="H624">
        <v>5.3026131500613208E-2</v>
      </c>
      <c r="I624">
        <v>185.04235433333332</v>
      </c>
      <c r="J624">
        <v>12.75420048650285</v>
      </c>
      <c r="K624">
        <v>1.7157570522257136E-3</v>
      </c>
      <c r="L624">
        <v>5.1437706702982107</v>
      </c>
    </row>
    <row r="625" spans="1:12">
      <c r="B625">
        <v>28</v>
      </c>
      <c r="C625" t="s">
        <v>9</v>
      </c>
      <c r="D625">
        <v>485.21299299999998</v>
      </c>
      <c r="H625">
        <v>6.7528919243927107E-2</v>
      </c>
      <c r="I625">
        <v>299.41957200000002</v>
      </c>
      <c r="J625">
        <v>12.347311400262848</v>
      </c>
      <c r="K625">
        <v>1.6645206145528451E-3</v>
      </c>
      <c r="L625">
        <v>5.1983603428240404</v>
      </c>
    </row>
    <row r="626" spans="1:12">
      <c r="B626">
        <v>28</v>
      </c>
      <c r="C626" t="s">
        <v>10</v>
      </c>
      <c r="D626">
        <v>568.2798949999999</v>
      </c>
      <c r="H626">
        <v>6.8321474033238877E-2</v>
      </c>
      <c r="I626">
        <v>394.34344666666664</v>
      </c>
      <c r="J626">
        <v>13.102050708303889</v>
      </c>
      <c r="K626">
        <v>1.7331791091279253E-3</v>
      </c>
      <c r="L626">
        <v>5.6402740030245475</v>
      </c>
    </row>
    <row r="627" spans="1:12">
      <c r="B627">
        <v>28</v>
      </c>
      <c r="C627" t="s">
        <v>11</v>
      </c>
      <c r="D627">
        <v>748.97910466666667</v>
      </c>
      <c r="H627">
        <v>8.8103417830041858E-2</v>
      </c>
      <c r="I627">
        <v>542.2919946666666</v>
      </c>
      <c r="J627">
        <v>14.445665539073016</v>
      </c>
      <c r="K627">
        <v>1.9017794949400912E-3</v>
      </c>
      <c r="L627">
        <v>6.45759564610551</v>
      </c>
    </row>
    <row r="628" spans="1:12">
      <c r="B628">
        <v>28</v>
      </c>
      <c r="C628" t="s">
        <v>12</v>
      </c>
      <c r="D628">
        <v>857.99798433333331</v>
      </c>
      <c r="H628">
        <v>9.5605911667533322E-2</v>
      </c>
      <c r="I628">
        <v>640.95310599999993</v>
      </c>
      <c r="J628">
        <v>14.657802122828105</v>
      </c>
      <c r="K628">
        <v>1.9134908587407895E-3</v>
      </c>
      <c r="L628">
        <v>6.3323854690780603</v>
      </c>
    </row>
    <row r="629" spans="1:12">
      <c r="B629">
        <v>28</v>
      </c>
      <c r="C629" t="s">
        <v>13</v>
      </c>
      <c r="D629">
        <v>901.7264899999999</v>
      </c>
      <c r="H629">
        <v>9.8839216946754571E-2</v>
      </c>
      <c r="I629">
        <v>721.72941966666656</v>
      </c>
      <c r="J629">
        <v>13.984048129160241</v>
      </c>
      <c r="K629">
        <v>1.7655684736003238E-3</v>
      </c>
      <c r="L629">
        <v>6.8391148487405662</v>
      </c>
    </row>
    <row r="630" spans="1:12">
      <c r="B630">
        <v>28</v>
      </c>
      <c r="C630" t="s">
        <v>14</v>
      </c>
      <c r="D630">
        <v>998.01281866666659</v>
      </c>
      <c r="H630">
        <v>0.10889554148813205</v>
      </c>
      <c r="I630">
        <v>797.85164033333331</v>
      </c>
      <c r="J630">
        <v>14.434664595354247</v>
      </c>
      <c r="K630">
        <v>1.8613356741402109E-3</v>
      </c>
      <c r="L630">
        <v>6.4804185758108739</v>
      </c>
    </row>
    <row r="631" spans="1:12">
      <c r="B631">
        <v>28</v>
      </c>
      <c r="C631" t="s">
        <v>15</v>
      </c>
      <c r="D631">
        <v>1192.79414</v>
      </c>
      <c r="H631">
        <v>0.13148760824952277</v>
      </c>
      <c r="I631">
        <v>938.20253066666658</v>
      </c>
      <c r="J631">
        <v>15.9770749741784</v>
      </c>
      <c r="K631">
        <v>2.0856752085178947E-3</v>
      </c>
      <c r="L631">
        <v>6.9697606250154829</v>
      </c>
    </row>
    <row r="632" spans="1:12">
      <c r="B632">
        <v>28</v>
      </c>
      <c r="C632" t="s">
        <v>16</v>
      </c>
      <c r="D632">
        <v>1190.2578625000001</v>
      </c>
      <c r="H632">
        <v>0.12999621007688206</v>
      </c>
      <c r="I632">
        <v>876.10319349999997</v>
      </c>
      <c r="J632">
        <v>16.088537049495482</v>
      </c>
      <c r="K632">
        <v>2.1127547516195445E-3</v>
      </c>
      <c r="L632">
        <v>6.6921335529439343</v>
      </c>
    </row>
    <row r="633" spans="1:12">
      <c r="A633" t="s">
        <v>45</v>
      </c>
      <c r="B633">
        <v>29</v>
      </c>
      <c r="C633" t="s">
        <v>8</v>
      </c>
      <c r="D633">
        <v>338.19312299999996</v>
      </c>
      <c r="H633">
        <v>3.803526644572286E-2</v>
      </c>
      <c r="I633">
        <v>188.67809866666667</v>
      </c>
      <c r="J633">
        <v>11.706933321130183</v>
      </c>
      <c r="K633">
        <v>1.2605055319857839E-3</v>
      </c>
      <c r="L633">
        <v>5.4336258951228524</v>
      </c>
    </row>
    <row r="634" spans="1:12">
      <c r="B634">
        <v>29</v>
      </c>
      <c r="C634" t="s">
        <v>9</v>
      </c>
      <c r="D634">
        <v>423.9471446666667</v>
      </c>
      <c r="H634">
        <v>4.843898858335656E-2</v>
      </c>
      <c r="I634">
        <v>201.69456400000001</v>
      </c>
      <c r="J634">
        <v>12.935333698435157</v>
      </c>
      <c r="K634">
        <v>1.4227642215532844E-3</v>
      </c>
      <c r="L634">
        <v>5.3341232652024342</v>
      </c>
    </row>
    <row r="635" spans="1:12">
      <c r="B635">
        <v>29</v>
      </c>
      <c r="C635" t="s">
        <v>10</v>
      </c>
      <c r="D635">
        <v>583.93869333333339</v>
      </c>
      <c r="H635">
        <v>6.6472770951333582E-2</v>
      </c>
      <c r="I635">
        <v>294.08002233333332</v>
      </c>
      <c r="J635">
        <v>13.849674707210813</v>
      </c>
      <c r="K635">
        <v>1.5212294313203449E-3</v>
      </c>
      <c r="L635">
        <v>5.9094920326897045</v>
      </c>
    </row>
    <row r="636" spans="1:12">
      <c r="B636">
        <v>29</v>
      </c>
      <c r="C636" t="s">
        <v>11</v>
      </c>
      <c r="D636">
        <v>1008.5407816666666</v>
      </c>
      <c r="H636">
        <v>9.9529659972473414E-2</v>
      </c>
      <c r="I636">
        <v>490.71198000000004</v>
      </c>
      <c r="J636">
        <v>14.726853079548121</v>
      </c>
      <c r="K636">
        <v>1.5769602355698176E-3</v>
      </c>
      <c r="L636">
        <v>6.0611241285772497</v>
      </c>
    </row>
    <row r="637" spans="1:12">
      <c r="B637">
        <v>29</v>
      </c>
      <c r="C637" t="s">
        <v>12</v>
      </c>
      <c r="D637">
        <v>533.07927000000007</v>
      </c>
      <c r="H637">
        <v>5.1029695656948551E-2</v>
      </c>
      <c r="I637">
        <v>415.32539566666668</v>
      </c>
      <c r="J637">
        <v>11.11178422293559</v>
      </c>
      <c r="K637">
        <v>1.1627849575089888E-3</v>
      </c>
      <c r="L637">
        <v>5.7870058133993245</v>
      </c>
    </row>
    <row r="638" spans="1:12">
      <c r="B638">
        <v>29</v>
      </c>
      <c r="C638" t="s">
        <v>13</v>
      </c>
      <c r="D638">
        <v>614.63403433333337</v>
      </c>
      <c r="H638">
        <v>5.757555773955822E-2</v>
      </c>
      <c r="I638">
        <v>497.73669733333338</v>
      </c>
      <c r="J638">
        <v>10.813887122280647</v>
      </c>
      <c r="K638">
        <v>1.1063634245368557E-3</v>
      </c>
      <c r="L638">
        <v>6.138725895507692</v>
      </c>
    </row>
    <row r="639" spans="1:12">
      <c r="B639">
        <v>29</v>
      </c>
      <c r="C639" t="s">
        <v>14</v>
      </c>
      <c r="D639">
        <v>645.02516866666667</v>
      </c>
      <c r="H639">
        <v>6.1436379854316693E-2</v>
      </c>
      <c r="I639">
        <v>517.77167266666663</v>
      </c>
      <c r="J639">
        <v>11.53530219443339</v>
      </c>
      <c r="K639">
        <v>1.2248806467823616E-3</v>
      </c>
      <c r="L639">
        <v>5.7108373078047983</v>
      </c>
    </row>
    <row r="640" spans="1:12">
      <c r="B640">
        <v>29</v>
      </c>
      <c r="C640" t="s">
        <v>15</v>
      </c>
      <c r="D640">
        <v>673.23913300000004</v>
      </c>
      <c r="H640">
        <v>5.9669083093174168E-2</v>
      </c>
      <c r="I640">
        <v>596.76862166666672</v>
      </c>
      <c r="J640">
        <v>9.1106636278787434</v>
      </c>
      <c r="K640">
        <v>9.1805940600109769E-4</v>
      </c>
      <c r="L640">
        <v>5.5516478901390585</v>
      </c>
    </row>
    <row r="641" spans="1:12">
      <c r="B641">
        <v>29</v>
      </c>
      <c r="C641" t="s">
        <v>16</v>
      </c>
      <c r="D641">
        <v>603.84058200000004</v>
      </c>
      <c r="H641">
        <v>5.4210663237606468E-2</v>
      </c>
      <c r="I641">
        <v>518.20961050000005</v>
      </c>
      <c r="J641">
        <v>9.6993808373337433</v>
      </c>
      <c r="K641">
        <v>1.00100214809354E-3</v>
      </c>
      <c r="L641">
        <v>5.4841366871873714</v>
      </c>
    </row>
    <row r="643" spans="1:12">
      <c r="A643" t="s">
        <v>17</v>
      </c>
      <c r="B643">
        <v>2</v>
      </c>
      <c r="C643" t="s">
        <v>8</v>
      </c>
      <c r="D643">
        <v>777.82637866666664</v>
      </c>
      <c r="G643">
        <v>0.11002606805426304</v>
      </c>
      <c r="H643">
        <v>0</v>
      </c>
      <c r="I643">
        <v>17.02133159480131</v>
      </c>
      <c r="J643">
        <v>2.185694403093616E-3</v>
      </c>
      <c r="K643">
        <v>0</v>
      </c>
    </row>
    <row r="644" spans="1:12">
      <c r="B644">
        <v>2</v>
      </c>
      <c r="C644" t="s">
        <v>9</v>
      </c>
      <c r="D644">
        <v>894.81903533333343</v>
      </c>
      <c r="G644">
        <v>0.12253203208232268</v>
      </c>
      <c r="H644">
        <v>0</v>
      </c>
      <c r="I644">
        <v>17.234983458215432</v>
      </c>
      <c r="J644">
        <v>2.2053808080009364E-3</v>
      </c>
      <c r="K644">
        <v>0</v>
      </c>
    </row>
    <row r="645" spans="1:12">
      <c r="B645">
        <v>2</v>
      </c>
      <c r="C645" t="s">
        <v>10</v>
      </c>
      <c r="D645">
        <v>897.35985299999993</v>
      </c>
      <c r="G645">
        <v>0.12196585455618378</v>
      </c>
      <c r="H645">
        <v>0</v>
      </c>
      <c r="I645">
        <v>16.946550192498457</v>
      </c>
      <c r="J645">
        <v>2.162405137077569E-3</v>
      </c>
      <c r="K645">
        <v>0</v>
      </c>
    </row>
    <row r="646" spans="1:12">
      <c r="B646">
        <v>2</v>
      </c>
      <c r="C646" t="s">
        <v>11</v>
      </c>
      <c r="D646">
        <v>722.09749133333321</v>
      </c>
      <c r="G646">
        <v>9.5574469181089514E-2</v>
      </c>
      <c r="H646">
        <v>0</v>
      </c>
      <c r="I646">
        <v>15.898682730632768</v>
      </c>
      <c r="J646">
        <v>2.0187329068786634E-3</v>
      </c>
      <c r="K646">
        <v>0</v>
      </c>
    </row>
    <row r="647" spans="1:12">
      <c r="B647">
        <v>2</v>
      </c>
      <c r="C647" t="s">
        <v>12</v>
      </c>
      <c r="D647">
        <v>1021.583019</v>
      </c>
      <c r="G647">
        <v>0.13935554341916503</v>
      </c>
      <c r="H647">
        <v>0</v>
      </c>
      <c r="I647">
        <v>16.997691092137394</v>
      </c>
      <c r="J647">
        <v>2.1601573677916919E-3</v>
      </c>
      <c r="K647">
        <v>0</v>
      </c>
    </row>
    <row r="648" spans="1:12">
      <c r="B648">
        <v>2</v>
      </c>
      <c r="C648" t="s">
        <v>13</v>
      </c>
      <c r="D648">
        <v>1196.728359</v>
      </c>
      <c r="G648">
        <v>0.15571568487061033</v>
      </c>
      <c r="H648">
        <v>0</v>
      </c>
      <c r="I648">
        <v>17.391309012631766</v>
      </c>
      <c r="J648">
        <v>2.2011252903373422E-3</v>
      </c>
      <c r="K648">
        <v>0</v>
      </c>
    </row>
    <row r="649" spans="1:12">
      <c r="B649">
        <v>2</v>
      </c>
      <c r="C649" t="s">
        <v>14</v>
      </c>
      <c r="D649">
        <v>1287.4728873333333</v>
      </c>
      <c r="G649">
        <v>0.17560248032736006</v>
      </c>
      <c r="H649">
        <v>0</v>
      </c>
      <c r="I649">
        <v>17.325486534036802</v>
      </c>
      <c r="J649">
        <v>2.202483872297423E-3</v>
      </c>
      <c r="K649">
        <v>0</v>
      </c>
    </row>
    <row r="650" spans="1:12">
      <c r="B650">
        <v>2</v>
      </c>
      <c r="C650" t="s">
        <v>15</v>
      </c>
      <c r="D650">
        <v>2239.7321956666665</v>
      </c>
      <c r="G650">
        <v>0.34514918346262374</v>
      </c>
      <c r="H650">
        <v>0</v>
      </c>
      <c r="I650">
        <v>19.079369490926108</v>
      </c>
      <c r="J650">
        <v>2.4605736997078223E-3</v>
      </c>
      <c r="K650">
        <v>0</v>
      </c>
    </row>
    <row r="651" spans="1:12">
      <c r="B651">
        <v>2</v>
      </c>
      <c r="C651" t="s">
        <v>16</v>
      </c>
      <c r="D651">
        <v>2834.2796735000002</v>
      </c>
      <c r="G651">
        <v>0.46426730555800805</v>
      </c>
      <c r="H651">
        <v>0</v>
      </c>
      <c r="I651">
        <v>19.375757409012202</v>
      </c>
      <c r="J651">
        <v>2.5072936416128864E-3</v>
      </c>
      <c r="K651">
        <v>0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E5AA-18CE-47AB-9070-E1C7BB85EB60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34</v>
      </c>
      <c r="B2" t="s">
        <v>8</v>
      </c>
      <c r="C2" t="s">
        <v>102</v>
      </c>
      <c r="D2">
        <v>10.356783333333333</v>
      </c>
      <c r="E2">
        <v>1.0313065478271505E-4</v>
      </c>
      <c r="F2">
        <v>0</v>
      </c>
    </row>
    <row r="3" spans="1:6">
      <c r="B3" t="s">
        <v>8</v>
      </c>
      <c r="C3" t="s">
        <v>58</v>
      </c>
      <c r="D3">
        <v>0.13580566666666669</v>
      </c>
      <c r="E3">
        <v>1.4177863279745263E-4</v>
      </c>
      <c r="F3">
        <v>0</v>
      </c>
    </row>
    <row r="4" spans="1:6">
      <c r="B4" t="s">
        <v>8</v>
      </c>
      <c r="C4" t="s">
        <v>61</v>
      </c>
      <c r="D4">
        <v>10.123842333333334</v>
      </c>
      <c r="E4">
        <v>8.5676588015558877E-5</v>
      </c>
      <c r="F4">
        <v>0</v>
      </c>
    </row>
    <row r="5" spans="1:6">
      <c r="B5" t="s">
        <v>8</v>
      </c>
      <c r="C5" t="s">
        <v>62</v>
      </c>
      <c r="D5">
        <v>31.823913666666666</v>
      </c>
      <c r="E5">
        <v>1.5530045902156672E-4</v>
      </c>
      <c r="F5">
        <v>0</v>
      </c>
    </row>
    <row r="6" spans="1:6">
      <c r="B6" t="s">
        <v>8</v>
      </c>
      <c r="C6" t="s">
        <v>63</v>
      </c>
      <c r="D6">
        <v>5.2825556666666662</v>
      </c>
      <c r="E6">
        <v>1.5606871643156995E-4</v>
      </c>
      <c r="F6">
        <v>0</v>
      </c>
    </row>
    <row r="7" spans="1:6">
      <c r="B7" t="s">
        <v>8</v>
      </c>
      <c r="C7" t="s">
        <v>64</v>
      </c>
      <c r="D7">
        <v>35.471663666666664</v>
      </c>
      <c r="E7">
        <v>1.3804497394815252E-4</v>
      </c>
      <c r="F7">
        <v>0</v>
      </c>
    </row>
    <row r="8" spans="1:6">
      <c r="B8" t="s">
        <v>8</v>
      </c>
      <c r="C8" t="s">
        <v>65</v>
      </c>
      <c r="D8">
        <v>68.609417000000008</v>
      </c>
      <c r="E8">
        <v>1.9357310201089547E-4</v>
      </c>
      <c r="F8">
        <v>0</v>
      </c>
    </row>
    <row r="9" spans="1:6">
      <c r="B9" t="s">
        <v>8</v>
      </c>
      <c r="C9" t="s">
        <v>66</v>
      </c>
      <c r="D9">
        <v>22.880905333333335</v>
      </c>
      <c r="E9">
        <v>1.4447505710376632E-4</v>
      </c>
      <c r="F9">
        <v>0</v>
      </c>
    </row>
    <row r="10" spans="1:6">
      <c r="B10" t="s">
        <v>8</v>
      </c>
      <c r="C10" t="s">
        <v>67</v>
      </c>
      <c r="D10">
        <v>36.981699999999996</v>
      </c>
      <c r="E10">
        <v>1.3619231880769618E-4</v>
      </c>
      <c r="F10">
        <v>0</v>
      </c>
    </row>
    <row r="11" spans="1:6">
      <c r="B11" t="s">
        <v>8</v>
      </c>
      <c r="C11" t="s">
        <v>68</v>
      </c>
      <c r="D11">
        <v>31.153544333333333</v>
      </c>
      <c r="E11">
        <v>8.0643340311670371E-5</v>
      </c>
      <c r="F11">
        <v>0</v>
      </c>
    </row>
    <row r="12" spans="1:6">
      <c r="B12" t="s">
        <v>9</v>
      </c>
      <c r="C12" t="s">
        <v>102</v>
      </c>
      <c r="D12">
        <v>10.206809666666667</v>
      </c>
      <c r="E12">
        <v>1.0313065478271505E-4</v>
      </c>
      <c r="F12">
        <v>0</v>
      </c>
    </row>
    <row r="13" spans="1:6">
      <c r="B13" t="s">
        <v>9</v>
      </c>
      <c r="C13" t="s">
        <v>58</v>
      </c>
      <c r="D13">
        <v>2.8640449999999995</v>
      </c>
      <c r="E13">
        <v>1.4177863279745263E-4</v>
      </c>
      <c r="F13">
        <v>0</v>
      </c>
    </row>
    <row r="14" spans="1:6">
      <c r="B14" t="s">
        <v>9</v>
      </c>
      <c r="C14" t="s">
        <v>61</v>
      </c>
      <c r="D14">
        <v>8.4296506666666673</v>
      </c>
      <c r="E14">
        <v>8.5676588015558877E-5</v>
      </c>
      <c r="F14">
        <v>0</v>
      </c>
    </row>
    <row r="15" spans="1:6">
      <c r="B15" t="s">
        <v>9</v>
      </c>
      <c r="C15" t="s">
        <v>62</v>
      </c>
      <c r="D15">
        <v>43.16014366666667</v>
      </c>
      <c r="E15">
        <v>1.5530045902156672E-4</v>
      </c>
      <c r="F15">
        <v>0</v>
      </c>
    </row>
    <row r="16" spans="1:6">
      <c r="B16" t="s">
        <v>9</v>
      </c>
      <c r="C16" t="s">
        <v>63</v>
      </c>
      <c r="D16">
        <v>4.4542253333333335</v>
      </c>
      <c r="E16">
        <v>1.5606871643156995E-4</v>
      </c>
      <c r="F16">
        <v>0</v>
      </c>
    </row>
    <row r="17" spans="2:6">
      <c r="B17" t="s">
        <v>9</v>
      </c>
      <c r="C17" t="s">
        <v>64</v>
      </c>
      <c r="D17">
        <v>47.662346333333339</v>
      </c>
      <c r="E17">
        <v>1.3804497394815252E-4</v>
      </c>
      <c r="F17">
        <v>0</v>
      </c>
    </row>
    <row r="18" spans="2:6">
      <c r="B18" t="s">
        <v>9</v>
      </c>
      <c r="C18" t="s">
        <v>65</v>
      </c>
      <c r="D18">
        <v>76.059284000000005</v>
      </c>
      <c r="E18">
        <v>1.9357310201089547E-4</v>
      </c>
      <c r="F18">
        <v>0</v>
      </c>
    </row>
    <row r="19" spans="2:6">
      <c r="B19" t="s">
        <v>9</v>
      </c>
      <c r="C19" t="s">
        <v>66</v>
      </c>
      <c r="D19">
        <v>25.455203333333333</v>
      </c>
      <c r="E19">
        <v>1.4447505710376632E-4</v>
      </c>
      <c r="F19">
        <v>0</v>
      </c>
    </row>
    <row r="20" spans="2:6">
      <c r="B20" t="s">
        <v>9</v>
      </c>
      <c r="C20" t="s">
        <v>67</v>
      </c>
      <c r="D20">
        <v>39.462045666666661</v>
      </c>
      <c r="E20">
        <v>1.3619231880769618E-4</v>
      </c>
      <c r="F20">
        <v>0</v>
      </c>
    </row>
    <row r="21" spans="2:6">
      <c r="B21" t="s">
        <v>9</v>
      </c>
      <c r="C21" t="s">
        <v>68</v>
      </c>
      <c r="D21">
        <v>29.581799</v>
      </c>
      <c r="E21">
        <v>8.0643340311670371E-5</v>
      </c>
      <c r="F21">
        <v>0</v>
      </c>
    </row>
    <row r="22" spans="2:6">
      <c r="B22" t="s">
        <v>10</v>
      </c>
      <c r="C22" t="s">
        <v>102</v>
      </c>
      <c r="D22">
        <v>6.8017029999999998</v>
      </c>
      <c r="E22">
        <v>1.0313065478271505E-4</v>
      </c>
      <c r="F22">
        <v>0</v>
      </c>
    </row>
    <row r="23" spans="2:6">
      <c r="B23" t="s">
        <v>10</v>
      </c>
      <c r="C23" t="s">
        <v>58</v>
      </c>
      <c r="D23">
        <v>1.3064316666666667</v>
      </c>
      <c r="E23">
        <v>1.4177863279745263E-4</v>
      </c>
      <c r="F23">
        <v>0</v>
      </c>
    </row>
    <row r="24" spans="2:6">
      <c r="B24" t="s">
        <v>10</v>
      </c>
      <c r="C24" t="s">
        <v>61</v>
      </c>
      <c r="D24">
        <v>9.9123646666666669</v>
      </c>
      <c r="E24">
        <v>8.5676588015558877E-5</v>
      </c>
      <c r="F24">
        <v>0</v>
      </c>
    </row>
    <row r="25" spans="2:6">
      <c r="B25" t="s">
        <v>10</v>
      </c>
      <c r="C25" t="s">
        <v>62</v>
      </c>
      <c r="D25">
        <v>46.262258333333328</v>
      </c>
      <c r="E25">
        <v>1.5530045902156672E-4</v>
      </c>
      <c r="F25">
        <v>0</v>
      </c>
    </row>
    <row r="26" spans="2:6">
      <c r="B26" t="s">
        <v>10</v>
      </c>
      <c r="C26" t="s">
        <v>63</v>
      </c>
      <c r="D26">
        <v>2.4935673333333335</v>
      </c>
      <c r="E26">
        <v>1.5606871643156995E-4</v>
      </c>
      <c r="F26">
        <v>0</v>
      </c>
    </row>
    <row r="27" spans="2:6">
      <c r="B27" t="s">
        <v>10</v>
      </c>
      <c r="C27" t="s">
        <v>64</v>
      </c>
      <c r="D27">
        <v>71.505684000000002</v>
      </c>
      <c r="E27">
        <v>1.3804497394815252E-4</v>
      </c>
      <c r="F27">
        <v>0</v>
      </c>
    </row>
    <row r="28" spans="2:6">
      <c r="B28" t="s">
        <v>10</v>
      </c>
      <c r="C28" t="s">
        <v>65</v>
      </c>
      <c r="D28">
        <v>64.370681333333337</v>
      </c>
      <c r="E28">
        <v>1.9357310201089547E-4</v>
      </c>
      <c r="F28">
        <v>0</v>
      </c>
    </row>
    <row r="29" spans="2:6">
      <c r="B29" t="s">
        <v>10</v>
      </c>
      <c r="C29" t="s">
        <v>66</v>
      </c>
      <c r="D29">
        <v>25.197618333333335</v>
      </c>
      <c r="E29">
        <v>1.4447505710376632E-4</v>
      </c>
      <c r="F29">
        <v>0</v>
      </c>
    </row>
    <row r="30" spans="2:6">
      <c r="B30" t="s">
        <v>10</v>
      </c>
      <c r="C30" t="s">
        <v>67</v>
      </c>
      <c r="D30">
        <v>63.377867333333334</v>
      </c>
      <c r="E30">
        <v>1.3619231880769618E-4</v>
      </c>
      <c r="F30">
        <v>0</v>
      </c>
    </row>
    <row r="31" spans="2:6">
      <c r="B31" t="s">
        <v>10</v>
      </c>
      <c r="C31" t="s">
        <v>68</v>
      </c>
      <c r="D31">
        <v>55.853444999999994</v>
      </c>
      <c r="E31">
        <v>8.0643340311670371E-5</v>
      </c>
      <c r="F31">
        <v>0</v>
      </c>
    </row>
    <row r="32" spans="2:6">
      <c r="B32" t="s">
        <v>11</v>
      </c>
      <c r="C32" t="s">
        <v>102</v>
      </c>
      <c r="D32">
        <v>4.7313926666666672</v>
      </c>
      <c r="E32">
        <v>1.0313065478271505E-4</v>
      </c>
      <c r="F32">
        <v>0</v>
      </c>
    </row>
    <row r="33" spans="2:6">
      <c r="B33" t="s">
        <v>11</v>
      </c>
      <c r="C33" t="s">
        <v>58</v>
      </c>
      <c r="D33">
        <v>1.149886</v>
      </c>
      <c r="E33">
        <v>1.4177863279745263E-4</v>
      </c>
      <c r="F33">
        <v>0</v>
      </c>
    </row>
    <row r="34" spans="2:6">
      <c r="B34" t="s">
        <v>11</v>
      </c>
      <c r="C34" t="s">
        <v>61</v>
      </c>
      <c r="D34">
        <v>14.732483333333333</v>
      </c>
      <c r="E34">
        <v>8.5676588015558877E-5</v>
      </c>
      <c r="F34">
        <v>0</v>
      </c>
    </row>
    <row r="35" spans="2:6">
      <c r="B35" t="s">
        <v>11</v>
      </c>
      <c r="C35" t="s">
        <v>62</v>
      </c>
      <c r="D35">
        <v>40.483941000000002</v>
      </c>
      <c r="E35">
        <v>1.5530045902156672E-4</v>
      </c>
      <c r="F35">
        <v>0</v>
      </c>
    </row>
    <row r="36" spans="2:6">
      <c r="B36" t="s">
        <v>11</v>
      </c>
      <c r="C36" t="s">
        <v>63</v>
      </c>
      <c r="D36">
        <v>2.0803556666666663</v>
      </c>
      <c r="E36">
        <v>1.5606871643156995E-4</v>
      </c>
      <c r="F36">
        <v>0</v>
      </c>
    </row>
    <row r="37" spans="2:6">
      <c r="B37" t="s">
        <v>11</v>
      </c>
      <c r="C37" t="s">
        <v>64</v>
      </c>
      <c r="D37">
        <v>58.87939433333333</v>
      </c>
      <c r="E37">
        <v>1.3804497394815252E-4</v>
      </c>
      <c r="F37">
        <v>0</v>
      </c>
    </row>
    <row r="38" spans="2:6">
      <c r="B38" t="s">
        <v>11</v>
      </c>
      <c r="C38" t="s">
        <v>65</v>
      </c>
      <c r="D38">
        <v>66.084901000000002</v>
      </c>
      <c r="E38">
        <v>1.9357310201089547E-4</v>
      </c>
      <c r="F38">
        <v>0</v>
      </c>
    </row>
    <row r="39" spans="2:6">
      <c r="B39" t="s">
        <v>11</v>
      </c>
      <c r="C39" t="s">
        <v>66</v>
      </c>
      <c r="D39">
        <v>25.368408666666667</v>
      </c>
      <c r="E39">
        <v>1.4447505710376632E-4</v>
      </c>
      <c r="F39">
        <v>0</v>
      </c>
    </row>
    <row r="40" spans="2:6">
      <c r="B40" t="s">
        <v>11</v>
      </c>
      <c r="C40" t="s">
        <v>67</v>
      </c>
      <c r="D40">
        <v>76.784387999999993</v>
      </c>
      <c r="E40">
        <v>1.3619231880769618E-4</v>
      </c>
      <c r="F40">
        <v>0</v>
      </c>
    </row>
    <row r="41" spans="2:6">
      <c r="B41" t="s">
        <v>11</v>
      </c>
      <c r="C41" t="s">
        <v>68</v>
      </c>
      <c r="D41">
        <v>81.359313</v>
      </c>
      <c r="E41">
        <v>8.0643340311670371E-5</v>
      </c>
      <c r="F41">
        <v>0</v>
      </c>
    </row>
    <row r="42" spans="2:6">
      <c r="B42" t="s">
        <v>12</v>
      </c>
      <c r="C42" t="s">
        <v>102</v>
      </c>
      <c r="D42">
        <v>13.388058333333333</v>
      </c>
      <c r="E42">
        <v>1.0313065478271505E-4</v>
      </c>
      <c r="F42">
        <v>0</v>
      </c>
    </row>
    <row r="43" spans="2:6">
      <c r="B43" t="s">
        <v>12</v>
      </c>
      <c r="C43" t="s">
        <v>58</v>
      </c>
      <c r="D43">
        <v>2.0722026666666666</v>
      </c>
      <c r="E43">
        <v>1.4177863279745263E-4</v>
      </c>
      <c r="F43">
        <v>0</v>
      </c>
    </row>
    <row r="44" spans="2:6">
      <c r="B44" t="s">
        <v>12</v>
      </c>
      <c r="C44" t="s">
        <v>61</v>
      </c>
      <c r="D44">
        <v>9.6895123333333331</v>
      </c>
      <c r="E44">
        <v>8.5676588015558877E-5</v>
      </c>
      <c r="F44">
        <v>0</v>
      </c>
    </row>
    <row r="45" spans="2:6">
      <c r="B45" t="s">
        <v>12</v>
      </c>
      <c r="C45" t="s">
        <v>62</v>
      </c>
      <c r="D45">
        <v>40.967398333333335</v>
      </c>
      <c r="E45">
        <v>1.5530045902156672E-4</v>
      </c>
      <c r="F45">
        <v>0</v>
      </c>
    </row>
    <row r="46" spans="2:6">
      <c r="B46" t="s">
        <v>12</v>
      </c>
      <c r="C46" t="s">
        <v>63</v>
      </c>
      <c r="D46">
        <v>1.4717523333333331</v>
      </c>
      <c r="E46">
        <v>1.5606871643156995E-4</v>
      </c>
      <c r="F46">
        <v>0</v>
      </c>
    </row>
    <row r="47" spans="2:6">
      <c r="B47" t="s">
        <v>12</v>
      </c>
      <c r="C47" t="s">
        <v>64</v>
      </c>
      <c r="D47">
        <v>60.449348000000008</v>
      </c>
      <c r="E47">
        <v>1.3804497394815252E-4</v>
      </c>
      <c r="F47">
        <v>0</v>
      </c>
    </row>
    <row r="48" spans="2:6">
      <c r="B48" t="s">
        <v>12</v>
      </c>
      <c r="C48" t="s">
        <v>65</v>
      </c>
      <c r="D48">
        <v>72.951747999999995</v>
      </c>
      <c r="E48">
        <v>1.9357310201089547E-4</v>
      </c>
      <c r="F48">
        <v>0</v>
      </c>
    </row>
    <row r="49" spans="2:6">
      <c r="B49" t="s">
        <v>12</v>
      </c>
      <c r="C49" t="s">
        <v>66</v>
      </c>
      <c r="D49">
        <v>30.568006666666665</v>
      </c>
      <c r="E49">
        <v>1.4447505710376632E-4</v>
      </c>
      <c r="F49">
        <v>0</v>
      </c>
    </row>
    <row r="50" spans="2:6">
      <c r="B50" t="s">
        <v>12</v>
      </c>
      <c r="C50" t="s">
        <v>67</v>
      </c>
      <c r="D50">
        <v>112.18816466666668</v>
      </c>
      <c r="E50">
        <v>1.3619231880769618E-4</v>
      </c>
      <c r="F50">
        <v>0</v>
      </c>
    </row>
    <row r="51" spans="2:6">
      <c r="B51" t="s">
        <v>12</v>
      </c>
      <c r="C51" t="s">
        <v>68</v>
      </c>
      <c r="D51">
        <v>93.178272666666672</v>
      </c>
      <c r="E51">
        <v>8.0643340311670371E-5</v>
      </c>
      <c r="F51">
        <v>0</v>
      </c>
    </row>
    <row r="52" spans="2:6">
      <c r="B52" t="s">
        <v>13</v>
      </c>
      <c r="C52" t="s">
        <v>102</v>
      </c>
      <c r="D52">
        <v>30.584775000000004</v>
      </c>
      <c r="E52">
        <v>1.0313065478271505E-4</v>
      </c>
      <c r="F52">
        <v>0</v>
      </c>
    </row>
    <row r="53" spans="2:6">
      <c r="B53" t="s">
        <v>13</v>
      </c>
      <c r="C53" t="s">
        <v>58</v>
      </c>
      <c r="D53">
        <v>1.2695186666666667</v>
      </c>
      <c r="E53">
        <v>1.4177863279745263E-4</v>
      </c>
      <c r="F53">
        <v>0</v>
      </c>
    </row>
    <row r="54" spans="2:6">
      <c r="B54" t="s">
        <v>13</v>
      </c>
      <c r="C54" t="s">
        <v>61</v>
      </c>
      <c r="D54">
        <v>10.865364666666666</v>
      </c>
      <c r="E54">
        <v>8.5676588015558877E-5</v>
      </c>
      <c r="F54">
        <v>0</v>
      </c>
    </row>
    <row r="55" spans="2:6">
      <c r="B55" t="s">
        <v>13</v>
      </c>
      <c r="C55" t="s">
        <v>62</v>
      </c>
      <c r="D55">
        <v>35.729528666666667</v>
      </c>
      <c r="E55">
        <v>1.5530045902156672E-4</v>
      </c>
      <c r="F55">
        <v>0</v>
      </c>
    </row>
    <row r="56" spans="2:6">
      <c r="B56" t="s">
        <v>13</v>
      </c>
      <c r="C56" t="s">
        <v>63</v>
      </c>
      <c r="D56">
        <v>1.6718643333333334</v>
      </c>
      <c r="E56">
        <v>1.5606871643156995E-4</v>
      </c>
      <c r="F56">
        <v>0</v>
      </c>
    </row>
    <row r="57" spans="2:6">
      <c r="B57" t="s">
        <v>13</v>
      </c>
      <c r="C57" t="s">
        <v>64</v>
      </c>
      <c r="D57">
        <v>54.694853999999999</v>
      </c>
      <c r="E57">
        <v>1.3804497394815252E-4</v>
      </c>
      <c r="F57">
        <v>0</v>
      </c>
    </row>
    <row r="58" spans="2:6">
      <c r="B58" t="s">
        <v>13</v>
      </c>
      <c r="C58" t="s">
        <v>65</v>
      </c>
      <c r="D58">
        <v>41.311390333333335</v>
      </c>
      <c r="E58">
        <v>1.9357310201089547E-4</v>
      </c>
      <c r="F58">
        <v>0</v>
      </c>
    </row>
    <row r="59" spans="2:6">
      <c r="B59" t="s">
        <v>13</v>
      </c>
      <c r="C59" t="s">
        <v>66</v>
      </c>
      <c r="D59">
        <v>44.101624666666659</v>
      </c>
      <c r="E59">
        <v>1.4447505710376632E-4</v>
      </c>
      <c r="F59">
        <v>0</v>
      </c>
    </row>
    <row r="60" spans="2:6">
      <c r="B60" t="s">
        <v>13</v>
      </c>
      <c r="C60" t="s">
        <v>67</v>
      </c>
      <c r="D60">
        <v>125.781902</v>
      </c>
      <c r="E60">
        <v>1.3619231880769618E-4</v>
      </c>
      <c r="F60">
        <v>0</v>
      </c>
    </row>
    <row r="61" spans="2:6">
      <c r="B61" t="s">
        <v>13</v>
      </c>
      <c r="C61" t="s">
        <v>68</v>
      </c>
      <c r="D61">
        <v>87.985175999999981</v>
      </c>
      <c r="E61">
        <v>8.0643340311670371E-5</v>
      </c>
      <c r="F61">
        <v>0</v>
      </c>
    </row>
    <row r="62" spans="2:6">
      <c r="B62" t="s">
        <v>14</v>
      </c>
      <c r="C62" t="s">
        <v>102</v>
      </c>
      <c r="D62">
        <v>25.035854</v>
      </c>
      <c r="E62">
        <v>1.0313065478271505E-4</v>
      </c>
      <c r="F62">
        <v>0</v>
      </c>
    </row>
    <row r="63" spans="2:6">
      <c r="B63" t="s">
        <v>14</v>
      </c>
      <c r="C63" t="s">
        <v>58</v>
      </c>
      <c r="D63">
        <v>1.6936720000000001</v>
      </c>
      <c r="E63">
        <v>1.4177863279745263E-4</v>
      </c>
      <c r="F63">
        <v>0</v>
      </c>
    </row>
    <row r="64" spans="2:6">
      <c r="B64" t="s">
        <v>14</v>
      </c>
      <c r="C64" t="s">
        <v>61</v>
      </c>
      <c r="D64">
        <v>17.855805</v>
      </c>
      <c r="E64">
        <v>8.5676588015558877E-5</v>
      </c>
      <c r="F64">
        <v>0</v>
      </c>
    </row>
    <row r="65" spans="2:6">
      <c r="B65" t="s">
        <v>14</v>
      </c>
      <c r="C65" t="s">
        <v>62</v>
      </c>
      <c r="D65">
        <v>22.69643533333333</v>
      </c>
      <c r="E65">
        <v>1.5530045902156672E-4</v>
      </c>
      <c r="F65">
        <v>0</v>
      </c>
    </row>
    <row r="66" spans="2:6">
      <c r="B66" t="s">
        <v>14</v>
      </c>
      <c r="C66" t="s">
        <v>63</v>
      </c>
      <c r="D66">
        <v>2.5545270000000002</v>
      </c>
      <c r="E66">
        <v>1.5606871643156995E-4</v>
      </c>
      <c r="F66">
        <v>0</v>
      </c>
    </row>
    <row r="67" spans="2:6">
      <c r="B67" t="s">
        <v>14</v>
      </c>
      <c r="C67" t="s">
        <v>64</v>
      </c>
      <c r="D67">
        <v>43.013097666666674</v>
      </c>
      <c r="E67">
        <v>1.3804497394815252E-4</v>
      </c>
      <c r="F67">
        <v>0</v>
      </c>
    </row>
    <row r="68" spans="2:6">
      <c r="B68" t="s">
        <v>14</v>
      </c>
      <c r="C68" t="s">
        <v>65</v>
      </c>
      <c r="D68">
        <v>55.159421333333334</v>
      </c>
      <c r="E68">
        <v>1.9357310201089547E-4</v>
      </c>
      <c r="F68">
        <v>0</v>
      </c>
    </row>
    <row r="69" spans="2:6">
      <c r="B69" t="s">
        <v>14</v>
      </c>
      <c r="C69" t="s">
        <v>66</v>
      </c>
      <c r="D69">
        <v>54.520660999999997</v>
      </c>
      <c r="E69">
        <v>1.4447505710376632E-4</v>
      </c>
      <c r="F69">
        <v>0</v>
      </c>
    </row>
    <row r="70" spans="2:6">
      <c r="B70" t="s">
        <v>14</v>
      </c>
      <c r="C70" t="s">
        <v>67</v>
      </c>
      <c r="D70">
        <v>161.33153466666667</v>
      </c>
      <c r="E70">
        <v>1.3619231880769618E-4</v>
      </c>
      <c r="F70">
        <v>0</v>
      </c>
    </row>
    <row r="71" spans="2:6">
      <c r="B71" t="s">
        <v>14</v>
      </c>
      <c r="C71" t="s">
        <v>68</v>
      </c>
      <c r="D71">
        <v>167.54965900000002</v>
      </c>
      <c r="E71">
        <v>8.0643340311670371E-5</v>
      </c>
      <c r="F71">
        <v>0</v>
      </c>
    </row>
    <row r="72" spans="2:6">
      <c r="B72" t="s">
        <v>15</v>
      </c>
      <c r="C72" t="s">
        <v>102</v>
      </c>
      <c r="D72">
        <v>16.657328333333332</v>
      </c>
      <c r="E72">
        <v>1.0313065478271505E-4</v>
      </c>
      <c r="F72">
        <v>0</v>
      </c>
    </row>
    <row r="73" spans="2:6">
      <c r="B73" t="s">
        <v>15</v>
      </c>
      <c r="C73" t="s">
        <v>58</v>
      </c>
      <c r="D73">
        <v>0.64154600000000006</v>
      </c>
      <c r="E73">
        <v>1.4177863279745263E-4</v>
      </c>
      <c r="F73">
        <v>0</v>
      </c>
    </row>
    <row r="74" spans="2:6">
      <c r="B74" t="s">
        <v>15</v>
      </c>
      <c r="C74" t="s">
        <v>61</v>
      </c>
      <c r="D74">
        <v>10.928915666666667</v>
      </c>
      <c r="E74">
        <v>8.5676588015558877E-5</v>
      </c>
      <c r="F74">
        <v>0</v>
      </c>
    </row>
    <row r="75" spans="2:6">
      <c r="B75" t="s">
        <v>15</v>
      </c>
      <c r="C75" t="s">
        <v>62</v>
      </c>
      <c r="D75">
        <v>13.475932</v>
      </c>
      <c r="E75">
        <v>1.5530045902156672E-4</v>
      </c>
      <c r="F75">
        <v>0</v>
      </c>
    </row>
    <row r="76" spans="2:6">
      <c r="B76" t="s">
        <v>15</v>
      </c>
      <c r="C76" t="s">
        <v>63</v>
      </c>
      <c r="D76">
        <v>1.5659113333333332</v>
      </c>
      <c r="E76">
        <v>1.5606871643156995E-4</v>
      </c>
      <c r="F76">
        <v>0</v>
      </c>
    </row>
    <row r="77" spans="2:6">
      <c r="B77" t="s">
        <v>15</v>
      </c>
      <c r="C77" t="s">
        <v>64</v>
      </c>
      <c r="D77">
        <v>53.817675000000008</v>
      </c>
      <c r="E77">
        <v>1.3804497394815252E-4</v>
      </c>
      <c r="F77">
        <v>0</v>
      </c>
    </row>
    <row r="78" spans="2:6">
      <c r="B78" t="s">
        <v>15</v>
      </c>
      <c r="C78" t="s">
        <v>65</v>
      </c>
      <c r="D78">
        <v>99.099512666666669</v>
      </c>
      <c r="E78">
        <v>1.9357310201089547E-4</v>
      </c>
      <c r="F78">
        <v>0</v>
      </c>
    </row>
    <row r="79" spans="2:6">
      <c r="B79" t="s">
        <v>15</v>
      </c>
      <c r="C79" t="s">
        <v>66</v>
      </c>
      <c r="D79">
        <v>43.003799666666673</v>
      </c>
      <c r="E79">
        <v>1.4447505710376632E-4</v>
      </c>
      <c r="F79">
        <v>0</v>
      </c>
    </row>
    <row r="80" spans="2:6">
      <c r="B80" t="s">
        <v>15</v>
      </c>
      <c r="C80" t="s">
        <v>67</v>
      </c>
      <c r="D80">
        <v>146.13586966666665</v>
      </c>
      <c r="E80">
        <v>1.3619231880769618E-4</v>
      </c>
      <c r="F80">
        <v>0</v>
      </c>
    </row>
    <row r="81" spans="2:6">
      <c r="B81" t="s">
        <v>15</v>
      </c>
      <c r="C81" t="s">
        <v>68</v>
      </c>
      <c r="D81">
        <v>205.85092533333332</v>
      </c>
      <c r="E81">
        <v>8.0643340311670371E-5</v>
      </c>
      <c r="F81">
        <v>0</v>
      </c>
    </row>
    <row r="82" spans="2:6">
      <c r="B82" t="s">
        <v>16</v>
      </c>
      <c r="C82" t="s">
        <v>102</v>
      </c>
      <c r="D82">
        <v>18.663974499999998</v>
      </c>
      <c r="E82">
        <v>1.0313065478271505E-4</v>
      </c>
      <c r="F82">
        <v>0</v>
      </c>
    </row>
    <row r="83" spans="2:6">
      <c r="B83" t="s">
        <v>16</v>
      </c>
      <c r="C83" t="s">
        <v>58</v>
      </c>
      <c r="D83">
        <v>0.14906449999999999</v>
      </c>
      <c r="E83">
        <v>1.4177863279745263E-4</v>
      </c>
      <c r="F83">
        <v>0</v>
      </c>
    </row>
    <row r="84" spans="2:6">
      <c r="B84" t="s">
        <v>16</v>
      </c>
      <c r="C84" t="s">
        <v>61</v>
      </c>
      <c r="D84">
        <v>6.3913484999999994</v>
      </c>
      <c r="E84">
        <v>8.5676588015558877E-5</v>
      </c>
      <c r="F84">
        <v>0</v>
      </c>
    </row>
    <row r="85" spans="2:6">
      <c r="B85" t="s">
        <v>16</v>
      </c>
      <c r="C85" t="s">
        <v>62</v>
      </c>
      <c r="D85">
        <v>3.1711524999999998</v>
      </c>
      <c r="E85">
        <v>1.5530045902156672E-4</v>
      </c>
      <c r="F85">
        <v>0</v>
      </c>
    </row>
    <row r="86" spans="2:6">
      <c r="B86" t="s">
        <v>16</v>
      </c>
      <c r="C86" t="s">
        <v>63</v>
      </c>
      <c r="D86">
        <v>1.4824115</v>
      </c>
      <c r="E86">
        <v>1.5606871643156995E-4</v>
      </c>
      <c r="F86">
        <v>0</v>
      </c>
    </row>
    <row r="87" spans="2:6">
      <c r="B87" t="s">
        <v>16</v>
      </c>
      <c r="C87" t="s">
        <v>64</v>
      </c>
      <c r="D87">
        <v>59.544991499999995</v>
      </c>
      <c r="E87">
        <v>1.3804497394815252E-4</v>
      </c>
      <c r="F87">
        <v>0</v>
      </c>
    </row>
    <row r="88" spans="2:6">
      <c r="B88" t="s">
        <v>16</v>
      </c>
      <c r="C88" t="s">
        <v>65</v>
      </c>
      <c r="D88">
        <v>71.730098999999996</v>
      </c>
      <c r="E88">
        <v>1.9357310201089547E-4</v>
      </c>
      <c r="F88">
        <v>0</v>
      </c>
    </row>
    <row r="89" spans="2:6">
      <c r="B89" t="s">
        <v>16</v>
      </c>
      <c r="C89" t="s">
        <v>66</v>
      </c>
      <c r="D89">
        <v>46.318585499999998</v>
      </c>
      <c r="E89">
        <v>1.4447505710376632E-4</v>
      </c>
      <c r="F89">
        <v>0</v>
      </c>
    </row>
    <row r="90" spans="2:6">
      <c r="B90" t="s">
        <v>16</v>
      </c>
      <c r="C90" t="s">
        <v>67</v>
      </c>
      <c r="D90">
        <v>101.138103</v>
      </c>
      <c r="E90">
        <v>1.3619231880769618E-4</v>
      </c>
      <c r="F90">
        <v>0</v>
      </c>
    </row>
    <row r="91" spans="2:6">
      <c r="B91" t="s">
        <v>16</v>
      </c>
      <c r="C91" t="s">
        <v>68</v>
      </c>
      <c r="D91">
        <v>168.40545950000001</v>
      </c>
      <c r="E91">
        <v>8.0643340311670371E-5</v>
      </c>
      <c r="F9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A264-55CE-45D8-8AC6-AF5C93084205}">
  <dimension ref="A2:F91"/>
  <sheetViews>
    <sheetView topLeftCell="A56" workbookViewId="0">
      <selection activeCell="A2" sqref="A2:F91"/>
    </sheetView>
  </sheetViews>
  <sheetFormatPr defaultRowHeight="15"/>
  <sheetData>
    <row r="2" spans="1:6">
      <c r="A2" t="s">
        <v>35</v>
      </c>
      <c r="B2" t="s">
        <v>8</v>
      </c>
      <c r="C2" t="s">
        <v>102</v>
      </c>
      <c r="D2">
        <v>0.173456</v>
      </c>
      <c r="E2">
        <v>6.2728960706579014E-5</v>
      </c>
      <c r="F2">
        <v>0</v>
      </c>
    </row>
    <row r="3" spans="1:6">
      <c r="B3" t="s">
        <v>8</v>
      </c>
      <c r="C3" t="s">
        <v>58</v>
      </c>
      <c r="D3">
        <v>8.512886</v>
      </c>
      <c r="E3">
        <v>2.4058627989374749E-4</v>
      </c>
      <c r="F3">
        <v>1</v>
      </c>
    </row>
    <row r="4" spans="1:6">
      <c r="B4" t="s">
        <v>8</v>
      </c>
      <c r="C4" t="s">
        <v>61</v>
      </c>
      <c r="D4">
        <v>4.6755819999999995</v>
      </c>
      <c r="E4">
        <v>1.2499290665254748E-4</v>
      </c>
      <c r="F4">
        <v>1</v>
      </c>
    </row>
    <row r="5" spans="1:6">
      <c r="B5" t="s">
        <v>8</v>
      </c>
      <c r="C5" t="s">
        <v>62</v>
      </c>
      <c r="D5">
        <v>4.1269873333333331</v>
      </c>
      <c r="E5">
        <v>2.0937843707790615E-4</v>
      </c>
      <c r="F5">
        <v>0</v>
      </c>
    </row>
    <row r="6" spans="1:6">
      <c r="B6" t="s">
        <v>8</v>
      </c>
      <c r="C6" t="s">
        <v>63</v>
      </c>
      <c r="D6">
        <v>134.82827899999998</v>
      </c>
      <c r="E6">
        <v>2.2440594137170376E-4</v>
      </c>
      <c r="F6">
        <v>0</v>
      </c>
    </row>
    <row r="7" spans="1:6">
      <c r="B7" t="s">
        <v>8</v>
      </c>
      <c r="C7" t="s">
        <v>64</v>
      </c>
      <c r="D7">
        <v>26.704194999999999</v>
      </c>
      <c r="E7">
        <v>2.5428224006379435E-4</v>
      </c>
      <c r="F7">
        <v>1</v>
      </c>
    </row>
    <row r="8" spans="1:6">
      <c r="B8" t="s">
        <v>8</v>
      </c>
      <c r="C8" t="s">
        <v>65</v>
      </c>
      <c r="D8">
        <v>10.860396999999999</v>
      </c>
      <c r="E8">
        <v>7.7069390196157019E-5</v>
      </c>
      <c r="F8">
        <v>0</v>
      </c>
    </row>
    <row r="9" spans="1:6">
      <c r="B9" t="s">
        <v>8</v>
      </c>
      <c r="C9" t="s">
        <v>66</v>
      </c>
      <c r="D9">
        <v>11.045098333333334</v>
      </c>
      <c r="E9">
        <v>2.6648233195490905E-4</v>
      </c>
      <c r="F9">
        <v>1</v>
      </c>
    </row>
    <row r="10" spans="1:6">
      <c r="B10" t="s">
        <v>8</v>
      </c>
      <c r="C10" t="s">
        <v>67</v>
      </c>
      <c r="D10">
        <v>1.5679006666666666</v>
      </c>
      <c r="E10">
        <v>2.3637906976799156E-4</v>
      </c>
      <c r="F10">
        <v>0</v>
      </c>
    </row>
    <row r="11" spans="1:6">
      <c r="B11" t="s">
        <v>8</v>
      </c>
      <c r="C11" t="s">
        <v>68</v>
      </c>
      <c r="D11">
        <v>22.880859000000001</v>
      </c>
      <c r="E11">
        <v>1.2286083921324832E-4</v>
      </c>
      <c r="F11">
        <v>0</v>
      </c>
    </row>
    <row r="12" spans="1:6">
      <c r="B12" t="s">
        <v>9</v>
      </c>
      <c r="C12" t="s">
        <v>102</v>
      </c>
      <c r="D12">
        <v>0.19136633333333333</v>
      </c>
      <c r="E12">
        <v>6.2728960706579014E-5</v>
      </c>
      <c r="F12">
        <v>0</v>
      </c>
    </row>
    <row r="13" spans="1:6">
      <c r="B13" t="s">
        <v>9</v>
      </c>
      <c r="C13" t="s">
        <v>58</v>
      </c>
      <c r="D13">
        <v>20.087100333333336</v>
      </c>
      <c r="E13">
        <v>2.4058627989374749E-4</v>
      </c>
      <c r="F13">
        <v>1</v>
      </c>
    </row>
    <row r="14" spans="1:6">
      <c r="B14" t="s">
        <v>9</v>
      </c>
      <c r="C14" t="s">
        <v>61</v>
      </c>
      <c r="D14">
        <v>5.1370529999999999</v>
      </c>
      <c r="E14">
        <v>1.2499290665254748E-4</v>
      </c>
      <c r="F14">
        <v>1</v>
      </c>
    </row>
    <row r="15" spans="1:6">
      <c r="B15" t="s">
        <v>9</v>
      </c>
      <c r="C15" t="s">
        <v>62</v>
      </c>
      <c r="D15">
        <v>9.2508759999999999</v>
      </c>
      <c r="E15">
        <v>2.0937843707790615E-4</v>
      </c>
      <c r="F15">
        <v>0</v>
      </c>
    </row>
    <row r="16" spans="1:6">
      <c r="B16" t="s">
        <v>9</v>
      </c>
      <c r="C16" t="s">
        <v>63</v>
      </c>
      <c r="D16">
        <v>86.722386999999983</v>
      </c>
      <c r="E16">
        <v>2.2440594137170376E-4</v>
      </c>
      <c r="F16">
        <v>0</v>
      </c>
    </row>
    <row r="17" spans="2:6">
      <c r="B17" t="s">
        <v>9</v>
      </c>
      <c r="C17" t="s">
        <v>64</v>
      </c>
      <c r="D17">
        <v>25.684180333333334</v>
      </c>
      <c r="E17">
        <v>2.5428224006379435E-4</v>
      </c>
      <c r="F17">
        <v>1</v>
      </c>
    </row>
    <row r="18" spans="2:6">
      <c r="B18" t="s">
        <v>9</v>
      </c>
      <c r="C18" t="s">
        <v>65</v>
      </c>
      <c r="D18">
        <v>14.249064333333331</v>
      </c>
      <c r="E18">
        <v>7.7069390196157019E-5</v>
      </c>
      <c r="F18">
        <v>0</v>
      </c>
    </row>
    <row r="19" spans="2:6">
      <c r="B19" t="s">
        <v>9</v>
      </c>
      <c r="C19" t="s">
        <v>66</v>
      </c>
      <c r="D19">
        <v>15.163472666666669</v>
      </c>
      <c r="E19">
        <v>2.6648233195490905E-4</v>
      </c>
      <c r="F19">
        <v>1</v>
      </c>
    </row>
    <row r="20" spans="2:6">
      <c r="B20" t="s">
        <v>9</v>
      </c>
      <c r="C20" t="s">
        <v>67</v>
      </c>
      <c r="D20">
        <v>1.6006629999999999</v>
      </c>
      <c r="E20">
        <v>2.3637906976799156E-4</v>
      </c>
      <c r="F20">
        <v>0</v>
      </c>
    </row>
    <row r="21" spans="2:6">
      <c r="B21" t="s">
        <v>9</v>
      </c>
      <c r="C21" t="s">
        <v>68</v>
      </c>
      <c r="D21">
        <v>11.046349999999999</v>
      </c>
      <c r="E21">
        <v>1.2286083921324832E-4</v>
      </c>
      <c r="F21">
        <v>0</v>
      </c>
    </row>
    <row r="22" spans="2:6">
      <c r="B22" t="s">
        <v>10</v>
      </c>
      <c r="C22" t="s">
        <v>102</v>
      </c>
      <c r="D22">
        <v>0.15554566666666667</v>
      </c>
      <c r="E22">
        <v>6.2728960706579014E-5</v>
      </c>
      <c r="F22">
        <v>0</v>
      </c>
    </row>
    <row r="23" spans="2:6">
      <c r="B23" t="s">
        <v>10</v>
      </c>
      <c r="C23" t="s">
        <v>58</v>
      </c>
      <c r="D23">
        <v>11.959839333333333</v>
      </c>
      <c r="E23">
        <v>2.4058627989374749E-4</v>
      </c>
      <c r="F23">
        <v>1</v>
      </c>
    </row>
    <row r="24" spans="2:6">
      <c r="B24" t="s">
        <v>10</v>
      </c>
      <c r="C24" t="s">
        <v>61</v>
      </c>
      <c r="D24">
        <v>10.920598666666669</v>
      </c>
      <c r="E24">
        <v>1.2499290665254748E-4</v>
      </c>
      <c r="F24">
        <v>1</v>
      </c>
    </row>
    <row r="25" spans="2:6">
      <c r="B25" t="s">
        <v>10</v>
      </c>
      <c r="C25" t="s">
        <v>62</v>
      </c>
      <c r="D25">
        <v>11.213996</v>
      </c>
      <c r="E25">
        <v>2.0937843707790615E-4</v>
      </c>
      <c r="F25">
        <v>0</v>
      </c>
    </row>
    <row r="26" spans="2:6">
      <c r="B26" t="s">
        <v>10</v>
      </c>
      <c r="C26" t="s">
        <v>63</v>
      </c>
      <c r="D26">
        <v>176.24155933333336</v>
      </c>
      <c r="E26">
        <v>2.2440594137170376E-4</v>
      </c>
      <c r="F26">
        <v>0</v>
      </c>
    </row>
    <row r="27" spans="2:6">
      <c r="B27" t="s">
        <v>10</v>
      </c>
      <c r="C27" t="s">
        <v>64</v>
      </c>
      <c r="D27">
        <v>22.532337333333334</v>
      </c>
      <c r="E27">
        <v>2.5428224006379435E-4</v>
      </c>
      <c r="F27">
        <v>1</v>
      </c>
    </row>
    <row r="28" spans="2:6">
      <c r="B28" t="s">
        <v>10</v>
      </c>
      <c r="C28" t="s">
        <v>65</v>
      </c>
      <c r="D28">
        <v>17.661452666666666</v>
      </c>
      <c r="E28">
        <v>7.7069390196157019E-5</v>
      </c>
      <c r="F28">
        <v>0</v>
      </c>
    </row>
    <row r="29" spans="2:6">
      <c r="B29" t="s">
        <v>10</v>
      </c>
      <c r="C29" t="s">
        <v>66</v>
      </c>
      <c r="D29">
        <v>13.924429666666667</v>
      </c>
      <c r="E29">
        <v>2.6648233195490905E-4</v>
      </c>
      <c r="F29">
        <v>1</v>
      </c>
    </row>
    <row r="30" spans="2:6">
      <c r="B30" t="s">
        <v>10</v>
      </c>
      <c r="C30" t="s">
        <v>67</v>
      </c>
      <c r="D30">
        <v>3.5031163333333333</v>
      </c>
      <c r="E30">
        <v>2.3637906976799156E-4</v>
      </c>
      <c r="F30">
        <v>0</v>
      </c>
    </row>
    <row r="31" spans="2:6">
      <c r="B31" t="s">
        <v>10</v>
      </c>
      <c r="C31" t="s">
        <v>68</v>
      </c>
      <c r="D31">
        <v>27.276568666666666</v>
      </c>
      <c r="E31">
        <v>1.2286083921324832E-4</v>
      </c>
      <c r="F31">
        <v>0</v>
      </c>
    </row>
    <row r="32" spans="2:6">
      <c r="B32" t="s">
        <v>11</v>
      </c>
      <c r="C32" t="s">
        <v>102</v>
      </c>
      <c r="D32">
        <v>0.119725</v>
      </c>
      <c r="E32">
        <v>6.2728960706579014E-5</v>
      </c>
      <c r="F32">
        <v>0</v>
      </c>
    </row>
    <row r="33" spans="2:6">
      <c r="B33" t="s">
        <v>11</v>
      </c>
      <c r="C33" t="s">
        <v>58</v>
      </c>
      <c r="D33">
        <v>20.774735333333332</v>
      </c>
      <c r="E33">
        <v>2.4058627989374749E-4</v>
      </c>
      <c r="F33">
        <v>1</v>
      </c>
    </row>
    <row r="34" spans="2:6">
      <c r="B34" t="s">
        <v>11</v>
      </c>
      <c r="C34" t="s">
        <v>61</v>
      </c>
      <c r="D34">
        <v>15.970428666666669</v>
      </c>
      <c r="E34">
        <v>1.2499290665254748E-4</v>
      </c>
      <c r="F34">
        <v>1</v>
      </c>
    </row>
    <row r="35" spans="2:6">
      <c r="B35" t="s">
        <v>11</v>
      </c>
      <c r="C35" t="s">
        <v>62</v>
      </c>
      <c r="D35">
        <v>14.161953666666667</v>
      </c>
      <c r="E35">
        <v>2.0937843707790615E-4</v>
      </c>
      <c r="F35">
        <v>0</v>
      </c>
    </row>
    <row r="36" spans="2:6">
      <c r="B36" t="s">
        <v>11</v>
      </c>
      <c r="C36" t="s">
        <v>63</v>
      </c>
      <c r="D36">
        <v>89.381991666666678</v>
      </c>
      <c r="E36">
        <v>2.2440594137170376E-4</v>
      </c>
      <c r="F36">
        <v>0</v>
      </c>
    </row>
    <row r="37" spans="2:6">
      <c r="B37" t="s">
        <v>11</v>
      </c>
      <c r="C37" t="s">
        <v>64</v>
      </c>
      <c r="D37">
        <v>27.168277333333332</v>
      </c>
      <c r="E37">
        <v>2.5428224006379435E-4</v>
      </c>
      <c r="F37">
        <v>1</v>
      </c>
    </row>
    <row r="38" spans="2:6">
      <c r="B38" t="s">
        <v>11</v>
      </c>
      <c r="C38" t="s">
        <v>65</v>
      </c>
      <c r="D38">
        <v>17.920801000000001</v>
      </c>
      <c r="E38">
        <v>7.7069390196157019E-5</v>
      </c>
      <c r="F38">
        <v>0</v>
      </c>
    </row>
    <row r="39" spans="2:6">
      <c r="B39" t="s">
        <v>11</v>
      </c>
      <c r="C39" t="s">
        <v>66</v>
      </c>
      <c r="D39">
        <v>16.156392333333333</v>
      </c>
      <c r="E39">
        <v>2.6648233195490905E-4</v>
      </c>
      <c r="F39">
        <v>1</v>
      </c>
    </row>
    <row r="40" spans="2:6">
      <c r="B40" t="s">
        <v>11</v>
      </c>
      <c r="C40" t="s">
        <v>67</v>
      </c>
      <c r="D40">
        <v>5.6517340000000003</v>
      </c>
      <c r="E40">
        <v>2.3637906976799156E-4</v>
      </c>
      <c r="F40">
        <v>0</v>
      </c>
    </row>
    <row r="41" spans="2:6">
      <c r="B41" t="s">
        <v>11</v>
      </c>
      <c r="C41" t="s">
        <v>68</v>
      </c>
      <c r="D41">
        <v>48.892800666666666</v>
      </c>
      <c r="E41">
        <v>1.2286083921324832E-4</v>
      </c>
      <c r="F41">
        <v>0</v>
      </c>
    </row>
    <row r="42" spans="2:6">
      <c r="B42" t="s">
        <v>12</v>
      </c>
      <c r="C42" t="s">
        <v>102</v>
      </c>
      <c r="D42">
        <v>0.29105049999999999</v>
      </c>
      <c r="E42">
        <v>6.2728960706579014E-5</v>
      </c>
      <c r="F42">
        <v>0</v>
      </c>
    </row>
    <row r="43" spans="2:6">
      <c r="B43" t="s">
        <v>12</v>
      </c>
      <c r="C43" t="s">
        <v>58</v>
      </c>
      <c r="D43">
        <v>30.289634333333328</v>
      </c>
      <c r="E43">
        <v>2.4058627989374749E-4</v>
      </c>
      <c r="F43">
        <v>1</v>
      </c>
    </row>
    <row r="44" spans="2:6">
      <c r="B44" t="s">
        <v>12</v>
      </c>
      <c r="C44" t="s">
        <v>61</v>
      </c>
      <c r="D44">
        <v>28.034105</v>
      </c>
      <c r="E44">
        <v>1.2499290665254748E-4</v>
      </c>
      <c r="F44">
        <v>1</v>
      </c>
    </row>
    <row r="45" spans="2:6">
      <c r="B45" t="s">
        <v>12</v>
      </c>
      <c r="C45" t="s">
        <v>62</v>
      </c>
      <c r="D45">
        <v>12.308258666666667</v>
      </c>
      <c r="E45">
        <v>2.0937843707790615E-4</v>
      </c>
      <c r="F45">
        <v>0</v>
      </c>
    </row>
    <row r="46" spans="2:6">
      <c r="B46" t="s">
        <v>12</v>
      </c>
      <c r="C46" t="s">
        <v>63</v>
      </c>
      <c r="D46">
        <v>64.119180333333333</v>
      </c>
      <c r="E46">
        <v>2.2440594137170376E-4</v>
      </c>
      <c r="F46">
        <v>0</v>
      </c>
    </row>
    <row r="47" spans="2:6">
      <c r="B47" t="s">
        <v>12</v>
      </c>
      <c r="C47" t="s">
        <v>64</v>
      </c>
      <c r="D47">
        <v>23.591202333333332</v>
      </c>
      <c r="E47">
        <v>2.5428224006379435E-4</v>
      </c>
      <c r="F47">
        <v>1</v>
      </c>
    </row>
    <row r="48" spans="2:6">
      <c r="B48" t="s">
        <v>12</v>
      </c>
      <c r="C48" t="s">
        <v>65</v>
      </c>
      <c r="D48">
        <v>18.119591000000003</v>
      </c>
      <c r="E48">
        <v>7.7069390196157019E-5</v>
      </c>
      <c r="F48">
        <v>0</v>
      </c>
    </row>
    <row r="49" spans="2:6">
      <c r="B49" t="s">
        <v>12</v>
      </c>
      <c r="C49" t="s">
        <v>66</v>
      </c>
      <c r="D49">
        <v>16.361498999999998</v>
      </c>
      <c r="E49">
        <v>2.6648233195490905E-4</v>
      </c>
      <c r="F49">
        <v>1</v>
      </c>
    </row>
    <row r="50" spans="2:6">
      <c r="B50" t="s">
        <v>12</v>
      </c>
      <c r="C50" t="s">
        <v>67</v>
      </c>
      <c r="D50">
        <v>5.9232456666666664</v>
      </c>
      <c r="E50">
        <v>2.3637906976799156E-4</v>
      </c>
      <c r="F50">
        <v>0</v>
      </c>
    </row>
    <row r="51" spans="2:6">
      <c r="B51" t="s">
        <v>12</v>
      </c>
      <c r="C51" t="s">
        <v>68</v>
      </c>
      <c r="D51">
        <v>82.325023000000002</v>
      </c>
      <c r="E51">
        <v>1.2286083921324832E-4</v>
      </c>
      <c r="F51">
        <v>0</v>
      </c>
    </row>
    <row r="52" spans="2:6">
      <c r="B52" t="s">
        <v>13</v>
      </c>
      <c r="C52" t="s">
        <v>102</v>
      </c>
      <c r="D52">
        <v>7.0465606666666671</v>
      </c>
      <c r="E52">
        <v>6.2728960706579014E-5</v>
      </c>
      <c r="F52">
        <v>0</v>
      </c>
    </row>
    <row r="53" spans="2:6">
      <c r="B53" t="s">
        <v>13</v>
      </c>
      <c r="C53" t="s">
        <v>58</v>
      </c>
      <c r="D53">
        <v>23.333749666666666</v>
      </c>
      <c r="E53">
        <v>2.4058627989374749E-4</v>
      </c>
      <c r="F53">
        <v>1</v>
      </c>
    </row>
    <row r="54" spans="2:6">
      <c r="B54" t="s">
        <v>13</v>
      </c>
      <c r="C54" t="s">
        <v>61</v>
      </c>
      <c r="D54">
        <v>19.579128333333333</v>
      </c>
      <c r="E54">
        <v>1.2499290665254748E-4</v>
      </c>
      <c r="F54">
        <v>1</v>
      </c>
    </row>
    <row r="55" spans="2:6">
      <c r="B55" t="s">
        <v>13</v>
      </c>
      <c r="C55" t="s">
        <v>62</v>
      </c>
      <c r="D55">
        <v>12.049503333333334</v>
      </c>
      <c r="E55">
        <v>2.0937843707790615E-4</v>
      </c>
      <c r="F55">
        <v>0</v>
      </c>
    </row>
    <row r="56" spans="2:6">
      <c r="B56" t="s">
        <v>13</v>
      </c>
      <c r="C56" t="s">
        <v>63</v>
      </c>
      <c r="D56">
        <v>77.899187999999995</v>
      </c>
      <c r="E56">
        <v>2.2440594137170376E-4</v>
      </c>
      <c r="F56">
        <v>0</v>
      </c>
    </row>
    <row r="57" spans="2:6">
      <c r="B57" t="s">
        <v>13</v>
      </c>
      <c r="C57" t="s">
        <v>64</v>
      </c>
      <c r="D57">
        <v>33.17004433333333</v>
      </c>
      <c r="E57">
        <v>2.5428224006379435E-4</v>
      </c>
      <c r="F57">
        <v>1</v>
      </c>
    </row>
    <row r="58" spans="2:6">
      <c r="B58" t="s">
        <v>13</v>
      </c>
      <c r="C58" t="s">
        <v>65</v>
      </c>
      <c r="D58">
        <v>15.761840999999999</v>
      </c>
      <c r="E58">
        <v>7.7069390196157019E-5</v>
      </c>
      <c r="F58">
        <v>0</v>
      </c>
    </row>
    <row r="59" spans="2:6">
      <c r="B59" t="s">
        <v>13</v>
      </c>
      <c r="C59" t="s">
        <v>66</v>
      </c>
      <c r="D59">
        <v>24.564079000000003</v>
      </c>
      <c r="E59">
        <v>2.6648233195490905E-4</v>
      </c>
      <c r="F59">
        <v>1</v>
      </c>
    </row>
    <row r="60" spans="2:6">
      <c r="B60" t="s">
        <v>13</v>
      </c>
      <c r="C60" t="s">
        <v>67</v>
      </c>
      <c r="D60">
        <v>0.34224499999999997</v>
      </c>
      <c r="E60">
        <v>2.3637906976799156E-4</v>
      </c>
      <c r="F60">
        <v>0</v>
      </c>
    </row>
    <row r="61" spans="2:6">
      <c r="B61" t="s">
        <v>13</v>
      </c>
      <c r="C61" t="s">
        <v>68</v>
      </c>
      <c r="D61">
        <v>116.75909266666667</v>
      </c>
      <c r="E61">
        <v>1.2286083921324832E-4</v>
      </c>
      <c r="F61">
        <v>0</v>
      </c>
    </row>
    <row r="62" spans="2:6">
      <c r="B62" t="s">
        <v>14</v>
      </c>
      <c r="C62" t="s">
        <v>102</v>
      </c>
      <c r="D62">
        <v>0.31434533333333331</v>
      </c>
      <c r="E62">
        <v>6.2728960706579014E-5</v>
      </c>
      <c r="F62">
        <v>0</v>
      </c>
    </row>
    <row r="63" spans="2:6">
      <c r="B63" t="s">
        <v>14</v>
      </c>
      <c r="C63" t="s">
        <v>58</v>
      </c>
      <c r="D63">
        <v>21.801060000000003</v>
      </c>
      <c r="E63">
        <v>2.4058627989374749E-4</v>
      </c>
      <c r="F63">
        <v>1</v>
      </c>
    </row>
    <row r="64" spans="2:6">
      <c r="B64" t="s">
        <v>14</v>
      </c>
      <c r="C64" t="s">
        <v>61</v>
      </c>
      <c r="D64">
        <v>11.071666333333333</v>
      </c>
      <c r="E64">
        <v>1.2499290665254748E-4</v>
      </c>
      <c r="F64">
        <v>1</v>
      </c>
    </row>
    <row r="65" spans="2:6">
      <c r="B65" t="s">
        <v>14</v>
      </c>
      <c r="C65" t="s">
        <v>62</v>
      </c>
      <c r="D65">
        <v>13.582851999999997</v>
      </c>
      <c r="E65">
        <v>2.0937843707790615E-4</v>
      </c>
      <c r="F65">
        <v>0</v>
      </c>
    </row>
    <row r="66" spans="2:6">
      <c r="B66" t="s">
        <v>14</v>
      </c>
      <c r="C66" t="s">
        <v>63</v>
      </c>
      <c r="D66">
        <v>69.106548666666669</v>
      </c>
      <c r="E66">
        <v>2.2440594137170376E-4</v>
      </c>
      <c r="F66">
        <v>0</v>
      </c>
    </row>
    <row r="67" spans="2:6">
      <c r="B67" t="s">
        <v>14</v>
      </c>
      <c r="C67" t="s">
        <v>64</v>
      </c>
      <c r="D67">
        <v>36.507112333333332</v>
      </c>
      <c r="E67">
        <v>2.5428224006379435E-4</v>
      </c>
      <c r="F67">
        <v>1</v>
      </c>
    </row>
    <row r="68" spans="2:6">
      <c r="B68" t="s">
        <v>14</v>
      </c>
      <c r="C68" t="s">
        <v>65</v>
      </c>
      <c r="D68">
        <v>20.069415666666668</v>
      </c>
      <c r="E68">
        <v>7.7069390196157019E-5</v>
      </c>
      <c r="F68">
        <v>0</v>
      </c>
    </row>
    <row r="69" spans="2:6">
      <c r="B69" t="s">
        <v>14</v>
      </c>
      <c r="C69" t="s">
        <v>66</v>
      </c>
      <c r="D69">
        <v>33.394125666666667</v>
      </c>
      <c r="E69">
        <v>2.6648233195490905E-4</v>
      </c>
      <c r="F69">
        <v>1</v>
      </c>
    </row>
    <row r="70" spans="2:6">
      <c r="B70" t="s">
        <v>14</v>
      </c>
      <c r="C70" t="s">
        <v>67</v>
      </c>
      <c r="D70">
        <v>0.17697099999999999</v>
      </c>
      <c r="E70">
        <v>2.3637906976799156E-4</v>
      </c>
      <c r="F70">
        <v>0</v>
      </c>
    </row>
    <row r="71" spans="2:6">
      <c r="B71" t="s">
        <v>14</v>
      </c>
      <c r="C71" t="s">
        <v>68</v>
      </c>
      <c r="D71">
        <v>124.981582</v>
      </c>
      <c r="E71">
        <v>1.2286083921324832E-4</v>
      </c>
      <c r="F71">
        <v>0</v>
      </c>
    </row>
    <row r="72" spans="2:6">
      <c r="B72" t="s">
        <v>15</v>
      </c>
      <c r="C72" t="s">
        <v>102</v>
      </c>
      <c r="D72">
        <v>4.1867333333333333E-2</v>
      </c>
      <c r="E72">
        <v>6.2728960706579014E-5</v>
      </c>
      <c r="F72">
        <v>0</v>
      </c>
    </row>
    <row r="73" spans="2:6">
      <c r="B73" t="s">
        <v>15</v>
      </c>
      <c r="C73" t="s">
        <v>58</v>
      </c>
      <c r="D73">
        <v>23.515910666666667</v>
      </c>
      <c r="E73">
        <v>2.4058627989374749E-4</v>
      </c>
      <c r="F73">
        <v>1</v>
      </c>
    </row>
    <row r="74" spans="2:6">
      <c r="B74" t="s">
        <v>15</v>
      </c>
      <c r="C74" t="s">
        <v>61</v>
      </c>
      <c r="D74">
        <v>19.925906999999999</v>
      </c>
      <c r="E74">
        <v>1.2499290665254748E-4</v>
      </c>
      <c r="F74">
        <v>1</v>
      </c>
    </row>
    <row r="75" spans="2:6">
      <c r="B75" t="s">
        <v>15</v>
      </c>
      <c r="C75" t="s">
        <v>62</v>
      </c>
      <c r="D75">
        <v>13.436670666666666</v>
      </c>
      <c r="E75">
        <v>2.0937843707790615E-4</v>
      </c>
      <c r="F75">
        <v>0</v>
      </c>
    </row>
    <row r="76" spans="2:6">
      <c r="B76" t="s">
        <v>15</v>
      </c>
      <c r="C76" t="s">
        <v>63</v>
      </c>
      <c r="D76">
        <v>75.64467333333333</v>
      </c>
      <c r="E76">
        <v>2.2440594137170376E-4</v>
      </c>
      <c r="F76">
        <v>0</v>
      </c>
    </row>
    <row r="77" spans="2:6">
      <c r="B77" t="s">
        <v>15</v>
      </c>
      <c r="C77" t="s">
        <v>64</v>
      </c>
      <c r="D77">
        <v>91.601010999999986</v>
      </c>
      <c r="E77">
        <v>2.5428224006379435E-4</v>
      </c>
      <c r="F77">
        <v>1</v>
      </c>
    </row>
    <row r="78" spans="2:6">
      <c r="B78" t="s">
        <v>15</v>
      </c>
      <c r="C78" t="s">
        <v>65</v>
      </c>
      <c r="D78">
        <v>11.151221</v>
      </c>
      <c r="E78">
        <v>7.7069390196157019E-5</v>
      </c>
      <c r="F78">
        <v>0</v>
      </c>
    </row>
    <row r="79" spans="2:6">
      <c r="B79" t="s">
        <v>15</v>
      </c>
      <c r="C79" t="s">
        <v>66</v>
      </c>
      <c r="D79">
        <v>37.342841</v>
      </c>
      <c r="E79">
        <v>2.6648233195490905E-4</v>
      </c>
      <c r="F79">
        <v>1</v>
      </c>
    </row>
    <row r="80" spans="2:6">
      <c r="B80" t="s">
        <v>15</v>
      </c>
      <c r="C80" t="s">
        <v>67</v>
      </c>
      <c r="D80">
        <v>1.0049806666666665</v>
      </c>
      <c r="E80">
        <v>2.3637906976799156E-4</v>
      </c>
      <c r="F80">
        <v>0</v>
      </c>
    </row>
    <row r="81" spans="2:6">
      <c r="B81" t="s">
        <v>15</v>
      </c>
      <c r="C81" t="s">
        <v>68</v>
      </c>
      <c r="D81">
        <v>157.42739099999997</v>
      </c>
      <c r="E81">
        <v>1.2286083921324832E-4</v>
      </c>
      <c r="F81">
        <v>0</v>
      </c>
    </row>
    <row r="82" spans="2:6">
      <c r="B82" t="s">
        <v>16</v>
      </c>
      <c r="C82" t="s">
        <v>102</v>
      </c>
      <c r="D82">
        <v>0.19896049999999998</v>
      </c>
      <c r="E82">
        <v>6.2728960706579014E-5</v>
      </c>
      <c r="F82">
        <v>0</v>
      </c>
    </row>
    <row r="83" spans="2:6">
      <c r="B83" t="s">
        <v>16</v>
      </c>
      <c r="C83" t="s">
        <v>58</v>
      </c>
      <c r="D83">
        <v>31.129808000000001</v>
      </c>
      <c r="E83">
        <v>2.4058627989374749E-4</v>
      </c>
      <c r="F83">
        <v>1</v>
      </c>
    </row>
    <row r="84" spans="2:6">
      <c r="B84" t="s">
        <v>16</v>
      </c>
      <c r="C84" t="s">
        <v>61</v>
      </c>
      <c r="D84">
        <v>19.5857815</v>
      </c>
      <c r="E84">
        <v>1.2499290665254748E-4</v>
      </c>
      <c r="F84">
        <v>1</v>
      </c>
    </row>
    <row r="85" spans="2:6">
      <c r="B85" t="s">
        <v>16</v>
      </c>
      <c r="C85" t="s">
        <v>62</v>
      </c>
      <c r="D85">
        <v>28.842001500000002</v>
      </c>
      <c r="E85">
        <v>2.0937843707790615E-4</v>
      </c>
      <c r="F85">
        <v>0</v>
      </c>
    </row>
    <row r="86" spans="2:6">
      <c r="B86" t="s">
        <v>16</v>
      </c>
      <c r="C86" t="s">
        <v>63</v>
      </c>
      <c r="D86">
        <v>117.8930795</v>
      </c>
      <c r="E86">
        <v>2.2440594137170376E-4</v>
      </c>
      <c r="F86">
        <v>0</v>
      </c>
    </row>
    <row r="87" spans="2:6">
      <c r="B87" t="s">
        <v>16</v>
      </c>
      <c r="C87" t="s">
        <v>64</v>
      </c>
      <c r="D87">
        <v>157.9919055</v>
      </c>
      <c r="E87">
        <v>2.5428224006379435E-4</v>
      </c>
      <c r="F87">
        <v>1</v>
      </c>
    </row>
    <row r="88" spans="2:6">
      <c r="B88" t="s">
        <v>16</v>
      </c>
      <c r="C88" t="s">
        <v>65</v>
      </c>
      <c r="D88">
        <v>13.404196499999999</v>
      </c>
      <c r="E88">
        <v>7.7069390196157019E-5</v>
      </c>
      <c r="F88">
        <v>0</v>
      </c>
    </row>
    <row r="89" spans="2:6">
      <c r="B89" t="s">
        <v>16</v>
      </c>
      <c r="C89" t="s">
        <v>66</v>
      </c>
      <c r="D89">
        <v>35.258148500000004</v>
      </c>
      <c r="E89">
        <v>2.6648233195490905E-4</v>
      </c>
      <c r="F89">
        <v>1</v>
      </c>
    </row>
    <row r="90" spans="2:6">
      <c r="B90" t="s">
        <v>16</v>
      </c>
      <c r="C90" t="s">
        <v>67</v>
      </c>
      <c r="D90">
        <v>1.2167779999999999</v>
      </c>
      <c r="E90">
        <v>2.3637906976799156E-4</v>
      </c>
      <c r="F90">
        <v>0</v>
      </c>
    </row>
    <row r="91" spans="2:6">
      <c r="B91" t="s">
        <v>16</v>
      </c>
      <c r="C91" t="s">
        <v>68</v>
      </c>
      <c r="D91">
        <v>269.4902285</v>
      </c>
      <c r="E91">
        <v>1.2286083921324832E-4</v>
      </c>
      <c r="F9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F808-4AA4-47A2-A8A6-B5A6B6B94607}">
  <dimension ref="A2:F91"/>
  <sheetViews>
    <sheetView topLeftCell="A55" workbookViewId="0">
      <selection activeCell="A2" sqref="A2:F91"/>
    </sheetView>
  </sheetViews>
  <sheetFormatPr defaultRowHeight="15"/>
  <cols>
    <col min="1" max="1" width="8.7109375" customWidth="1"/>
  </cols>
  <sheetData>
    <row r="2" spans="1:6">
      <c r="A2" t="s">
        <v>36</v>
      </c>
      <c r="B2" t="s">
        <v>8</v>
      </c>
      <c r="C2" t="s">
        <v>102</v>
      </c>
      <c r="D2">
        <v>0.56205366666666667</v>
      </c>
      <c r="E2">
        <v>6.5767147468359432E-5</v>
      </c>
      <c r="F2">
        <v>1</v>
      </c>
    </row>
    <row r="3" spans="1:6">
      <c r="B3" t="s">
        <v>8</v>
      </c>
      <c r="C3" t="s">
        <v>58</v>
      </c>
      <c r="D3">
        <v>0.73339466666666675</v>
      </c>
      <c r="E3">
        <v>2.1536769079746781E-4</v>
      </c>
      <c r="F3">
        <v>0</v>
      </c>
    </row>
    <row r="4" spans="1:6">
      <c r="B4" t="s">
        <v>8</v>
      </c>
      <c r="C4" t="s">
        <v>61</v>
      </c>
      <c r="D4">
        <v>1.9569953333333334</v>
      </c>
      <c r="E4">
        <v>1.1446878585019288E-4</v>
      </c>
      <c r="F4">
        <v>1</v>
      </c>
    </row>
    <row r="5" spans="1:6">
      <c r="B5" t="s">
        <v>8</v>
      </c>
      <c r="C5" t="s">
        <v>62</v>
      </c>
      <c r="D5">
        <v>0.88616566666666674</v>
      </c>
      <c r="E5">
        <v>1.9246577333036422E-4</v>
      </c>
      <c r="F5">
        <v>0</v>
      </c>
    </row>
    <row r="6" spans="1:6">
      <c r="B6" t="s">
        <v>8</v>
      </c>
      <c r="C6" t="s">
        <v>63</v>
      </c>
      <c r="D6">
        <v>5.9266233333333345</v>
      </c>
      <c r="E6">
        <v>2.0583810380292073E-4</v>
      </c>
      <c r="F6">
        <v>0</v>
      </c>
    </row>
    <row r="7" spans="1:6">
      <c r="B7" t="s">
        <v>8</v>
      </c>
      <c r="C7" t="s">
        <v>64</v>
      </c>
      <c r="D7">
        <v>20.223459333333334</v>
      </c>
      <c r="E7">
        <v>2.2521837736915655E-4</v>
      </c>
      <c r="F7">
        <v>0</v>
      </c>
    </row>
    <row r="8" spans="1:6">
      <c r="B8" t="s">
        <v>8</v>
      </c>
      <c r="C8" t="s">
        <v>65</v>
      </c>
      <c r="D8">
        <v>0.74398366666666671</v>
      </c>
      <c r="E8">
        <v>7.6976960795633866E-5</v>
      </c>
      <c r="F8">
        <v>0</v>
      </c>
    </row>
    <row r="9" spans="1:6">
      <c r="B9" t="s">
        <v>8</v>
      </c>
      <c r="C9" t="s">
        <v>66</v>
      </c>
      <c r="D9">
        <v>0.21015033333333333</v>
      </c>
      <c r="E9">
        <v>2.378775235237083E-4</v>
      </c>
      <c r="F9">
        <v>0</v>
      </c>
    </row>
    <row r="10" spans="1:6">
      <c r="B10" t="s">
        <v>8</v>
      </c>
      <c r="C10" t="s">
        <v>67</v>
      </c>
      <c r="D10">
        <v>19.827136666666664</v>
      </c>
      <c r="E10">
        <v>2.1018811205464555E-4</v>
      </c>
      <c r="F10">
        <v>1</v>
      </c>
    </row>
    <row r="11" spans="1:6">
      <c r="B11" t="s">
        <v>8</v>
      </c>
      <c r="C11" t="s">
        <v>68</v>
      </c>
      <c r="D11">
        <v>12.263660999999999</v>
      </c>
      <c r="E11">
        <v>1.1268199832960207E-4</v>
      </c>
      <c r="F11">
        <v>1</v>
      </c>
    </row>
    <row r="12" spans="1:6">
      <c r="B12" t="s">
        <v>9</v>
      </c>
      <c r="C12" t="s">
        <v>102</v>
      </c>
      <c r="D12">
        <v>0.17887866666666666</v>
      </c>
      <c r="E12">
        <v>6.5767147468359432E-5</v>
      </c>
      <c r="F12">
        <v>1</v>
      </c>
    </row>
    <row r="13" spans="1:6">
      <c r="B13" t="s">
        <v>9</v>
      </c>
      <c r="C13" t="s">
        <v>58</v>
      </c>
      <c r="D13">
        <v>0.66030966666666668</v>
      </c>
      <c r="E13">
        <v>2.1536769079746781E-4</v>
      </c>
      <c r="F13">
        <v>0</v>
      </c>
    </row>
    <row r="14" spans="1:6">
      <c r="B14" t="s">
        <v>9</v>
      </c>
      <c r="C14" t="s">
        <v>61</v>
      </c>
      <c r="D14">
        <v>4.5526689999999999</v>
      </c>
      <c r="E14">
        <v>1.1446878585019288E-4</v>
      </c>
      <c r="F14">
        <v>1</v>
      </c>
    </row>
    <row r="15" spans="1:6">
      <c r="B15" t="s">
        <v>9</v>
      </c>
      <c r="C15" t="s">
        <v>62</v>
      </c>
      <c r="D15">
        <v>3.9565016666666666</v>
      </c>
      <c r="E15">
        <v>1.9246577333036422E-4</v>
      </c>
      <c r="F15">
        <v>0</v>
      </c>
    </row>
    <row r="16" spans="1:6">
      <c r="B16" t="s">
        <v>9</v>
      </c>
      <c r="C16" t="s">
        <v>63</v>
      </c>
      <c r="D16">
        <v>13.439113333333333</v>
      </c>
      <c r="E16">
        <v>2.0583810380292073E-4</v>
      </c>
      <c r="F16">
        <v>0</v>
      </c>
    </row>
    <row r="17" spans="2:6">
      <c r="B17" t="s">
        <v>9</v>
      </c>
      <c r="C17" t="s">
        <v>64</v>
      </c>
      <c r="D17">
        <v>22.225035333333334</v>
      </c>
      <c r="E17">
        <v>2.2521837736915655E-4</v>
      </c>
      <c r="F17">
        <v>0</v>
      </c>
    </row>
    <row r="18" spans="2:6">
      <c r="B18" t="s">
        <v>9</v>
      </c>
      <c r="C18" t="s">
        <v>65</v>
      </c>
      <c r="D18">
        <v>5.0745916666666666</v>
      </c>
      <c r="E18">
        <v>7.6976960795633866E-5</v>
      </c>
      <c r="F18">
        <v>0</v>
      </c>
    </row>
    <row r="19" spans="2:6">
      <c r="B19" t="s">
        <v>9</v>
      </c>
      <c r="C19" t="s">
        <v>66</v>
      </c>
      <c r="D19">
        <v>0.28625733333333336</v>
      </c>
      <c r="E19">
        <v>2.378775235237083E-4</v>
      </c>
      <c r="F19">
        <v>0</v>
      </c>
    </row>
    <row r="20" spans="2:6">
      <c r="B20" t="s">
        <v>9</v>
      </c>
      <c r="C20" t="s">
        <v>67</v>
      </c>
      <c r="D20">
        <v>36.758781333333332</v>
      </c>
      <c r="E20">
        <v>2.1018811205464555E-4</v>
      </c>
      <c r="F20">
        <v>1</v>
      </c>
    </row>
    <row r="21" spans="2:6">
      <c r="B21" t="s">
        <v>9</v>
      </c>
      <c r="C21" t="s">
        <v>68</v>
      </c>
      <c r="D21">
        <v>36.029965666666669</v>
      </c>
      <c r="E21">
        <v>1.1268199832960207E-4</v>
      </c>
      <c r="F21">
        <v>1</v>
      </c>
    </row>
    <row r="22" spans="2:6">
      <c r="B22" t="s">
        <v>10</v>
      </c>
      <c r="C22" t="s">
        <v>102</v>
      </c>
      <c r="D22">
        <v>0.40498000000000001</v>
      </c>
      <c r="E22">
        <v>6.5767147468359432E-5</v>
      </c>
      <c r="F22">
        <v>1</v>
      </c>
    </row>
    <row r="23" spans="2:6">
      <c r="B23" t="s">
        <v>10</v>
      </c>
      <c r="C23" t="s">
        <v>58</v>
      </c>
      <c r="D23">
        <v>1.0874143333333333</v>
      </c>
      <c r="E23">
        <v>2.1536769079746781E-4</v>
      </c>
      <c r="F23">
        <v>0</v>
      </c>
    </row>
    <row r="24" spans="2:6">
      <c r="B24" t="s">
        <v>10</v>
      </c>
      <c r="C24" t="s">
        <v>61</v>
      </c>
      <c r="D24">
        <v>26.07449166666667</v>
      </c>
      <c r="E24">
        <v>1.1446878585019288E-4</v>
      </c>
      <c r="F24">
        <v>1</v>
      </c>
    </row>
    <row r="25" spans="2:6">
      <c r="B25" t="s">
        <v>10</v>
      </c>
      <c r="C25" t="s">
        <v>62</v>
      </c>
      <c r="D25">
        <v>6.6303999999999988E-2</v>
      </c>
      <c r="E25">
        <v>1.9246577333036422E-4</v>
      </c>
      <c r="F25">
        <v>0</v>
      </c>
    </row>
    <row r="26" spans="2:6">
      <c r="B26" t="s">
        <v>10</v>
      </c>
      <c r="C26" t="s">
        <v>63</v>
      </c>
      <c r="D26">
        <v>12.141567666666667</v>
      </c>
      <c r="E26">
        <v>2.0583810380292073E-4</v>
      </c>
      <c r="F26">
        <v>0</v>
      </c>
    </row>
    <row r="27" spans="2:6">
      <c r="B27" t="s">
        <v>10</v>
      </c>
      <c r="C27" t="s">
        <v>64</v>
      </c>
      <c r="D27">
        <v>42.533168333333336</v>
      </c>
      <c r="E27">
        <v>2.2521837736915655E-4</v>
      </c>
      <c r="F27">
        <v>0</v>
      </c>
    </row>
    <row r="28" spans="2:6">
      <c r="B28" t="s">
        <v>10</v>
      </c>
      <c r="C28" t="s">
        <v>65</v>
      </c>
      <c r="D28">
        <v>13.339597666666668</v>
      </c>
      <c r="E28">
        <v>7.6976960795633866E-5</v>
      </c>
      <c r="F28">
        <v>0</v>
      </c>
    </row>
    <row r="29" spans="2:6">
      <c r="B29" t="s">
        <v>10</v>
      </c>
      <c r="C29" t="s">
        <v>66</v>
      </c>
      <c r="D29">
        <v>0.31908633333333336</v>
      </c>
      <c r="E29">
        <v>2.378775235237083E-4</v>
      </c>
      <c r="F29">
        <v>0</v>
      </c>
    </row>
    <row r="30" spans="2:6">
      <c r="B30" t="s">
        <v>10</v>
      </c>
      <c r="C30" t="s">
        <v>67</v>
      </c>
      <c r="D30">
        <v>83.14823633333333</v>
      </c>
      <c r="E30">
        <v>2.1018811205464555E-4</v>
      </c>
      <c r="F30">
        <v>1</v>
      </c>
    </row>
    <row r="31" spans="2:6">
      <c r="B31" t="s">
        <v>10</v>
      </c>
      <c r="C31" t="s">
        <v>68</v>
      </c>
      <c r="D31">
        <v>155.24067533333334</v>
      </c>
      <c r="E31">
        <v>1.1268199832960207E-4</v>
      </c>
      <c r="F31">
        <v>1</v>
      </c>
    </row>
    <row r="32" spans="2:6">
      <c r="B32" t="s">
        <v>11</v>
      </c>
      <c r="C32" t="s">
        <v>102</v>
      </c>
      <c r="D32">
        <v>0.46036199999999999</v>
      </c>
      <c r="E32">
        <v>6.5767147468359432E-5</v>
      </c>
      <c r="F32">
        <v>1</v>
      </c>
    </row>
    <row r="33" spans="2:6">
      <c r="B33" t="s">
        <v>11</v>
      </c>
      <c r="C33" t="s">
        <v>58</v>
      </c>
      <c r="D33">
        <v>143.04172600000001</v>
      </c>
      <c r="E33">
        <v>2.1536769079746781E-4</v>
      </c>
      <c r="F33">
        <v>0</v>
      </c>
    </row>
    <row r="34" spans="2:6">
      <c r="B34" t="s">
        <v>11</v>
      </c>
      <c r="C34" t="s">
        <v>61</v>
      </c>
      <c r="D34">
        <v>23.030062333333333</v>
      </c>
      <c r="E34">
        <v>1.1446878585019288E-4</v>
      </c>
      <c r="F34">
        <v>1</v>
      </c>
    </row>
    <row r="35" spans="2:6">
      <c r="B35" t="s">
        <v>11</v>
      </c>
      <c r="C35" t="s">
        <v>62</v>
      </c>
      <c r="D35">
        <v>99.641499500000009</v>
      </c>
      <c r="E35">
        <v>1.9246577333036422E-4</v>
      </c>
      <c r="F35">
        <v>0</v>
      </c>
    </row>
    <row r="36" spans="2:6">
      <c r="B36" t="s">
        <v>11</v>
      </c>
      <c r="C36" t="s">
        <v>63</v>
      </c>
      <c r="D36">
        <v>1313.063308</v>
      </c>
      <c r="E36">
        <v>2.0583810380292073E-4</v>
      </c>
      <c r="F36">
        <v>0</v>
      </c>
    </row>
    <row r="37" spans="2:6">
      <c r="B37" t="s">
        <v>11</v>
      </c>
      <c r="C37" t="s">
        <v>64</v>
      </c>
      <c r="D37">
        <v>1274.985109</v>
      </c>
      <c r="E37">
        <v>2.2521837736915655E-4</v>
      </c>
      <c r="F37">
        <v>0</v>
      </c>
    </row>
    <row r="38" spans="2:6">
      <c r="B38" t="s">
        <v>11</v>
      </c>
      <c r="C38" t="s">
        <v>65</v>
      </c>
      <c r="D38">
        <v>634.71664433333342</v>
      </c>
      <c r="E38">
        <v>7.6976960795633866E-5</v>
      </c>
      <c r="F38">
        <v>0</v>
      </c>
    </row>
    <row r="39" spans="2:6">
      <c r="B39" t="s">
        <v>11</v>
      </c>
      <c r="C39" t="s">
        <v>66</v>
      </c>
      <c r="D39">
        <v>50.860668666666669</v>
      </c>
      <c r="E39">
        <v>2.378775235237083E-4</v>
      </c>
      <c r="F39">
        <v>0</v>
      </c>
    </row>
    <row r="40" spans="2:6">
      <c r="B40" t="s">
        <v>11</v>
      </c>
      <c r="C40" t="s">
        <v>67</v>
      </c>
      <c r="D40">
        <v>1985.2624863333333</v>
      </c>
      <c r="E40">
        <v>2.1018811205464555E-4</v>
      </c>
      <c r="F40">
        <v>1</v>
      </c>
    </row>
    <row r="41" spans="2:6">
      <c r="B41" t="s">
        <v>11</v>
      </c>
      <c r="C41" t="s">
        <v>68</v>
      </c>
      <c r="D41">
        <v>544.69423100000006</v>
      </c>
      <c r="E41">
        <v>1.1268199832960207E-4</v>
      </c>
      <c r="F41">
        <v>1</v>
      </c>
    </row>
    <row r="42" spans="2:6">
      <c r="B42" t="s">
        <v>12</v>
      </c>
      <c r="C42" t="s">
        <v>102</v>
      </c>
      <c r="D42">
        <v>0.32290333333333332</v>
      </c>
      <c r="E42">
        <v>6.5767147468359432E-5</v>
      </c>
      <c r="F42">
        <v>1</v>
      </c>
    </row>
    <row r="43" spans="2:6">
      <c r="B43" t="s">
        <v>12</v>
      </c>
      <c r="C43" t="s">
        <v>58</v>
      </c>
      <c r="D43">
        <v>1.4927773333333334</v>
      </c>
      <c r="E43">
        <v>2.1536769079746781E-4</v>
      </c>
      <c r="F43">
        <v>0</v>
      </c>
    </row>
    <row r="44" spans="2:6">
      <c r="B44" t="s">
        <v>12</v>
      </c>
      <c r="C44" t="s">
        <v>61</v>
      </c>
      <c r="D44">
        <v>20.986773666666664</v>
      </c>
      <c r="E44">
        <v>1.1446878585019288E-4</v>
      </c>
      <c r="F44">
        <v>1</v>
      </c>
    </row>
    <row r="45" spans="2:6">
      <c r="B45" t="s">
        <v>12</v>
      </c>
      <c r="C45" t="s">
        <v>62</v>
      </c>
      <c r="D45">
        <v>41.802860000000003</v>
      </c>
      <c r="E45">
        <v>1.9246577333036422E-4</v>
      </c>
      <c r="F45">
        <v>0</v>
      </c>
    </row>
    <row r="46" spans="2:6">
      <c r="B46" t="s">
        <v>12</v>
      </c>
      <c r="C46" t="s">
        <v>63</v>
      </c>
      <c r="D46">
        <v>9.5394173333333327</v>
      </c>
      <c r="E46">
        <v>2.0583810380292073E-4</v>
      </c>
      <c r="F46">
        <v>0</v>
      </c>
    </row>
    <row r="47" spans="2:6">
      <c r="B47" t="s">
        <v>12</v>
      </c>
      <c r="C47" t="s">
        <v>64</v>
      </c>
      <c r="D47">
        <v>36.18759166666667</v>
      </c>
      <c r="E47">
        <v>2.2521837736915655E-4</v>
      </c>
      <c r="F47">
        <v>0</v>
      </c>
    </row>
    <row r="48" spans="2:6">
      <c r="B48" t="s">
        <v>12</v>
      </c>
      <c r="C48" t="s">
        <v>65</v>
      </c>
      <c r="D48">
        <v>19.479496666666666</v>
      </c>
      <c r="E48">
        <v>7.6976960795633866E-5</v>
      </c>
      <c r="F48">
        <v>0</v>
      </c>
    </row>
    <row r="49" spans="2:6">
      <c r="B49" t="s">
        <v>12</v>
      </c>
      <c r="C49" t="s">
        <v>66</v>
      </c>
      <c r="D49">
        <v>0.27656733333333333</v>
      </c>
      <c r="E49">
        <v>2.378775235237083E-4</v>
      </c>
      <c r="F49">
        <v>0</v>
      </c>
    </row>
    <row r="50" spans="2:6">
      <c r="B50" t="s">
        <v>12</v>
      </c>
      <c r="C50" t="s">
        <v>67</v>
      </c>
      <c r="D50">
        <v>244.39691500000001</v>
      </c>
      <c r="E50">
        <v>2.1018811205464555E-4</v>
      </c>
      <c r="F50">
        <v>1</v>
      </c>
    </row>
    <row r="51" spans="2:6">
      <c r="B51" t="s">
        <v>12</v>
      </c>
      <c r="C51" t="s">
        <v>68</v>
      </c>
      <c r="D51">
        <v>532.63949233333335</v>
      </c>
      <c r="E51">
        <v>1.1268199832960207E-4</v>
      </c>
      <c r="F51">
        <v>1</v>
      </c>
    </row>
    <row r="52" spans="2:6">
      <c r="B52" t="s">
        <v>13</v>
      </c>
      <c r="C52" t="s">
        <v>102</v>
      </c>
      <c r="D52">
        <v>3.4845423333333332</v>
      </c>
      <c r="E52">
        <v>6.5767147468359432E-5</v>
      </c>
      <c r="F52">
        <v>1</v>
      </c>
    </row>
    <row r="53" spans="2:6">
      <c r="B53" t="s">
        <v>13</v>
      </c>
      <c r="C53" t="s">
        <v>58</v>
      </c>
      <c r="D53">
        <v>2.7977666666666668E-2</v>
      </c>
      <c r="E53">
        <v>2.1536769079746781E-4</v>
      </c>
      <c r="F53">
        <v>0</v>
      </c>
    </row>
    <row r="54" spans="2:6">
      <c r="B54" t="s">
        <v>13</v>
      </c>
      <c r="C54" t="s">
        <v>61</v>
      </c>
      <c r="D54">
        <v>33.914116999999997</v>
      </c>
      <c r="E54">
        <v>1.1446878585019288E-4</v>
      </c>
      <c r="F54">
        <v>1</v>
      </c>
    </row>
    <row r="55" spans="2:6">
      <c r="B55" t="s">
        <v>13</v>
      </c>
      <c r="C55" t="s">
        <v>62</v>
      </c>
      <c r="D55">
        <v>1.2533083333333332</v>
      </c>
      <c r="E55">
        <v>1.9246577333036422E-4</v>
      </c>
      <c r="F55">
        <v>0</v>
      </c>
    </row>
    <row r="56" spans="2:6">
      <c r="B56" t="s">
        <v>13</v>
      </c>
      <c r="C56" t="s">
        <v>63</v>
      </c>
      <c r="D56">
        <v>20.588981333333333</v>
      </c>
      <c r="E56">
        <v>2.0583810380292073E-4</v>
      </c>
      <c r="F56">
        <v>0</v>
      </c>
    </row>
    <row r="57" spans="2:6">
      <c r="B57" t="s">
        <v>13</v>
      </c>
      <c r="C57" t="s">
        <v>64</v>
      </c>
      <c r="D57">
        <v>49.833676666666662</v>
      </c>
      <c r="E57">
        <v>2.2521837736915655E-4</v>
      </c>
      <c r="F57">
        <v>0</v>
      </c>
    </row>
    <row r="58" spans="2:6">
      <c r="B58" t="s">
        <v>13</v>
      </c>
      <c r="C58" t="s">
        <v>65</v>
      </c>
      <c r="D58">
        <v>28.295808666666669</v>
      </c>
      <c r="E58">
        <v>7.6976960795633866E-5</v>
      </c>
      <c r="F58">
        <v>0</v>
      </c>
    </row>
    <row r="59" spans="2:6">
      <c r="B59" t="s">
        <v>13</v>
      </c>
      <c r="C59" t="s">
        <v>66</v>
      </c>
      <c r="D59">
        <v>3.1178723333333331</v>
      </c>
      <c r="E59">
        <v>2.378775235237083E-4</v>
      </c>
      <c r="F59">
        <v>0</v>
      </c>
    </row>
    <row r="60" spans="2:6">
      <c r="B60" t="s">
        <v>13</v>
      </c>
      <c r="C60" t="s">
        <v>67</v>
      </c>
      <c r="D60">
        <v>373.1402783333333</v>
      </c>
      <c r="E60">
        <v>2.1018811205464555E-4</v>
      </c>
      <c r="F60">
        <v>1</v>
      </c>
    </row>
    <row r="61" spans="2:6">
      <c r="B61" t="s">
        <v>13</v>
      </c>
      <c r="C61" t="s">
        <v>68</v>
      </c>
      <c r="D61">
        <v>598.03481866666664</v>
      </c>
      <c r="E61">
        <v>1.1268199832960207E-4</v>
      </c>
      <c r="F61">
        <v>1</v>
      </c>
    </row>
    <row r="62" spans="2:6">
      <c r="B62" t="s">
        <v>14</v>
      </c>
      <c r="C62" t="s">
        <v>102</v>
      </c>
      <c r="D62">
        <v>2.244094</v>
      </c>
      <c r="E62">
        <v>6.5767147468359432E-5</v>
      </c>
      <c r="F62">
        <v>1</v>
      </c>
    </row>
    <row r="63" spans="2:6">
      <c r="B63" t="s">
        <v>14</v>
      </c>
      <c r="C63" t="s">
        <v>58</v>
      </c>
      <c r="D63">
        <v>1.6165076666666669</v>
      </c>
      <c r="E63">
        <v>2.1536769079746781E-4</v>
      </c>
      <c r="F63">
        <v>0</v>
      </c>
    </row>
    <row r="64" spans="2:6">
      <c r="B64" t="s">
        <v>14</v>
      </c>
      <c r="C64" t="s">
        <v>61</v>
      </c>
      <c r="D64">
        <v>33.081801666666671</v>
      </c>
      <c r="E64">
        <v>1.1446878585019288E-4</v>
      </c>
      <c r="F64">
        <v>1</v>
      </c>
    </row>
    <row r="65" spans="2:6">
      <c r="B65" t="s">
        <v>14</v>
      </c>
      <c r="C65" t="s">
        <v>62</v>
      </c>
      <c r="D65">
        <v>3.2780204999999998</v>
      </c>
      <c r="E65">
        <v>1.9246577333036422E-4</v>
      </c>
      <c r="F65">
        <v>0</v>
      </c>
    </row>
    <row r="66" spans="2:6">
      <c r="B66" t="s">
        <v>14</v>
      </c>
      <c r="C66" t="s">
        <v>63</v>
      </c>
      <c r="D66">
        <v>61.217805333333331</v>
      </c>
      <c r="E66">
        <v>2.0583810380292073E-4</v>
      </c>
      <c r="F66">
        <v>0</v>
      </c>
    </row>
    <row r="67" spans="2:6">
      <c r="B67" t="s">
        <v>14</v>
      </c>
      <c r="C67" t="s">
        <v>64</v>
      </c>
      <c r="D67">
        <v>64.880887333333334</v>
      </c>
      <c r="E67">
        <v>2.2521837736915655E-4</v>
      </c>
      <c r="F67">
        <v>0</v>
      </c>
    </row>
    <row r="68" spans="2:6">
      <c r="B68" t="s">
        <v>14</v>
      </c>
      <c r="C68" t="s">
        <v>65</v>
      </c>
      <c r="D68">
        <v>39.890531333333335</v>
      </c>
      <c r="E68">
        <v>7.6976960795633866E-5</v>
      </c>
      <c r="F68">
        <v>0</v>
      </c>
    </row>
    <row r="69" spans="2:6">
      <c r="B69" t="s">
        <v>14</v>
      </c>
      <c r="C69" t="s">
        <v>66</v>
      </c>
      <c r="D69">
        <v>7.9374849999999997</v>
      </c>
      <c r="E69">
        <v>2.378775235237083E-4</v>
      </c>
      <c r="F69">
        <v>0</v>
      </c>
    </row>
    <row r="70" spans="2:6">
      <c r="B70" t="s">
        <v>14</v>
      </c>
      <c r="C70" t="s">
        <v>67</v>
      </c>
      <c r="D70">
        <v>439.43971400000004</v>
      </c>
      <c r="E70">
        <v>2.1018811205464555E-4</v>
      </c>
      <c r="F70">
        <v>1</v>
      </c>
    </row>
    <row r="71" spans="2:6">
      <c r="B71" t="s">
        <v>14</v>
      </c>
      <c r="C71" t="s">
        <v>68</v>
      </c>
      <c r="D71">
        <v>631.88261799999998</v>
      </c>
      <c r="E71">
        <v>1.1268199832960207E-4</v>
      </c>
      <c r="F71">
        <v>1</v>
      </c>
    </row>
    <row r="72" spans="2:6">
      <c r="B72" t="s">
        <v>15</v>
      </c>
      <c r="C72" t="s">
        <v>102</v>
      </c>
      <c r="D72">
        <v>4.2890603333333335</v>
      </c>
      <c r="E72">
        <v>6.5767147468359432E-5</v>
      </c>
      <c r="F72">
        <v>1</v>
      </c>
    </row>
    <row r="73" spans="2:6">
      <c r="B73" t="s">
        <v>15</v>
      </c>
      <c r="C73" t="s">
        <v>58</v>
      </c>
      <c r="D73">
        <v>8.2880753333333335</v>
      </c>
      <c r="E73">
        <v>2.1536769079746781E-4</v>
      </c>
      <c r="F73">
        <v>0</v>
      </c>
    </row>
    <row r="74" spans="2:6">
      <c r="B74" t="s">
        <v>15</v>
      </c>
      <c r="C74" t="s">
        <v>61</v>
      </c>
      <c r="D74">
        <v>56.047144666666668</v>
      </c>
      <c r="E74">
        <v>1.1446878585019288E-4</v>
      </c>
      <c r="F74">
        <v>1</v>
      </c>
    </row>
    <row r="75" spans="2:6">
      <c r="B75" t="s">
        <v>15</v>
      </c>
      <c r="C75" t="s">
        <v>62</v>
      </c>
      <c r="D75">
        <v>1.2200313333333332</v>
      </c>
      <c r="E75">
        <v>1.9246577333036422E-4</v>
      </c>
      <c r="F75">
        <v>0</v>
      </c>
    </row>
    <row r="76" spans="2:6">
      <c r="B76" t="s">
        <v>15</v>
      </c>
      <c r="C76" t="s">
        <v>63</v>
      </c>
      <c r="D76">
        <v>78.456571666666676</v>
      </c>
      <c r="E76">
        <v>2.0583810380292073E-4</v>
      </c>
      <c r="F76">
        <v>0</v>
      </c>
    </row>
    <row r="77" spans="2:6">
      <c r="B77" t="s">
        <v>15</v>
      </c>
      <c r="C77" t="s">
        <v>64</v>
      </c>
      <c r="D77">
        <v>263.7558856666667</v>
      </c>
      <c r="E77">
        <v>2.2521837736915655E-4</v>
      </c>
      <c r="F77">
        <v>0</v>
      </c>
    </row>
    <row r="78" spans="2:6">
      <c r="B78" t="s">
        <v>15</v>
      </c>
      <c r="C78" t="s">
        <v>65</v>
      </c>
      <c r="D78">
        <v>14.273420333333334</v>
      </c>
      <c r="E78">
        <v>7.6976960795633866E-5</v>
      </c>
      <c r="F78">
        <v>0</v>
      </c>
    </row>
    <row r="79" spans="2:6">
      <c r="B79" t="s">
        <v>15</v>
      </c>
      <c r="C79" t="s">
        <v>66</v>
      </c>
      <c r="D79">
        <v>15.844832666666667</v>
      </c>
      <c r="E79">
        <v>2.378775235237083E-4</v>
      </c>
      <c r="F79">
        <v>0</v>
      </c>
    </row>
    <row r="80" spans="2:6">
      <c r="B80" t="s">
        <v>15</v>
      </c>
      <c r="C80" t="s">
        <v>67</v>
      </c>
      <c r="D80">
        <v>443.45972766666665</v>
      </c>
      <c r="E80">
        <v>2.1018811205464555E-4</v>
      </c>
      <c r="F80">
        <v>1</v>
      </c>
    </row>
    <row r="81" spans="2:6">
      <c r="B81" t="s">
        <v>15</v>
      </c>
      <c r="C81" t="s">
        <v>68</v>
      </c>
      <c r="D81">
        <v>890.88987266666663</v>
      </c>
      <c r="E81">
        <v>1.1268199832960207E-4</v>
      </c>
      <c r="F81">
        <v>1</v>
      </c>
    </row>
    <row r="82" spans="2:6">
      <c r="B82" t="s">
        <v>16</v>
      </c>
      <c r="C82" t="s">
        <v>102</v>
      </c>
      <c r="D82">
        <v>1.8364304999999999</v>
      </c>
      <c r="E82">
        <v>6.5767147468359432E-5</v>
      </c>
      <c r="F82">
        <v>1</v>
      </c>
    </row>
    <row r="83" spans="2:6">
      <c r="B83" t="s">
        <v>16</v>
      </c>
      <c r="C83" t="s">
        <v>58</v>
      </c>
      <c r="D83">
        <v>7.0850515000000005</v>
      </c>
      <c r="E83">
        <v>2.1536769079746781E-4</v>
      </c>
      <c r="F83">
        <v>0</v>
      </c>
    </row>
    <row r="84" spans="2:6">
      <c r="B84" t="s">
        <v>16</v>
      </c>
      <c r="C84" t="s">
        <v>61</v>
      </c>
      <c r="D84">
        <v>54.092644500000006</v>
      </c>
      <c r="E84">
        <v>1.1446878585019288E-4</v>
      </c>
      <c r="F84">
        <v>1</v>
      </c>
    </row>
    <row r="85" spans="2:6">
      <c r="B85" t="s">
        <v>16</v>
      </c>
      <c r="C85" t="s">
        <v>62</v>
      </c>
      <c r="D85">
        <v>2.706169</v>
      </c>
      <c r="E85">
        <v>1.9246577333036422E-4</v>
      </c>
      <c r="F85">
        <v>0</v>
      </c>
    </row>
    <row r="86" spans="2:6">
      <c r="B86" t="s">
        <v>16</v>
      </c>
      <c r="C86" t="s">
        <v>63</v>
      </c>
      <c r="D86">
        <v>183.17031200000002</v>
      </c>
      <c r="E86">
        <v>2.0583810380292073E-4</v>
      </c>
      <c r="F86">
        <v>0</v>
      </c>
    </row>
    <row r="87" spans="2:6">
      <c r="B87" t="s">
        <v>16</v>
      </c>
      <c r="C87" t="s">
        <v>64</v>
      </c>
      <c r="D87">
        <v>152.459529</v>
      </c>
      <c r="E87">
        <v>2.2521837736915655E-4</v>
      </c>
      <c r="F87">
        <v>0</v>
      </c>
    </row>
    <row r="88" spans="2:6">
      <c r="B88" t="s">
        <v>16</v>
      </c>
      <c r="C88" t="s">
        <v>65</v>
      </c>
      <c r="D88">
        <v>17.936143999999999</v>
      </c>
      <c r="E88">
        <v>7.6976960795633866E-5</v>
      </c>
      <c r="F88">
        <v>0</v>
      </c>
    </row>
    <row r="89" spans="2:6">
      <c r="B89" t="s">
        <v>16</v>
      </c>
      <c r="C89" t="s">
        <v>66</v>
      </c>
      <c r="D89">
        <v>16.140441500000001</v>
      </c>
      <c r="E89">
        <v>2.378775235237083E-4</v>
      </c>
      <c r="F89">
        <v>0</v>
      </c>
    </row>
    <row r="90" spans="2:6">
      <c r="B90" t="s">
        <v>16</v>
      </c>
      <c r="C90" t="s">
        <v>67</v>
      </c>
      <c r="D90">
        <v>269.08930650000002</v>
      </c>
      <c r="E90">
        <v>2.1018811205464555E-4</v>
      </c>
      <c r="F90">
        <v>1</v>
      </c>
    </row>
    <row r="91" spans="2:6">
      <c r="B91" t="s">
        <v>16</v>
      </c>
      <c r="C91" t="s">
        <v>68</v>
      </c>
      <c r="D91">
        <v>1051.7028340000002</v>
      </c>
      <c r="E91">
        <v>1.1268199832960207E-4</v>
      </c>
      <c r="F9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460B-A572-4F19-B321-C7B937A2F0D5}">
  <dimension ref="A2:F91"/>
  <sheetViews>
    <sheetView topLeftCell="A59" workbookViewId="0">
      <selection activeCell="A2" sqref="A2:F91"/>
    </sheetView>
  </sheetViews>
  <sheetFormatPr defaultRowHeight="15"/>
  <sheetData>
    <row r="2" spans="1:6">
      <c r="A2" t="s">
        <v>37</v>
      </c>
      <c r="B2" t="s">
        <v>8</v>
      </c>
      <c r="C2" t="s">
        <v>102</v>
      </c>
      <c r="D2">
        <v>5.0600006666666664</v>
      </c>
      <c r="E2">
        <v>9.0777958022456655E-5</v>
      </c>
      <c r="F2">
        <v>1</v>
      </c>
    </row>
    <row r="3" spans="1:6">
      <c r="B3" t="s">
        <v>8</v>
      </c>
      <c r="C3" t="s">
        <v>58</v>
      </c>
      <c r="D3">
        <v>0.12907533333333332</v>
      </c>
      <c r="E3">
        <v>1.738491879156734E-4</v>
      </c>
      <c r="F3">
        <v>0</v>
      </c>
    </row>
    <row r="4" spans="1:6">
      <c r="B4" t="s">
        <v>8</v>
      </c>
      <c r="C4" t="s">
        <v>61</v>
      </c>
      <c r="D4">
        <v>45.978432999999995</v>
      </c>
      <c r="E4">
        <v>9.3561736243851835E-5</v>
      </c>
      <c r="F4">
        <v>1</v>
      </c>
    </row>
    <row r="5" spans="1:6">
      <c r="B5" t="s">
        <v>8</v>
      </c>
      <c r="C5" t="s">
        <v>62</v>
      </c>
      <c r="D5">
        <v>1.9595986666666667</v>
      </c>
      <c r="E5">
        <v>1.9329076168737424E-4</v>
      </c>
      <c r="F5">
        <v>0</v>
      </c>
    </row>
    <row r="6" spans="1:6">
      <c r="B6" t="s">
        <v>8</v>
      </c>
      <c r="C6" t="s">
        <v>63</v>
      </c>
      <c r="D6">
        <v>22.752679333333333</v>
      </c>
      <c r="E6">
        <v>1.9554035033791329E-4</v>
      </c>
      <c r="F6">
        <v>0</v>
      </c>
    </row>
    <row r="7" spans="1:6">
      <c r="B7" t="s">
        <v>8</v>
      </c>
      <c r="C7" t="s">
        <v>64</v>
      </c>
      <c r="D7">
        <v>109.48531633333333</v>
      </c>
      <c r="E7">
        <v>1.6856055689711029E-4</v>
      </c>
      <c r="F7">
        <v>0</v>
      </c>
    </row>
    <row r="8" spans="1:6">
      <c r="B8" t="s">
        <v>8</v>
      </c>
      <c r="C8" t="s">
        <v>65</v>
      </c>
      <c r="D8">
        <v>326.2531406666667</v>
      </c>
      <c r="E8">
        <v>1.6721988578881803E-4</v>
      </c>
      <c r="F8">
        <v>0</v>
      </c>
    </row>
    <row r="9" spans="1:6">
      <c r="B9" t="s">
        <v>8</v>
      </c>
      <c r="C9" t="s">
        <v>66</v>
      </c>
      <c r="D9">
        <v>19.663209999999996</v>
      </c>
      <c r="E9">
        <v>1.786596098502904E-4</v>
      </c>
      <c r="F9">
        <v>0</v>
      </c>
    </row>
    <row r="10" spans="1:6">
      <c r="B10" t="s">
        <v>8</v>
      </c>
      <c r="C10" t="s">
        <v>67</v>
      </c>
      <c r="D10">
        <v>72.962410333333324</v>
      </c>
      <c r="E10">
        <v>1.65291551155421E-4</v>
      </c>
      <c r="F10">
        <v>1</v>
      </c>
    </row>
    <row r="11" spans="1:6">
      <c r="B11" t="s">
        <v>8</v>
      </c>
      <c r="C11" t="s">
        <v>68</v>
      </c>
      <c r="D11">
        <v>25.394940666666667</v>
      </c>
      <c r="E11">
        <v>8.7775043097546154E-5</v>
      </c>
      <c r="F11">
        <v>1</v>
      </c>
    </row>
    <row r="12" spans="1:6">
      <c r="B12" t="s">
        <v>9</v>
      </c>
      <c r="C12" t="s">
        <v>102</v>
      </c>
      <c r="D12">
        <v>4.8647279999999995</v>
      </c>
      <c r="E12">
        <v>9.0777958022456655E-5</v>
      </c>
      <c r="F12">
        <v>1</v>
      </c>
    </row>
    <row r="13" spans="1:6">
      <c r="B13" t="s">
        <v>9</v>
      </c>
      <c r="C13" t="s">
        <v>58</v>
      </c>
      <c r="D13">
        <v>0.13403766666666664</v>
      </c>
      <c r="E13">
        <v>1.738491879156734E-4</v>
      </c>
      <c r="F13">
        <v>0</v>
      </c>
    </row>
    <row r="14" spans="1:6">
      <c r="B14" t="s">
        <v>9</v>
      </c>
      <c r="C14" t="s">
        <v>61</v>
      </c>
      <c r="D14">
        <v>25.013711999999998</v>
      </c>
      <c r="E14">
        <v>9.3561736243851835E-5</v>
      </c>
      <c r="F14">
        <v>1</v>
      </c>
    </row>
    <row r="15" spans="1:6">
      <c r="B15" t="s">
        <v>9</v>
      </c>
      <c r="C15" t="s">
        <v>62</v>
      </c>
      <c r="D15">
        <v>-0.70038599999999995</v>
      </c>
      <c r="E15">
        <v>1.9329076168737424E-4</v>
      </c>
      <c r="F15">
        <v>0</v>
      </c>
    </row>
    <row r="16" spans="1:6">
      <c r="B16" t="s">
        <v>9</v>
      </c>
      <c r="C16" t="s">
        <v>63</v>
      </c>
      <c r="D16">
        <v>42.226403333333337</v>
      </c>
      <c r="E16">
        <v>1.9554035033791329E-4</v>
      </c>
      <c r="F16">
        <v>0</v>
      </c>
    </row>
    <row r="17" spans="2:6">
      <c r="B17" t="s">
        <v>9</v>
      </c>
      <c r="C17" t="s">
        <v>64</v>
      </c>
      <c r="D17">
        <v>106.28848433333333</v>
      </c>
      <c r="E17">
        <v>1.6856055689711029E-4</v>
      </c>
      <c r="F17">
        <v>0</v>
      </c>
    </row>
    <row r="18" spans="2:6">
      <c r="B18" t="s">
        <v>9</v>
      </c>
      <c r="C18" t="s">
        <v>65</v>
      </c>
      <c r="D18">
        <v>170.64337566666669</v>
      </c>
      <c r="E18">
        <v>1.6721988578881803E-4</v>
      </c>
      <c r="F18">
        <v>0</v>
      </c>
    </row>
    <row r="19" spans="2:6">
      <c r="B19" t="s">
        <v>9</v>
      </c>
      <c r="C19" t="s">
        <v>66</v>
      </c>
      <c r="D19">
        <v>18.087160333333333</v>
      </c>
      <c r="E19">
        <v>1.786596098502904E-4</v>
      </c>
      <c r="F19">
        <v>0</v>
      </c>
    </row>
    <row r="20" spans="2:6">
      <c r="B20" t="s">
        <v>9</v>
      </c>
      <c r="C20" t="s">
        <v>67</v>
      </c>
      <c r="D20">
        <v>42.861894333333332</v>
      </c>
      <c r="E20">
        <v>1.65291551155421E-4</v>
      </c>
      <c r="F20">
        <v>1</v>
      </c>
    </row>
    <row r="21" spans="2:6">
      <c r="B21" t="s">
        <v>9</v>
      </c>
      <c r="C21" t="s">
        <v>68</v>
      </c>
      <c r="D21">
        <v>523.89770433333331</v>
      </c>
      <c r="E21">
        <v>8.7775043097546154E-5</v>
      </c>
      <c r="F21">
        <v>1</v>
      </c>
    </row>
    <row r="22" spans="2:6">
      <c r="B22" t="s">
        <v>10</v>
      </c>
      <c r="C22" t="s">
        <v>102</v>
      </c>
      <c r="D22">
        <v>5.8654940000000009</v>
      </c>
      <c r="E22">
        <v>9.0777958022456655E-5</v>
      </c>
      <c r="F22">
        <v>1</v>
      </c>
    </row>
    <row r="23" spans="2:6">
      <c r="B23" t="s">
        <v>10</v>
      </c>
      <c r="C23" t="s">
        <v>58</v>
      </c>
      <c r="D23">
        <v>0.546566</v>
      </c>
      <c r="E23">
        <v>1.738491879156734E-4</v>
      </c>
      <c r="F23">
        <v>0</v>
      </c>
    </row>
    <row r="24" spans="2:6">
      <c r="B24" t="s">
        <v>10</v>
      </c>
      <c r="C24" t="s">
        <v>61</v>
      </c>
      <c r="D24">
        <v>20.206063333333333</v>
      </c>
      <c r="E24">
        <v>9.3561736243851835E-5</v>
      </c>
      <c r="F24">
        <v>1</v>
      </c>
    </row>
    <row r="25" spans="2:6">
      <c r="B25" t="s">
        <v>10</v>
      </c>
      <c r="C25" t="s">
        <v>62</v>
      </c>
      <c r="D25">
        <v>9.8779219999999999</v>
      </c>
      <c r="E25">
        <v>1.9329076168737424E-4</v>
      </c>
      <c r="F25">
        <v>0</v>
      </c>
    </row>
    <row r="26" spans="2:6">
      <c r="B26" t="s">
        <v>10</v>
      </c>
      <c r="C26" t="s">
        <v>63</v>
      </c>
      <c r="D26">
        <v>221.20827666666665</v>
      </c>
      <c r="E26">
        <v>1.9554035033791329E-4</v>
      </c>
      <c r="F26">
        <v>0</v>
      </c>
    </row>
    <row r="27" spans="2:6">
      <c r="B27" t="s">
        <v>10</v>
      </c>
      <c r="C27" t="s">
        <v>64</v>
      </c>
      <c r="D27">
        <v>75.737172999999999</v>
      </c>
      <c r="E27">
        <v>1.6856055689711029E-4</v>
      </c>
      <c r="F27">
        <v>0</v>
      </c>
    </row>
    <row r="28" spans="2:6">
      <c r="B28" t="s">
        <v>10</v>
      </c>
      <c r="C28" t="s">
        <v>65</v>
      </c>
      <c r="D28">
        <v>196.45012799999998</v>
      </c>
      <c r="E28">
        <v>1.6721988578881803E-4</v>
      </c>
      <c r="F28">
        <v>0</v>
      </c>
    </row>
    <row r="29" spans="2:6">
      <c r="B29" t="s">
        <v>10</v>
      </c>
      <c r="C29" t="s">
        <v>66</v>
      </c>
      <c r="D29">
        <v>20.214123666666666</v>
      </c>
      <c r="E29">
        <v>1.786596098502904E-4</v>
      </c>
      <c r="F29">
        <v>0</v>
      </c>
    </row>
    <row r="30" spans="2:6">
      <c r="B30" t="s">
        <v>10</v>
      </c>
      <c r="C30" t="s">
        <v>67</v>
      </c>
      <c r="D30">
        <v>127.17733933333335</v>
      </c>
      <c r="E30">
        <v>1.65291551155421E-4</v>
      </c>
      <c r="F30">
        <v>1</v>
      </c>
    </row>
    <row r="31" spans="2:6">
      <c r="B31" t="s">
        <v>10</v>
      </c>
      <c r="C31" t="s">
        <v>68</v>
      </c>
      <c r="D31">
        <v>737.16509099999996</v>
      </c>
      <c r="E31">
        <v>8.7775043097546154E-5</v>
      </c>
      <c r="F31">
        <v>1</v>
      </c>
    </row>
    <row r="32" spans="2:6">
      <c r="B32" t="s">
        <v>11</v>
      </c>
      <c r="C32" t="s">
        <v>102</v>
      </c>
      <c r="D32">
        <v>26.764749333333331</v>
      </c>
      <c r="E32">
        <v>9.0777958022456655E-5</v>
      </c>
      <c r="F32">
        <v>1</v>
      </c>
    </row>
    <row r="33" spans="2:6">
      <c r="B33" t="s">
        <v>11</v>
      </c>
      <c r="C33" t="s">
        <v>58</v>
      </c>
      <c r="D33">
        <v>2.9508336666666666</v>
      </c>
      <c r="E33">
        <v>1.738491879156734E-4</v>
      </c>
      <c r="F33">
        <v>0</v>
      </c>
    </row>
    <row r="34" spans="2:6">
      <c r="B34" t="s">
        <v>11</v>
      </c>
      <c r="C34" t="s">
        <v>61</v>
      </c>
      <c r="D34">
        <v>57.889431999999999</v>
      </c>
      <c r="E34">
        <v>9.3561736243851835E-5</v>
      </c>
      <c r="F34">
        <v>1</v>
      </c>
    </row>
    <row r="35" spans="2:6">
      <c r="B35" t="s">
        <v>11</v>
      </c>
      <c r="C35" t="s">
        <v>62</v>
      </c>
      <c r="D35">
        <v>5.6365383333333341</v>
      </c>
      <c r="E35">
        <v>1.9329076168737424E-4</v>
      </c>
      <c r="F35">
        <v>0</v>
      </c>
    </row>
    <row r="36" spans="2:6">
      <c r="B36" t="s">
        <v>11</v>
      </c>
      <c r="C36" t="s">
        <v>63</v>
      </c>
      <c r="D36">
        <v>36.415870333333338</v>
      </c>
      <c r="E36">
        <v>1.9554035033791329E-4</v>
      </c>
      <c r="F36">
        <v>0</v>
      </c>
    </row>
    <row r="37" spans="2:6">
      <c r="B37" t="s">
        <v>11</v>
      </c>
      <c r="C37" t="s">
        <v>64</v>
      </c>
      <c r="D37">
        <v>75.717356999999993</v>
      </c>
      <c r="E37">
        <v>1.6856055689711029E-4</v>
      </c>
      <c r="F37">
        <v>0</v>
      </c>
    </row>
    <row r="38" spans="2:6">
      <c r="B38" t="s">
        <v>11</v>
      </c>
      <c r="C38" t="s">
        <v>65</v>
      </c>
      <c r="D38">
        <v>128.76620466666665</v>
      </c>
      <c r="E38">
        <v>1.6721988578881803E-4</v>
      </c>
      <c r="F38">
        <v>0</v>
      </c>
    </row>
    <row r="39" spans="2:6">
      <c r="B39" t="s">
        <v>11</v>
      </c>
      <c r="C39" t="s">
        <v>66</v>
      </c>
      <c r="D39">
        <v>26.606579333333332</v>
      </c>
      <c r="E39">
        <v>1.786596098502904E-4</v>
      </c>
      <c r="F39">
        <v>0</v>
      </c>
    </row>
    <row r="40" spans="2:6">
      <c r="B40" t="s">
        <v>11</v>
      </c>
      <c r="C40" t="s">
        <v>67</v>
      </c>
      <c r="D40">
        <v>171.10625966666666</v>
      </c>
      <c r="E40">
        <v>1.65291551155421E-4</v>
      </c>
      <c r="F40">
        <v>1</v>
      </c>
    </row>
    <row r="41" spans="2:6">
      <c r="B41" t="s">
        <v>11</v>
      </c>
      <c r="C41" t="s">
        <v>68</v>
      </c>
      <c r="D41">
        <v>611.13372600000002</v>
      </c>
      <c r="E41">
        <v>8.7775043097546154E-5</v>
      </c>
      <c r="F41">
        <v>1</v>
      </c>
    </row>
    <row r="42" spans="2:6">
      <c r="B42" t="s">
        <v>12</v>
      </c>
      <c r="C42" t="s">
        <v>102</v>
      </c>
      <c r="D42">
        <v>66.337766000000002</v>
      </c>
      <c r="E42">
        <v>9.0777958022456655E-5</v>
      </c>
      <c r="F42">
        <v>1</v>
      </c>
    </row>
    <row r="43" spans="2:6">
      <c r="B43" t="s">
        <v>12</v>
      </c>
      <c r="C43" t="s">
        <v>58</v>
      </c>
      <c r="D43">
        <v>6.5720893333333343</v>
      </c>
      <c r="E43">
        <v>1.738491879156734E-4</v>
      </c>
      <c r="F43">
        <v>0</v>
      </c>
    </row>
    <row r="44" spans="2:6">
      <c r="B44" t="s">
        <v>12</v>
      </c>
      <c r="C44" t="s">
        <v>61</v>
      </c>
      <c r="D44">
        <v>67.037666000000002</v>
      </c>
      <c r="E44">
        <v>9.3561736243851835E-5</v>
      </c>
      <c r="F44">
        <v>1</v>
      </c>
    </row>
    <row r="45" spans="2:6">
      <c r="B45" t="s">
        <v>12</v>
      </c>
      <c r="C45" t="s">
        <v>62</v>
      </c>
      <c r="D45">
        <v>11.361277666666666</v>
      </c>
      <c r="E45">
        <v>1.9329076168737424E-4</v>
      </c>
      <c r="F45">
        <v>0</v>
      </c>
    </row>
    <row r="46" spans="2:6">
      <c r="B46" t="s">
        <v>12</v>
      </c>
      <c r="C46" t="s">
        <v>63</v>
      </c>
      <c r="D46">
        <v>11.361887000000001</v>
      </c>
      <c r="E46">
        <v>1.9554035033791329E-4</v>
      </c>
      <c r="F46">
        <v>0</v>
      </c>
    </row>
    <row r="47" spans="2:6">
      <c r="B47" t="s">
        <v>12</v>
      </c>
      <c r="C47" t="s">
        <v>64</v>
      </c>
      <c r="D47">
        <v>131.49711033333332</v>
      </c>
      <c r="E47">
        <v>1.6856055689711029E-4</v>
      </c>
      <c r="F47">
        <v>0</v>
      </c>
    </row>
    <row r="48" spans="2:6">
      <c r="B48" t="s">
        <v>12</v>
      </c>
      <c r="C48" t="s">
        <v>65</v>
      </c>
      <c r="D48">
        <v>114.51625166666666</v>
      </c>
      <c r="E48">
        <v>1.6721988578881803E-4</v>
      </c>
      <c r="F48">
        <v>0</v>
      </c>
    </row>
    <row r="49" spans="2:6">
      <c r="B49" t="s">
        <v>12</v>
      </c>
      <c r="C49" t="s">
        <v>66</v>
      </c>
      <c r="D49">
        <v>24.334914999999999</v>
      </c>
      <c r="E49">
        <v>1.786596098502904E-4</v>
      </c>
      <c r="F49">
        <v>0</v>
      </c>
    </row>
    <row r="50" spans="2:6">
      <c r="B50" t="s">
        <v>12</v>
      </c>
      <c r="C50" t="s">
        <v>67</v>
      </c>
      <c r="D50">
        <v>278.75704866666666</v>
      </c>
      <c r="E50">
        <v>1.65291551155421E-4</v>
      </c>
      <c r="F50">
        <v>1</v>
      </c>
    </row>
    <row r="51" spans="2:6">
      <c r="B51" t="s">
        <v>12</v>
      </c>
      <c r="C51" t="s">
        <v>68</v>
      </c>
      <c r="D51">
        <v>994.59732700000006</v>
      </c>
      <c r="E51">
        <v>8.7775043097546154E-5</v>
      </c>
      <c r="F51">
        <v>1</v>
      </c>
    </row>
    <row r="52" spans="2:6">
      <c r="B52" t="s">
        <v>13</v>
      </c>
      <c r="C52" t="s">
        <v>102</v>
      </c>
      <c r="D52">
        <v>65.483786999999992</v>
      </c>
      <c r="E52">
        <v>9.0777958022456655E-5</v>
      </c>
      <c r="F52">
        <v>1</v>
      </c>
    </row>
    <row r="53" spans="2:6">
      <c r="B53" t="s">
        <v>13</v>
      </c>
      <c r="C53" t="s">
        <v>58</v>
      </c>
      <c r="D53">
        <v>6.1771233333333333</v>
      </c>
      <c r="E53">
        <v>1.738491879156734E-4</v>
      </c>
      <c r="F53">
        <v>0</v>
      </c>
    </row>
    <row r="54" spans="2:6">
      <c r="B54" t="s">
        <v>13</v>
      </c>
      <c r="C54" t="s">
        <v>61</v>
      </c>
      <c r="D54">
        <v>62.567377999999998</v>
      </c>
      <c r="E54">
        <v>9.3561736243851835E-5</v>
      </c>
      <c r="F54">
        <v>1</v>
      </c>
    </row>
    <row r="55" spans="2:6">
      <c r="B55" t="s">
        <v>13</v>
      </c>
      <c r="C55" t="s">
        <v>62</v>
      </c>
      <c r="D55">
        <v>13.810038333333333</v>
      </c>
      <c r="E55">
        <v>1.9329076168737424E-4</v>
      </c>
      <c r="F55">
        <v>0</v>
      </c>
    </row>
    <row r="56" spans="2:6">
      <c r="B56" t="s">
        <v>13</v>
      </c>
      <c r="C56" t="s">
        <v>63</v>
      </c>
      <c r="D56">
        <v>25.377972333333332</v>
      </c>
      <c r="E56">
        <v>1.9554035033791329E-4</v>
      </c>
      <c r="F56">
        <v>0</v>
      </c>
    </row>
    <row r="57" spans="2:6">
      <c r="B57" t="s">
        <v>13</v>
      </c>
      <c r="C57" t="s">
        <v>64</v>
      </c>
      <c r="D57">
        <v>163.72366866666667</v>
      </c>
      <c r="E57">
        <v>1.6856055689711029E-4</v>
      </c>
      <c r="F57">
        <v>0</v>
      </c>
    </row>
    <row r="58" spans="2:6">
      <c r="B58" t="s">
        <v>13</v>
      </c>
      <c r="C58" t="s">
        <v>65</v>
      </c>
      <c r="D58">
        <v>235.28040066666668</v>
      </c>
      <c r="E58">
        <v>1.6721988578881803E-4</v>
      </c>
      <c r="F58">
        <v>0</v>
      </c>
    </row>
    <row r="59" spans="2:6">
      <c r="B59" t="s">
        <v>13</v>
      </c>
      <c r="C59" t="s">
        <v>66</v>
      </c>
      <c r="D59">
        <v>17.63448</v>
      </c>
      <c r="E59">
        <v>1.786596098502904E-4</v>
      </c>
      <c r="F59">
        <v>0</v>
      </c>
    </row>
    <row r="60" spans="2:6">
      <c r="B60" t="s">
        <v>13</v>
      </c>
      <c r="C60" t="s">
        <v>67</v>
      </c>
      <c r="D60">
        <v>406.62283299999996</v>
      </c>
      <c r="E60">
        <v>1.65291551155421E-4</v>
      </c>
      <c r="F60">
        <v>1</v>
      </c>
    </row>
    <row r="61" spans="2:6">
      <c r="B61" t="s">
        <v>13</v>
      </c>
      <c r="C61" t="s">
        <v>68</v>
      </c>
      <c r="D61">
        <v>1127.6525896666667</v>
      </c>
      <c r="E61">
        <v>8.7775043097546154E-5</v>
      </c>
      <c r="F61">
        <v>1</v>
      </c>
    </row>
    <row r="62" spans="2:6">
      <c r="B62" t="s">
        <v>14</v>
      </c>
      <c r="C62" t="s">
        <v>102</v>
      </c>
      <c r="D62">
        <v>56.616550333333329</v>
      </c>
      <c r="E62">
        <v>9.0777958022456655E-5</v>
      </c>
      <c r="F62">
        <v>1</v>
      </c>
    </row>
    <row r="63" spans="2:6">
      <c r="B63" t="s">
        <v>14</v>
      </c>
      <c r="C63" t="s">
        <v>58</v>
      </c>
      <c r="D63">
        <v>0.15060266666666666</v>
      </c>
      <c r="E63">
        <v>1.738491879156734E-4</v>
      </c>
      <c r="F63">
        <v>0</v>
      </c>
    </row>
    <row r="64" spans="2:6">
      <c r="B64" t="s">
        <v>14</v>
      </c>
      <c r="C64" t="s">
        <v>61</v>
      </c>
      <c r="D64">
        <v>42.693176999999999</v>
      </c>
      <c r="E64">
        <v>9.3561736243851835E-5</v>
      </c>
      <c r="F64">
        <v>1</v>
      </c>
    </row>
    <row r="65" spans="2:6">
      <c r="B65" t="s">
        <v>14</v>
      </c>
      <c r="C65" t="s">
        <v>62</v>
      </c>
      <c r="D65">
        <v>14.212828333333333</v>
      </c>
      <c r="E65">
        <v>1.9329076168737424E-4</v>
      </c>
      <c r="F65">
        <v>0</v>
      </c>
    </row>
    <row r="66" spans="2:6">
      <c r="B66" t="s">
        <v>14</v>
      </c>
      <c r="C66" t="s">
        <v>63</v>
      </c>
      <c r="D66">
        <v>28.343457999999998</v>
      </c>
      <c r="E66">
        <v>1.9554035033791329E-4</v>
      </c>
      <c r="F66">
        <v>0</v>
      </c>
    </row>
    <row r="67" spans="2:6">
      <c r="B67" t="s">
        <v>14</v>
      </c>
      <c r="C67" t="s">
        <v>64</v>
      </c>
      <c r="D67">
        <v>141.33893433333336</v>
      </c>
      <c r="E67">
        <v>1.6856055689711029E-4</v>
      </c>
      <c r="F67">
        <v>0</v>
      </c>
    </row>
    <row r="68" spans="2:6">
      <c r="B68" t="s">
        <v>14</v>
      </c>
      <c r="C68" t="s">
        <v>65</v>
      </c>
      <c r="D68">
        <v>196.35621433333336</v>
      </c>
      <c r="E68">
        <v>1.6721988578881803E-4</v>
      </c>
      <c r="F68">
        <v>0</v>
      </c>
    </row>
    <row r="69" spans="2:6">
      <c r="B69" t="s">
        <v>14</v>
      </c>
      <c r="C69" t="s">
        <v>66</v>
      </c>
      <c r="D69">
        <v>22.007916333333331</v>
      </c>
      <c r="E69">
        <v>1.786596098502904E-4</v>
      </c>
      <c r="F69">
        <v>0</v>
      </c>
    </row>
    <row r="70" spans="2:6">
      <c r="B70" t="s">
        <v>14</v>
      </c>
      <c r="C70" t="s">
        <v>67</v>
      </c>
      <c r="D70">
        <v>584.07883366666658</v>
      </c>
      <c r="E70">
        <v>1.65291551155421E-4</v>
      </c>
      <c r="F70">
        <v>1</v>
      </c>
    </row>
    <row r="71" spans="2:6">
      <c r="B71" t="s">
        <v>14</v>
      </c>
      <c r="C71" t="s">
        <v>68</v>
      </c>
      <c r="D71">
        <v>920.53411433333338</v>
      </c>
      <c r="E71">
        <v>8.7775043097546154E-5</v>
      </c>
      <c r="F71">
        <v>1</v>
      </c>
    </row>
    <row r="72" spans="2:6">
      <c r="B72" t="s">
        <v>15</v>
      </c>
      <c r="C72" t="s">
        <v>102</v>
      </c>
      <c r="D72">
        <v>38.591648999999997</v>
      </c>
      <c r="E72">
        <v>9.0777958022456655E-5</v>
      </c>
      <c r="F72">
        <v>1</v>
      </c>
    </row>
    <row r="73" spans="2:6">
      <c r="B73" t="s">
        <v>15</v>
      </c>
      <c r="C73" t="s">
        <v>58</v>
      </c>
      <c r="D73">
        <v>8.9060000000000007E-3</v>
      </c>
      <c r="E73">
        <v>1.738491879156734E-4</v>
      </c>
      <c r="F73">
        <v>0</v>
      </c>
    </row>
    <row r="74" spans="2:6">
      <c r="B74" t="s">
        <v>15</v>
      </c>
      <c r="C74" t="s">
        <v>61</v>
      </c>
      <c r="D74">
        <v>19.181507666666665</v>
      </c>
      <c r="E74">
        <v>9.3561736243851835E-5</v>
      </c>
      <c r="F74">
        <v>1</v>
      </c>
    </row>
    <row r="75" spans="2:6">
      <c r="B75" t="s">
        <v>15</v>
      </c>
      <c r="C75" t="s">
        <v>62</v>
      </c>
      <c r="D75">
        <v>0.63090333333333326</v>
      </c>
      <c r="E75">
        <v>1.9329076168737424E-4</v>
      </c>
      <c r="F75">
        <v>0</v>
      </c>
    </row>
    <row r="76" spans="2:6">
      <c r="B76" t="s">
        <v>15</v>
      </c>
      <c r="C76" t="s">
        <v>63</v>
      </c>
      <c r="D76">
        <v>112.60803199999999</v>
      </c>
      <c r="E76">
        <v>1.9554035033791329E-4</v>
      </c>
      <c r="F76">
        <v>0</v>
      </c>
    </row>
    <row r="77" spans="2:6">
      <c r="B77" t="s">
        <v>15</v>
      </c>
      <c r="C77" t="s">
        <v>64</v>
      </c>
      <c r="D77">
        <v>170.13563199999999</v>
      </c>
      <c r="E77">
        <v>1.6856055689711029E-4</v>
      </c>
      <c r="F77">
        <v>0</v>
      </c>
    </row>
    <row r="78" spans="2:6">
      <c r="B78" t="s">
        <v>15</v>
      </c>
      <c r="C78" t="s">
        <v>65</v>
      </c>
      <c r="D78">
        <v>118.28970199999999</v>
      </c>
      <c r="E78">
        <v>1.6721988578881803E-4</v>
      </c>
      <c r="F78">
        <v>0</v>
      </c>
    </row>
    <row r="79" spans="2:6">
      <c r="B79" t="s">
        <v>15</v>
      </c>
      <c r="C79" t="s">
        <v>66</v>
      </c>
      <c r="D79">
        <v>14.720521666666665</v>
      </c>
      <c r="E79">
        <v>1.786596098502904E-4</v>
      </c>
      <c r="F79">
        <v>0</v>
      </c>
    </row>
    <row r="80" spans="2:6">
      <c r="B80" t="s">
        <v>15</v>
      </c>
      <c r="C80" t="s">
        <v>67</v>
      </c>
      <c r="D80">
        <v>524.34707300000002</v>
      </c>
      <c r="E80">
        <v>1.65291551155421E-4</v>
      </c>
      <c r="F80">
        <v>1</v>
      </c>
    </row>
    <row r="81" spans="2:6">
      <c r="B81" t="s">
        <v>15</v>
      </c>
      <c r="C81" t="s">
        <v>68</v>
      </c>
      <c r="D81">
        <v>549.51804600000003</v>
      </c>
      <c r="E81">
        <v>8.7775043097546154E-5</v>
      </c>
      <c r="F81">
        <v>1</v>
      </c>
    </row>
    <row r="82" spans="2:6">
      <c r="B82" t="s">
        <v>16</v>
      </c>
      <c r="C82" t="s">
        <v>102</v>
      </c>
      <c r="D82">
        <v>10.830449999999999</v>
      </c>
      <c r="E82">
        <v>9.0777958022456655E-5</v>
      </c>
      <c r="F82">
        <v>1</v>
      </c>
    </row>
    <row r="83" spans="2:6">
      <c r="B83" t="s">
        <v>16</v>
      </c>
      <c r="C83" t="s">
        <v>58</v>
      </c>
      <c r="D83">
        <v>0.1046185</v>
      </c>
      <c r="E83">
        <v>1.738491879156734E-4</v>
      </c>
      <c r="F83">
        <v>0</v>
      </c>
    </row>
    <row r="84" spans="2:6">
      <c r="B84" t="s">
        <v>16</v>
      </c>
      <c r="C84" t="s">
        <v>61</v>
      </c>
      <c r="D84">
        <v>29.487752</v>
      </c>
      <c r="E84">
        <v>9.3561736243851835E-5</v>
      </c>
      <c r="F84">
        <v>1</v>
      </c>
    </row>
    <row r="85" spans="2:6">
      <c r="B85" t="s">
        <v>16</v>
      </c>
      <c r="C85" t="s">
        <v>62</v>
      </c>
      <c r="D85">
        <v>4.9373190000000005</v>
      </c>
      <c r="E85">
        <v>1.9329076168737424E-4</v>
      </c>
      <c r="F85">
        <v>0</v>
      </c>
    </row>
    <row r="86" spans="2:6">
      <c r="B86" t="s">
        <v>16</v>
      </c>
      <c r="C86" t="s">
        <v>63</v>
      </c>
      <c r="D86">
        <v>49.950923500000002</v>
      </c>
      <c r="E86">
        <v>1.9554035033791329E-4</v>
      </c>
      <c r="F86">
        <v>0</v>
      </c>
    </row>
    <row r="87" spans="2:6">
      <c r="B87" t="s">
        <v>16</v>
      </c>
      <c r="C87" t="s">
        <v>64</v>
      </c>
      <c r="D87">
        <v>140.00963250000001</v>
      </c>
      <c r="E87">
        <v>1.6856055689711029E-4</v>
      </c>
      <c r="F87">
        <v>0</v>
      </c>
    </row>
    <row r="88" spans="2:6">
      <c r="B88" t="s">
        <v>16</v>
      </c>
      <c r="C88" t="s">
        <v>65</v>
      </c>
      <c r="D88">
        <v>51.877026000000001</v>
      </c>
      <c r="E88">
        <v>1.6721988578881803E-4</v>
      </c>
      <c r="F88">
        <v>0</v>
      </c>
    </row>
    <row r="89" spans="2:6">
      <c r="B89" t="s">
        <v>16</v>
      </c>
      <c r="C89" t="s">
        <v>66</v>
      </c>
      <c r="D89">
        <v>2.1751965000000002</v>
      </c>
      <c r="E89">
        <v>1.786596098502904E-4</v>
      </c>
      <c r="F89">
        <v>0</v>
      </c>
    </row>
    <row r="90" spans="2:6">
      <c r="B90" t="s">
        <v>16</v>
      </c>
      <c r="C90" t="s">
        <v>67</v>
      </c>
      <c r="D90">
        <v>235.855063</v>
      </c>
      <c r="E90">
        <v>1.65291551155421E-4</v>
      </c>
      <c r="F90">
        <v>1</v>
      </c>
    </row>
    <row r="91" spans="2:6">
      <c r="B91" t="s">
        <v>16</v>
      </c>
      <c r="C91" t="s">
        <v>68</v>
      </c>
      <c r="D91">
        <v>314.46229900000003</v>
      </c>
      <c r="E91">
        <v>8.7775043097546154E-5</v>
      </c>
      <c r="F9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414D-515B-468E-99C2-5575FE869711}">
  <dimension ref="A2:F91"/>
  <sheetViews>
    <sheetView workbookViewId="0">
      <selection activeCell="F91" sqref="A2:F91"/>
    </sheetView>
  </sheetViews>
  <sheetFormatPr defaultRowHeight="15"/>
  <sheetData>
    <row r="2" spans="1:6">
      <c r="A2" t="s">
        <v>107</v>
      </c>
      <c r="B2" t="s">
        <v>8</v>
      </c>
      <c r="C2" t="s">
        <v>102</v>
      </c>
      <c r="D2">
        <v>488.5827486666667</v>
      </c>
      <c r="E2">
        <v>3.4736538983254556E-4</v>
      </c>
      <c r="F2">
        <v>1</v>
      </c>
    </row>
    <row r="3" spans="1:6">
      <c r="B3" t="s">
        <v>8</v>
      </c>
      <c r="C3" t="s">
        <v>58</v>
      </c>
      <c r="D3">
        <v>7.3679000000000008E-2</v>
      </c>
      <c r="E3">
        <v>6.9864748832734706E-5</v>
      </c>
      <c r="F3">
        <v>0</v>
      </c>
    </row>
    <row r="4" spans="1:6">
      <c r="B4" t="s">
        <v>8</v>
      </c>
      <c r="C4" t="s">
        <v>61</v>
      </c>
      <c r="D4">
        <v>0.1735743333333333</v>
      </c>
      <c r="E4">
        <v>6.9810220914444084E-5</v>
      </c>
      <c r="F4">
        <v>1</v>
      </c>
    </row>
    <row r="5" spans="1:6">
      <c r="B5" t="s">
        <v>8</v>
      </c>
      <c r="C5" t="s">
        <v>62</v>
      </c>
      <c r="D5">
        <v>4.8795999999999999E-2</v>
      </c>
      <c r="E5">
        <v>7.3788703097133241E-5</v>
      </c>
      <c r="F5">
        <v>0</v>
      </c>
    </row>
    <row r="6" spans="1:6">
      <c r="B6" t="s">
        <v>8</v>
      </c>
      <c r="C6" t="s">
        <v>63</v>
      </c>
      <c r="D6">
        <v>0.77918200000000004</v>
      </c>
      <c r="E6">
        <v>7.3012152872845688E-5</v>
      </c>
      <c r="F6">
        <v>0</v>
      </c>
    </row>
    <row r="7" spans="1:6">
      <c r="B7" t="s">
        <v>8</v>
      </c>
      <c r="C7" t="s">
        <v>64</v>
      </c>
      <c r="D7">
        <v>8.8007439999999999</v>
      </c>
      <c r="E7">
        <v>6.8653781724912539E-5</v>
      </c>
      <c r="F7">
        <v>0</v>
      </c>
    </row>
    <row r="8" spans="1:6">
      <c r="B8" t="s">
        <v>8</v>
      </c>
      <c r="C8" t="s">
        <v>65</v>
      </c>
      <c r="D8">
        <v>55.875368999999999</v>
      </c>
      <c r="E8">
        <v>1.966098562487036E-4</v>
      </c>
      <c r="F8">
        <v>0</v>
      </c>
    </row>
    <row r="9" spans="1:6">
      <c r="B9" t="s">
        <v>8</v>
      </c>
      <c r="C9" t="s">
        <v>66</v>
      </c>
      <c r="D9">
        <v>0.296151</v>
      </c>
      <c r="E9">
        <v>6.9464560223342459E-5</v>
      </c>
      <c r="F9">
        <v>0</v>
      </c>
    </row>
    <row r="10" spans="1:6">
      <c r="B10" t="s">
        <v>8</v>
      </c>
      <c r="C10" t="s">
        <v>67</v>
      </c>
      <c r="D10">
        <v>1.4421890185185184</v>
      </c>
      <c r="E10">
        <v>6.899639907793212E-5</v>
      </c>
      <c r="F10">
        <v>1</v>
      </c>
    </row>
    <row r="11" spans="1:6">
      <c r="B11" t="s">
        <v>8</v>
      </c>
      <c r="C11" t="s">
        <v>68</v>
      </c>
      <c r="D11">
        <v>1.7030556666666667</v>
      </c>
      <c r="E11">
        <v>6.8632955074240265E-5</v>
      </c>
      <c r="F11">
        <v>1</v>
      </c>
    </row>
    <row r="12" spans="1:6">
      <c r="B12" t="s">
        <v>9</v>
      </c>
      <c r="C12" t="s">
        <v>102</v>
      </c>
      <c r="D12">
        <v>401.50977466666671</v>
      </c>
      <c r="E12">
        <v>3.4736538983254556E-4</v>
      </c>
      <c r="F12">
        <v>1</v>
      </c>
    </row>
    <row r="13" spans="1:6">
      <c r="B13" t="s">
        <v>9</v>
      </c>
      <c r="C13" t="s">
        <v>58</v>
      </c>
      <c r="D13">
        <v>1.8348333333333335E-2</v>
      </c>
      <c r="E13">
        <v>6.9864748832734706E-5</v>
      </c>
      <c r="F13">
        <v>0</v>
      </c>
    </row>
    <row r="14" spans="1:6">
      <c r="B14" t="s">
        <v>9</v>
      </c>
      <c r="C14" t="s">
        <v>61</v>
      </c>
      <c r="D14">
        <v>5.6322999999999998E-2</v>
      </c>
      <c r="E14">
        <v>6.9810220914444084E-5</v>
      </c>
      <c r="F14">
        <v>1</v>
      </c>
    </row>
    <row r="15" spans="1:6">
      <c r="B15" t="s">
        <v>9</v>
      </c>
      <c r="C15" t="s">
        <v>62</v>
      </c>
      <c r="D15">
        <v>4.8795999999999999E-2</v>
      </c>
      <c r="E15">
        <v>7.3788703097133241E-5</v>
      </c>
      <c r="F15">
        <v>0</v>
      </c>
    </row>
    <row r="16" spans="1:6">
      <c r="B16" t="s">
        <v>9</v>
      </c>
      <c r="C16" t="s">
        <v>63</v>
      </c>
      <c r="D16">
        <v>0.66469266666666671</v>
      </c>
      <c r="E16">
        <v>7.3012152872845688E-5</v>
      </c>
      <c r="F16">
        <v>0</v>
      </c>
    </row>
    <row r="17" spans="2:6">
      <c r="B17" t="s">
        <v>9</v>
      </c>
      <c r="C17" t="s">
        <v>64</v>
      </c>
      <c r="D17">
        <v>7.4115283333333339</v>
      </c>
      <c r="E17">
        <v>6.8653781724912539E-5</v>
      </c>
      <c r="F17">
        <v>0</v>
      </c>
    </row>
    <row r="18" spans="2:6">
      <c r="B18" t="s">
        <v>9</v>
      </c>
      <c r="C18" t="s">
        <v>65</v>
      </c>
      <c r="D18">
        <v>42.569125666666665</v>
      </c>
      <c r="E18">
        <v>1.966098562487036E-4</v>
      </c>
      <c r="F18">
        <v>0</v>
      </c>
    </row>
    <row r="19" spans="2:6">
      <c r="B19" t="s">
        <v>9</v>
      </c>
      <c r="C19" t="s">
        <v>66</v>
      </c>
      <c r="D19">
        <v>0.19425466666666669</v>
      </c>
      <c r="E19">
        <v>6.9464560223342459E-5</v>
      </c>
      <c r="F19">
        <v>0</v>
      </c>
    </row>
    <row r="20" spans="2:6">
      <c r="B20" t="s">
        <v>9</v>
      </c>
      <c r="C20" t="s">
        <v>67</v>
      </c>
      <c r="D20">
        <v>1.3950383333333332</v>
      </c>
      <c r="E20">
        <v>6.899639907793212E-5</v>
      </c>
      <c r="F20">
        <v>1</v>
      </c>
    </row>
    <row r="21" spans="2:6">
      <c r="B21" t="s">
        <v>9</v>
      </c>
      <c r="C21" t="s">
        <v>68</v>
      </c>
      <c r="D21">
        <v>4.6495470000000001</v>
      </c>
      <c r="E21">
        <v>6.8632955074240265E-5</v>
      </c>
      <c r="F21">
        <v>1</v>
      </c>
    </row>
    <row r="22" spans="2:6">
      <c r="B22" t="s">
        <v>10</v>
      </c>
      <c r="C22" t="s">
        <v>102</v>
      </c>
      <c r="D22">
        <v>404.15216833333329</v>
      </c>
      <c r="E22">
        <v>3.4736538983254556E-4</v>
      </c>
      <c r="F22">
        <v>1</v>
      </c>
    </row>
    <row r="23" spans="2:6">
      <c r="B23" t="s">
        <v>10</v>
      </c>
      <c r="C23" t="s">
        <v>58</v>
      </c>
      <c r="D23">
        <v>2.4521999999999999E-2</v>
      </c>
      <c r="E23">
        <v>6.9864748832734706E-5</v>
      </c>
      <c r="F23">
        <v>0</v>
      </c>
    </row>
    <row r="24" spans="2:6">
      <c r="B24" t="s">
        <v>10</v>
      </c>
      <c r="C24" t="s">
        <v>61</v>
      </c>
      <c r="D24">
        <v>0.48231533333333337</v>
      </c>
      <c r="E24">
        <v>6.9810220914444084E-5</v>
      </c>
      <c r="F24">
        <v>1</v>
      </c>
    </row>
    <row r="25" spans="2:6">
      <c r="B25" t="s">
        <v>10</v>
      </c>
      <c r="C25" t="s">
        <v>62</v>
      </c>
      <c r="D25">
        <v>4.8795999999999999E-2</v>
      </c>
      <c r="E25">
        <v>7.3788703097133241E-5</v>
      </c>
      <c r="F25">
        <v>0</v>
      </c>
    </row>
    <row r="26" spans="2:6">
      <c r="B26" t="s">
        <v>10</v>
      </c>
      <c r="C26" t="s">
        <v>63</v>
      </c>
      <c r="D26">
        <v>0.64823133333333327</v>
      </c>
      <c r="E26">
        <v>7.3012152872845688E-5</v>
      </c>
      <c r="F26">
        <v>0</v>
      </c>
    </row>
    <row r="27" spans="2:6">
      <c r="B27" t="s">
        <v>10</v>
      </c>
      <c r="C27" t="s">
        <v>64</v>
      </c>
      <c r="D27">
        <v>5.8268966666666664</v>
      </c>
      <c r="E27">
        <v>6.8653781724912539E-5</v>
      </c>
      <c r="F27">
        <v>0</v>
      </c>
    </row>
    <row r="28" spans="2:6">
      <c r="B28" t="s">
        <v>10</v>
      </c>
      <c r="C28" t="s">
        <v>65</v>
      </c>
      <c r="D28">
        <v>15.527403333333334</v>
      </c>
      <c r="E28">
        <v>1.966098562487036E-4</v>
      </c>
      <c r="F28">
        <v>0</v>
      </c>
    </row>
    <row r="29" spans="2:6">
      <c r="B29" t="s">
        <v>10</v>
      </c>
      <c r="C29" t="s">
        <v>66</v>
      </c>
      <c r="D29">
        <v>0.37553933333333328</v>
      </c>
      <c r="E29">
        <v>6.9464560223342459E-5</v>
      </c>
      <c r="F29">
        <v>0</v>
      </c>
    </row>
    <row r="30" spans="2:6">
      <c r="B30" t="s">
        <v>10</v>
      </c>
      <c r="C30" t="s">
        <v>67</v>
      </c>
      <c r="D30">
        <v>1.5687916666666666</v>
      </c>
      <c r="E30">
        <v>6.899639907793212E-5</v>
      </c>
      <c r="F30">
        <v>1</v>
      </c>
    </row>
    <row r="31" spans="2:6">
      <c r="B31" t="s">
        <v>10</v>
      </c>
      <c r="C31" t="s">
        <v>68</v>
      </c>
      <c r="D31">
        <v>0.230771</v>
      </c>
      <c r="E31">
        <v>6.8632955074240265E-5</v>
      </c>
      <c r="F31">
        <v>1</v>
      </c>
    </row>
    <row r="32" spans="2:6">
      <c r="B32" t="s">
        <v>11</v>
      </c>
      <c r="C32" t="s">
        <v>102</v>
      </c>
      <c r="D32">
        <v>349.271815</v>
      </c>
      <c r="E32">
        <v>3.4736538983254556E-4</v>
      </c>
      <c r="F32">
        <v>1</v>
      </c>
    </row>
    <row r="33" spans="2:6">
      <c r="B33" t="s">
        <v>11</v>
      </c>
      <c r="C33" t="s">
        <v>58</v>
      </c>
      <c r="D33">
        <v>1.2852000000000001E-2</v>
      </c>
      <c r="E33">
        <v>6.9864748832734706E-5</v>
      </c>
      <c r="F33">
        <v>0</v>
      </c>
    </row>
    <row r="34" spans="2:6">
      <c r="B34" t="s">
        <v>11</v>
      </c>
      <c r="C34" t="s">
        <v>61</v>
      </c>
      <c r="D34">
        <v>0.81562633333333334</v>
      </c>
      <c r="E34">
        <v>6.9810220914444084E-5</v>
      </c>
      <c r="F34">
        <v>1</v>
      </c>
    </row>
    <row r="35" spans="2:6">
      <c r="B35" t="s">
        <v>11</v>
      </c>
      <c r="C35" t="s">
        <v>62</v>
      </c>
      <c r="D35">
        <v>4.8795999999999999E-2</v>
      </c>
      <c r="E35">
        <v>7.3788703097133241E-5</v>
      </c>
      <c r="F35">
        <v>0</v>
      </c>
    </row>
    <row r="36" spans="2:6">
      <c r="B36" t="s">
        <v>11</v>
      </c>
      <c r="C36" t="s">
        <v>63</v>
      </c>
      <c r="D36">
        <v>0.20872800000000002</v>
      </c>
      <c r="E36">
        <v>7.3012152872845688E-5</v>
      </c>
      <c r="F36">
        <v>0</v>
      </c>
    </row>
    <row r="37" spans="2:6">
      <c r="B37" t="s">
        <v>11</v>
      </c>
      <c r="C37" t="s">
        <v>64</v>
      </c>
      <c r="D37">
        <v>2.0956123333333334</v>
      </c>
      <c r="E37">
        <v>6.8653781724912539E-5</v>
      </c>
      <c r="F37">
        <v>0</v>
      </c>
    </row>
    <row r="38" spans="2:6">
      <c r="B38" t="s">
        <v>11</v>
      </c>
      <c r="C38" t="s">
        <v>65</v>
      </c>
      <c r="D38">
        <v>11.024858</v>
      </c>
      <c r="E38">
        <v>1.966098562487036E-4</v>
      </c>
      <c r="F38">
        <v>0</v>
      </c>
    </row>
    <row r="39" spans="2:6">
      <c r="B39" t="s">
        <v>11</v>
      </c>
      <c r="C39" t="s">
        <v>66</v>
      </c>
      <c r="D39">
        <v>0.10547000000000001</v>
      </c>
      <c r="E39">
        <v>6.9464560223342459E-5</v>
      </c>
      <c r="F39">
        <v>0</v>
      </c>
    </row>
    <row r="40" spans="2:6">
      <c r="B40" t="s">
        <v>11</v>
      </c>
      <c r="C40" t="s">
        <v>67</v>
      </c>
      <c r="D40">
        <v>1.6430407222222223</v>
      </c>
      <c r="E40">
        <v>6.899639907793212E-5</v>
      </c>
      <c r="F40">
        <v>1</v>
      </c>
    </row>
    <row r="41" spans="2:6">
      <c r="B41" t="s">
        <v>11</v>
      </c>
      <c r="C41" t="s">
        <v>68</v>
      </c>
      <c r="D41">
        <v>0.47042533333333331</v>
      </c>
      <c r="E41">
        <v>6.8632955074240265E-5</v>
      </c>
      <c r="F41">
        <v>1</v>
      </c>
    </row>
    <row r="42" spans="2:6">
      <c r="B42" t="s">
        <v>12</v>
      </c>
      <c r="C42" t="s">
        <v>102</v>
      </c>
      <c r="D42">
        <v>382.09588466666668</v>
      </c>
      <c r="E42">
        <v>3.4736538983254556E-4</v>
      </c>
      <c r="F42">
        <v>1</v>
      </c>
    </row>
    <row r="43" spans="2:6">
      <c r="B43" t="s">
        <v>12</v>
      </c>
      <c r="C43" t="s">
        <v>58</v>
      </c>
      <c r="D43">
        <f>AVERAGE(D33,D53)</f>
        <v>1.1583E-2</v>
      </c>
      <c r="E43">
        <v>6.9864748832734706E-5</v>
      </c>
      <c r="F43">
        <v>0</v>
      </c>
    </row>
    <row r="44" spans="2:6">
      <c r="B44" t="s">
        <v>12</v>
      </c>
      <c r="C44" t="s">
        <v>61</v>
      </c>
      <c r="D44">
        <v>0.38060833333333327</v>
      </c>
      <c r="E44">
        <v>6.9810220914444084E-5</v>
      </c>
      <c r="F44">
        <v>1</v>
      </c>
    </row>
    <row r="45" spans="2:6">
      <c r="B45" t="s">
        <v>12</v>
      </c>
      <c r="C45" t="s">
        <v>62</v>
      </c>
      <c r="D45">
        <v>9.8390000000000005E-3</v>
      </c>
      <c r="E45">
        <v>7.3788703097133241E-5</v>
      </c>
      <c r="F45">
        <v>0</v>
      </c>
    </row>
    <row r="46" spans="2:6">
      <c r="B46" t="s">
        <v>12</v>
      </c>
      <c r="C46" t="s">
        <v>63</v>
      </c>
      <c r="D46">
        <v>0.16932</v>
      </c>
      <c r="E46">
        <v>7.3012152872845688E-5</v>
      </c>
      <c r="F46">
        <v>0</v>
      </c>
    </row>
    <row r="47" spans="2:6">
      <c r="B47" t="s">
        <v>12</v>
      </c>
      <c r="C47" t="s">
        <v>64</v>
      </c>
      <c r="D47">
        <v>2.8223946666666664</v>
      </c>
      <c r="E47">
        <v>6.8653781724912539E-5</v>
      </c>
      <c r="F47">
        <v>0</v>
      </c>
    </row>
    <row r="48" spans="2:6">
      <c r="B48" t="s">
        <v>12</v>
      </c>
      <c r="C48" t="s">
        <v>65</v>
      </c>
      <c r="D48">
        <v>14.727857</v>
      </c>
      <c r="E48">
        <v>1.966098562487036E-4</v>
      </c>
      <c r="F48">
        <v>0</v>
      </c>
    </row>
    <row r="49" spans="2:6">
      <c r="B49" t="s">
        <v>12</v>
      </c>
      <c r="C49" t="s">
        <v>66</v>
      </c>
      <c r="D49">
        <v>0.118643</v>
      </c>
      <c r="E49">
        <v>6.9464560223342459E-5</v>
      </c>
      <c r="F49">
        <v>0</v>
      </c>
    </row>
    <row r="50" spans="2:6">
      <c r="B50" t="s">
        <v>12</v>
      </c>
      <c r="C50" t="s">
        <v>67</v>
      </c>
      <c r="D50">
        <v>1.1881519999999999</v>
      </c>
      <c r="E50">
        <v>6.899639907793212E-5</v>
      </c>
      <c r="F50">
        <v>1</v>
      </c>
    </row>
    <row r="51" spans="2:6">
      <c r="B51" t="s">
        <v>12</v>
      </c>
      <c r="C51" t="s">
        <v>68</v>
      </c>
      <c r="D51">
        <v>3.2147166666666664</v>
      </c>
      <c r="E51">
        <v>6.8632955074240265E-5</v>
      </c>
      <c r="F51">
        <v>1</v>
      </c>
    </row>
    <row r="52" spans="2:6">
      <c r="B52" t="s">
        <v>13</v>
      </c>
      <c r="C52" t="s">
        <v>102</v>
      </c>
      <c r="D52">
        <v>431.78660933333327</v>
      </c>
      <c r="E52">
        <v>3.4736538983254556E-4</v>
      </c>
      <c r="F52">
        <v>1</v>
      </c>
    </row>
    <row r="53" spans="2:6">
      <c r="B53" t="s">
        <v>13</v>
      </c>
      <c r="C53" t="s">
        <v>58</v>
      </c>
      <c r="D53">
        <v>1.0314E-2</v>
      </c>
      <c r="E53">
        <v>6.9864748832734706E-5</v>
      </c>
      <c r="F53">
        <v>0</v>
      </c>
    </row>
    <row r="54" spans="2:6">
      <c r="B54" t="s">
        <v>13</v>
      </c>
      <c r="C54" t="s">
        <v>61</v>
      </c>
      <c r="D54">
        <v>0.70208566666666672</v>
      </c>
      <c r="E54">
        <v>6.9810220914444084E-5</v>
      </c>
      <c r="F54">
        <v>1</v>
      </c>
    </row>
    <row r="55" spans="2:6">
      <c r="B55" t="s">
        <v>13</v>
      </c>
      <c r="C55" t="s">
        <v>62</v>
      </c>
      <c r="D55">
        <v>3.9056750000000001E-2</v>
      </c>
      <c r="E55">
        <v>7.3788703097133241E-5</v>
      </c>
      <c r="F55">
        <v>0</v>
      </c>
    </row>
    <row r="56" spans="2:6">
      <c r="B56" t="s">
        <v>13</v>
      </c>
      <c r="C56" t="s">
        <v>63</v>
      </c>
      <c r="D56">
        <v>0.16054499999999999</v>
      </c>
      <c r="E56">
        <v>7.3012152872845688E-5</v>
      </c>
      <c r="F56">
        <v>0</v>
      </c>
    </row>
    <row r="57" spans="2:6">
      <c r="B57" t="s">
        <v>13</v>
      </c>
      <c r="C57" t="s">
        <v>64</v>
      </c>
      <c r="D57">
        <v>3.2908833333333334</v>
      </c>
      <c r="E57">
        <v>6.8653781724912539E-5</v>
      </c>
      <c r="F57">
        <v>0</v>
      </c>
    </row>
    <row r="58" spans="2:6">
      <c r="B58" t="s">
        <v>13</v>
      </c>
      <c r="C58" t="s">
        <v>65</v>
      </c>
      <c r="D58">
        <v>14.514347000000001</v>
      </c>
      <c r="E58">
        <v>1.966098562487036E-4</v>
      </c>
      <c r="F58">
        <v>0</v>
      </c>
    </row>
    <row r="59" spans="2:6">
      <c r="B59" t="s">
        <v>13</v>
      </c>
      <c r="C59" t="s">
        <v>66</v>
      </c>
      <c r="D59">
        <f>AVERAGE(D49,D39)</f>
        <v>0.1120565</v>
      </c>
      <c r="E59">
        <v>6.9464560223342459E-5</v>
      </c>
      <c r="F59">
        <v>0</v>
      </c>
    </row>
    <row r="60" spans="2:6">
      <c r="B60" t="s">
        <v>13</v>
      </c>
      <c r="C60" t="s">
        <v>67</v>
      </c>
      <c r="D60">
        <v>1.4953743333333334</v>
      </c>
      <c r="E60">
        <v>6.899639907793212E-5</v>
      </c>
      <c r="F60">
        <v>1</v>
      </c>
    </row>
    <row r="61" spans="2:6">
      <c r="B61" t="s">
        <v>13</v>
      </c>
      <c r="C61" t="s">
        <v>68</v>
      </c>
      <c r="D61">
        <v>6.3304219999999995</v>
      </c>
      <c r="E61">
        <v>6.8632955074240265E-5</v>
      </c>
      <c r="F61">
        <v>1</v>
      </c>
    </row>
    <row r="62" spans="2:6">
      <c r="B62" t="s">
        <v>14</v>
      </c>
      <c r="C62" t="s">
        <v>102</v>
      </c>
      <c r="D62">
        <v>430.36653733333333</v>
      </c>
      <c r="E62">
        <v>3.4736538983254556E-4</v>
      </c>
      <c r="F62">
        <v>1</v>
      </c>
    </row>
    <row r="63" spans="2:6">
      <c r="B63" t="s">
        <v>14</v>
      </c>
      <c r="C63" t="s">
        <v>58</v>
      </c>
      <c r="D63">
        <v>3.0694999999999997E-3</v>
      </c>
      <c r="E63">
        <v>6.9864748832734706E-5</v>
      </c>
      <c r="F63">
        <v>0</v>
      </c>
    </row>
    <row r="64" spans="2:6">
      <c r="B64" t="s">
        <v>14</v>
      </c>
      <c r="C64" t="s">
        <v>61</v>
      </c>
      <c r="D64">
        <v>0.40346900000000002</v>
      </c>
      <c r="E64">
        <v>6.9810220914444084E-5</v>
      </c>
      <c r="F64">
        <v>1</v>
      </c>
    </row>
    <row r="65" spans="2:6">
      <c r="B65" t="s">
        <v>14</v>
      </c>
      <c r="C65" t="s">
        <v>62</v>
      </c>
      <c r="D65">
        <v>3.66219375E-2</v>
      </c>
      <c r="E65">
        <v>7.3788703097133241E-5</v>
      </c>
      <c r="F65">
        <v>0</v>
      </c>
    </row>
    <row r="66" spans="2:6">
      <c r="B66" t="s">
        <v>14</v>
      </c>
      <c r="C66" t="s">
        <v>63</v>
      </c>
      <c r="D66">
        <v>0.11419733333333332</v>
      </c>
      <c r="E66">
        <v>7.3012152872845688E-5</v>
      </c>
      <c r="F66">
        <v>0</v>
      </c>
    </row>
    <row r="67" spans="2:6">
      <c r="B67" t="s">
        <v>14</v>
      </c>
      <c r="C67" t="s">
        <v>64</v>
      </c>
      <c r="D67">
        <v>2.0365420000000003</v>
      </c>
      <c r="E67">
        <v>6.8653781724912539E-5</v>
      </c>
      <c r="F67">
        <v>0</v>
      </c>
    </row>
    <row r="68" spans="2:6">
      <c r="B68" t="s">
        <v>14</v>
      </c>
      <c r="C68" t="s">
        <v>65</v>
      </c>
      <c r="D68">
        <v>29.525227999999998</v>
      </c>
      <c r="E68">
        <v>1.966098562487036E-4</v>
      </c>
      <c r="F68">
        <v>0</v>
      </c>
    </row>
    <row r="69" spans="2:6">
      <c r="B69" t="s">
        <v>14</v>
      </c>
      <c r="C69" t="s">
        <v>66</v>
      </c>
      <c r="D69">
        <f>AVERAGE(D59,D49)</f>
        <v>0.11534975</v>
      </c>
      <c r="E69">
        <v>6.9464560223342459E-5</v>
      </c>
      <c r="F69">
        <v>0</v>
      </c>
    </row>
    <row r="70" spans="2:6">
      <c r="B70" t="s">
        <v>14</v>
      </c>
      <c r="C70" t="s">
        <v>67</v>
      </c>
      <c r="D70">
        <v>1.5015886666666667</v>
      </c>
      <c r="E70">
        <v>6.899639907793212E-5</v>
      </c>
      <c r="F70">
        <v>1</v>
      </c>
    </row>
    <row r="71" spans="2:6">
      <c r="B71" t="s">
        <v>14</v>
      </c>
      <c r="C71" t="s">
        <v>68</v>
      </c>
      <c r="D71">
        <v>11.263120333333333</v>
      </c>
      <c r="E71">
        <v>6.8632955074240265E-5</v>
      </c>
      <c r="F71">
        <v>1</v>
      </c>
    </row>
    <row r="72" spans="2:6">
      <c r="B72" t="s">
        <v>15</v>
      </c>
      <c r="C72" t="s">
        <v>102</v>
      </c>
      <c r="D72">
        <v>452.33257400000002</v>
      </c>
      <c r="E72">
        <v>3.4736538983254556E-4</v>
      </c>
      <c r="F72">
        <v>1</v>
      </c>
    </row>
    <row r="73" spans="2:6">
      <c r="B73" t="s">
        <v>15</v>
      </c>
      <c r="C73" t="s">
        <v>58</v>
      </c>
      <c r="D73">
        <v>2.4153333333333331E-3</v>
      </c>
      <c r="E73">
        <v>6.9864748832734706E-5</v>
      </c>
      <c r="F73">
        <v>0</v>
      </c>
    </row>
    <row r="74" spans="2:6">
      <c r="B74" t="s">
        <v>15</v>
      </c>
      <c r="C74" t="s">
        <v>61</v>
      </c>
      <c r="D74">
        <v>0.28179366666666666</v>
      </c>
      <c r="E74">
        <v>6.9810220914444084E-5</v>
      </c>
      <c r="F74">
        <v>1</v>
      </c>
    </row>
    <row r="75" spans="2:6">
      <c r="B75" t="s">
        <v>15</v>
      </c>
      <c r="C75" t="s">
        <v>62</v>
      </c>
      <c r="D75">
        <v>3.3578421875E-2</v>
      </c>
      <c r="E75">
        <v>7.3788703097133241E-5</v>
      </c>
      <c r="F75">
        <v>0</v>
      </c>
    </row>
    <row r="76" spans="2:6">
      <c r="B76" t="s">
        <v>15</v>
      </c>
      <c r="C76" t="s">
        <v>63</v>
      </c>
      <c r="D76">
        <v>2.9802666666666668E-2</v>
      </c>
      <c r="E76">
        <v>7.3012152872845688E-5</v>
      </c>
      <c r="F76">
        <v>0</v>
      </c>
    </row>
    <row r="77" spans="2:6">
      <c r="B77" t="s">
        <v>15</v>
      </c>
      <c r="C77" t="s">
        <v>64</v>
      </c>
      <c r="D77">
        <v>2.7599320000000005</v>
      </c>
      <c r="E77">
        <v>6.8653781724912539E-5</v>
      </c>
      <c r="F77">
        <v>0</v>
      </c>
    </row>
    <row r="78" spans="2:6">
      <c r="B78" t="s">
        <v>15</v>
      </c>
      <c r="C78" t="s">
        <v>65</v>
      </c>
      <c r="D78">
        <v>44.909001333333329</v>
      </c>
      <c r="E78">
        <v>1.966098562487036E-4</v>
      </c>
      <c r="F78">
        <v>0</v>
      </c>
    </row>
    <row r="79" spans="2:6">
      <c r="B79" t="s">
        <v>15</v>
      </c>
      <c r="C79" t="s">
        <v>66</v>
      </c>
      <c r="D79">
        <v>8.9981000000000005E-2</v>
      </c>
      <c r="E79">
        <v>6.9464560223342459E-5</v>
      </c>
      <c r="F79">
        <v>0</v>
      </c>
    </row>
    <row r="80" spans="2:6">
      <c r="B80" t="s">
        <v>15</v>
      </c>
      <c r="C80" t="s">
        <v>67</v>
      </c>
      <c r="D80">
        <v>1.7094119999999997</v>
      </c>
      <c r="E80">
        <v>6.899639907793212E-5</v>
      </c>
      <c r="F80">
        <v>1</v>
      </c>
    </row>
    <row r="81" spans="2:6">
      <c r="B81" t="s">
        <v>15</v>
      </c>
      <c r="C81" t="s">
        <v>68</v>
      </c>
      <c r="D81">
        <v>10.688350666666667</v>
      </c>
      <c r="E81">
        <v>6.8632955074240265E-5</v>
      </c>
      <c r="F81">
        <v>1</v>
      </c>
    </row>
    <row r="82" spans="2:6">
      <c r="B82" t="s">
        <v>16</v>
      </c>
      <c r="C82" t="s">
        <v>102</v>
      </c>
      <c r="D82">
        <v>498.69365000000005</v>
      </c>
      <c r="E82">
        <v>3.4736538983254556E-4</v>
      </c>
      <c r="F82">
        <v>1</v>
      </c>
    </row>
    <row r="83" spans="2:6">
      <c r="B83" t="s">
        <v>16</v>
      </c>
      <c r="C83" t="s">
        <v>58</v>
      </c>
      <c r="D83">
        <v>1.8932000000000001E-2</v>
      </c>
      <c r="E83">
        <v>6.9864748832734706E-5</v>
      </c>
      <c r="F83">
        <v>0</v>
      </c>
    </row>
    <row r="84" spans="2:6">
      <c r="B84" t="s">
        <v>16</v>
      </c>
      <c r="C84" t="s">
        <v>61</v>
      </c>
      <c r="D84">
        <v>0.109628</v>
      </c>
      <c r="E84">
        <v>6.9810220914444084E-5</v>
      </c>
      <c r="F84">
        <v>1</v>
      </c>
    </row>
    <row r="85" spans="2:6">
      <c r="B85" t="s">
        <v>16</v>
      </c>
      <c r="C85" t="s">
        <v>62</v>
      </c>
      <c r="D85">
        <v>1.9578250000000002E-2</v>
      </c>
      <c r="E85">
        <v>7.3788703097133241E-5</v>
      </c>
      <c r="F85">
        <v>0</v>
      </c>
    </row>
    <row r="86" spans="2:6">
      <c r="B86" t="s">
        <v>16</v>
      </c>
      <c r="C86" t="s">
        <v>63</v>
      </c>
      <c r="D86">
        <v>5.0053E-2</v>
      </c>
      <c r="E86">
        <v>7.3012152872845688E-5</v>
      </c>
      <c r="F86">
        <v>0</v>
      </c>
    </row>
    <row r="87" spans="2:6">
      <c r="B87" t="s">
        <v>16</v>
      </c>
      <c r="C87" t="s">
        <v>64</v>
      </c>
      <c r="D87">
        <v>3.1734119999999999</v>
      </c>
      <c r="E87">
        <v>6.8653781724912539E-5</v>
      </c>
      <c r="F87">
        <v>0</v>
      </c>
    </row>
    <row r="88" spans="2:6">
      <c r="B88" t="s">
        <v>16</v>
      </c>
      <c r="C88" t="s">
        <v>65</v>
      </c>
      <c r="D88">
        <v>190.81461999999999</v>
      </c>
      <c r="E88">
        <v>1.966098562487036E-4</v>
      </c>
      <c r="F88">
        <v>0</v>
      </c>
    </row>
    <row r="89" spans="2:6">
      <c r="B89" t="s">
        <v>16</v>
      </c>
      <c r="C89" t="s">
        <v>66</v>
      </c>
      <c r="D89">
        <v>3.2698499999999998E-2</v>
      </c>
      <c r="E89">
        <v>6.9464560223342459E-5</v>
      </c>
      <c r="F89">
        <v>0</v>
      </c>
    </row>
    <row r="90" spans="2:6">
      <c r="B90" t="s">
        <v>16</v>
      </c>
      <c r="C90" t="s">
        <v>67</v>
      </c>
      <c r="D90">
        <v>1.7181215000000001</v>
      </c>
      <c r="E90">
        <v>6.899639907793212E-5</v>
      </c>
      <c r="F90">
        <v>1</v>
      </c>
    </row>
    <row r="91" spans="2:6">
      <c r="B91" t="s">
        <v>16</v>
      </c>
      <c r="C91" t="s">
        <v>68</v>
      </c>
      <c r="D91">
        <v>14.157280499999999</v>
      </c>
      <c r="E91">
        <v>6.8632955074240265E-5</v>
      </c>
      <c r="F9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2473-382B-4756-81DA-901EA4A67B31}">
  <dimension ref="A2:CE100"/>
  <sheetViews>
    <sheetView topLeftCell="AT1" workbookViewId="0">
      <selection activeCell="AT104" sqref="AT104"/>
    </sheetView>
  </sheetViews>
  <sheetFormatPr defaultRowHeight="15"/>
  <cols>
    <col min="7" max="7" width="12" bestFit="1" customWidth="1"/>
    <col min="10" max="10" width="12.7109375" bestFit="1" customWidth="1"/>
    <col min="34" max="34" width="12" bestFit="1" customWidth="1"/>
    <col min="46" max="46" width="11" bestFit="1" customWidth="1"/>
    <col min="58" max="58" width="12" bestFit="1" customWidth="1"/>
    <col min="70" max="70" width="11" bestFit="1" customWidth="1"/>
    <col min="82" max="82" width="12" bestFit="1" customWidth="1"/>
  </cols>
  <sheetData>
    <row r="2" spans="1:83">
      <c r="A2" t="s">
        <v>108</v>
      </c>
      <c r="C2" t="s">
        <v>8</v>
      </c>
      <c r="D2">
        <v>9.2916999999999986E-2</v>
      </c>
      <c r="E2">
        <v>6.0403726426690716E-5</v>
      </c>
      <c r="F2">
        <v>1</v>
      </c>
      <c r="G2">
        <f>D2*E2</f>
        <v>5.6125330483888208E-6</v>
      </c>
      <c r="H2">
        <f>D2*F2</f>
        <v>9.2916999999999986E-2</v>
      </c>
      <c r="I2">
        <f>LOG(D2)</f>
        <v>-1.0319048206591301</v>
      </c>
      <c r="J2">
        <f>I2*E2</f>
        <v>-6.2330896485477441E-5</v>
      </c>
      <c r="K2">
        <f>I2*F2</f>
        <v>-1.0319048206591301</v>
      </c>
      <c r="M2" t="s">
        <v>109</v>
      </c>
      <c r="O2" t="s">
        <v>8</v>
      </c>
      <c r="P2">
        <v>16.302434000000002</v>
      </c>
      <c r="Q2">
        <v>3.2489283409867253E-4</v>
      </c>
      <c r="R2">
        <v>1</v>
      </c>
      <c r="S2">
        <f>P2*Q2</f>
        <v>5.2965439849665587E-3</v>
      </c>
      <c r="T2">
        <f>P2*R2</f>
        <v>16.302434000000002</v>
      </c>
      <c r="U2">
        <f>LOG(P2)</f>
        <v>1.21225245065261</v>
      </c>
      <c r="V2">
        <f>U2*Q2</f>
        <v>3.9385213433558761E-4</v>
      </c>
      <c r="W2">
        <f>U2*R2</f>
        <v>1.21225245065261</v>
      </c>
      <c r="Y2" t="s">
        <v>42</v>
      </c>
      <c r="AA2" t="s">
        <v>8</v>
      </c>
      <c r="AB2">
        <v>9.8238059999999994</v>
      </c>
      <c r="AC2">
        <v>7.4586177242116431E-5</v>
      </c>
      <c r="AD2">
        <v>0</v>
      </c>
      <c r="AE2">
        <f>AB2*AC2</f>
        <v>7.3272013550816683E-4</v>
      </c>
      <c r="AF2">
        <f>AB2*AD2</f>
        <v>0</v>
      </c>
      <c r="AG2">
        <f>LOG(AB2)</f>
        <v>0.99227977745737372</v>
      </c>
      <c r="AH2">
        <f>AG2*AC2</f>
        <v>7.4010355355203519E-5</v>
      </c>
      <c r="AI2">
        <f>AG2*AD2</f>
        <v>0</v>
      </c>
      <c r="AK2" t="s">
        <v>43</v>
      </c>
      <c r="AM2" t="s">
        <v>8</v>
      </c>
      <c r="AN2">
        <v>2.5912383333333335</v>
      </c>
      <c r="AO2">
        <v>8.550991701262554E-5</v>
      </c>
      <c r="AP2">
        <v>1</v>
      </c>
      <c r="AQ2">
        <f>AN2*AO2</f>
        <v>2.2157657484326746E-4</v>
      </c>
      <c r="AR2">
        <f>AP2*AN2</f>
        <v>2.5912383333333335</v>
      </c>
      <c r="AS2">
        <f>LOG(AN2)</f>
        <v>0.41350735975976133</v>
      </c>
      <c r="AT2">
        <f>AS2*AO2</f>
        <v>3.5358980017167084E-5</v>
      </c>
      <c r="AU2">
        <f>AS2*AP2</f>
        <v>0.41350735975976133</v>
      </c>
      <c r="AW2" t="s">
        <v>44</v>
      </c>
      <c r="AY2" t="s">
        <v>8</v>
      </c>
      <c r="AZ2">
        <v>3.8056719999999999</v>
      </c>
      <c r="BA2">
        <v>8.0507843476650714E-5</v>
      </c>
      <c r="BB2">
        <v>1</v>
      </c>
      <c r="BC2">
        <f>AZ2*BA2</f>
        <v>3.0638644569947225E-4</v>
      </c>
      <c r="BD2">
        <f>AZ2*BB2</f>
        <v>3.8056719999999999</v>
      </c>
      <c r="BE2">
        <f>LOG(AZ2)</f>
        <v>0.58043135496295473</v>
      </c>
      <c r="BF2">
        <f>BE2*BA2</f>
        <v>4.6729276674297851E-5</v>
      </c>
      <c r="BG2">
        <f>BE2*BB2</f>
        <v>0.58043135496295473</v>
      </c>
      <c r="BI2" t="s">
        <v>45</v>
      </c>
      <c r="BK2" t="s">
        <v>8</v>
      </c>
      <c r="BL2">
        <v>2.521668</v>
      </c>
      <c r="BM2">
        <v>8.6024465357947803E-5</v>
      </c>
      <c r="BN2">
        <v>1</v>
      </c>
      <c r="BO2">
        <f>BL2*BM2</f>
        <v>2.1692514151024553E-4</v>
      </c>
      <c r="BP2">
        <f>BL2*BN2</f>
        <v>2.521668</v>
      </c>
      <c r="BQ2">
        <f>LOG(BL2)</f>
        <v>0.40168790727304848</v>
      </c>
      <c r="BR2">
        <f>BQ2*BM2</f>
        <v>3.4554987463916911E-5</v>
      </c>
      <c r="BS2">
        <f>BQ2*BN2</f>
        <v>0.40168790727304848</v>
      </c>
      <c r="BU2" t="s">
        <v>39</v>
      </c>
      <c r="BW2" t="s">
        <v>8</v>
      </c>
      <c r="BX2">
        <v>6.6125066666666656</v>
      </c>
      <c r="BY2">
        <v>8.0125380194929016E-5</v>
      </c>
      <c r="BZ2">
        <v>1</v>
      </c>
      <c r="CA2">
        <f>BX2*BY2</f>
        <v>5.2982961070816936E-4</v>
      </c>
      <c r="CB2">
        <f>BX2*BZ2</f>
        <v>6.6125066666666656</v>
      </c>
      <c r="CC2">
        <f>LOG(BX2)</f>
        <v>0.82036612289505106</v>
      </c>
      <c r="CD2">
        <f>CC2*BY2</f>
        <v>6.5732147496005833E-5</v>
      </c>
      <c r="CE2">
        <f>CC2*BZ2</f>
        <v>0.82036612289505106</v>
      </c>
    </row>
    <row r="3" spans="1:83">
      <c r="C3" t="s">
        <v>8</v>
      </c>
      <c r="D3">
        <v>0.88838666666666677</v>
      </c>
      <c r="E3">
        <v>2.0066983591227516E-4</v>
      </c>
      <c r="F3">
        <v>0</v>
      </c>
      <c r="G3">
        <f t="shared" ref="G3:G72" si="0">D3*E3</f>
        <v>1.782724066266531E-4</v>
      </c>
      <c r="H3">
        <f t="shared" ref="H3:H72" si="1">D3*F3</f>
        <v>0</v>
      </c>
      <c r="I3">
        <f t="shared" ref="I3:I72" si="2">LOG(D3)</f>
        <v>-5.1397968174605728E-2</v>
      </c>
      <c r="J3">
        <f t="shared" ref="J3:J72" si="3">I3*E3</f>
        <v>-1.0314021839822473E-5</v>
      </c>
      <c r="K3">
        <f t="shared" ref="K3:K72" si="4">I3*F3</f>
        <v>0</v>
      </c>
      <c r="O3" t="s">
        <v>8</v>
      </c>
      <c r="P3">
        <v>1.8592999999999998E-2</v>
      </c>
      <c r="Q3">
        <v>6.7042911485925676E-5</v>
      </c>
      <c r="R3">
        <v>0</v>
      </c>
      <c r="S3">
        <f t="shared" ref="S3:S72" si="5">P3*Q3</f>
        <v>1.2465288532578161E-6</v>
      </c>
      <c r="T3">
        <f t="shared" ref="T3:T72" si="6">P3*R3</f>
        <v>0</v>
      </c>
      <c r="U3">
        <f t="shared" ref="U3:U72" si="7">LOG(P3)</f>
        <v>-1.73065053070528</v>
      </c>
      <c r="V3">
        <f t="shared" ref="V3:V72" si="8">U3*Q3</f>
        <v>-1.1602785034314439E-4</v>
      </c>
      <c r="W3">
        <f t="shared" ref="W3:W72" si="9">U3*R3</f>
        <v>0</v>
      </c>
      <c r="AA3" t="s">
        <v>8</v>
      </c>
      <c r="AB3">
        <v>0.78166400000000003</v>
      </c>
      <c r="AC3">
        <v>2.1437077354621783E-4</v>
      </c>
      <c r="AD3">
        <v>0</v>
      </c>
      <c r="AE3">
        <f t="shared" ref="AE3:AE72" si="10">AB3*AC3</f>
        <v>1.6756591633323081E-4</v>
      </c>
      <c r="AF3">
        <f t="shared" ref="AF3:AF72" si="11">AB3*AD3</f>
        <v>0</v>
      </c>
      <c r="AG3">
        <f t="shared" ref="AG3:AG72" si="12">LOG(AB3)</f>
        <v>-0.10697988927273164</v>
      </c>
      <c r="AH3">
        <f t="shared" ref="AH3:AH72" si="13">AG3*AC3</f>
        <v>-2.2933361617284211E-5</v>
      </c>
      <c r="AI3">
        <f t="shared" ref="AI3:AI72" si="14">AG3*AD3</f>
        <v>0</v>
      </c>
      <c r="AM3" t="s">
        <v>8</v>
      </c>
      <c r="AN3">
        <v>44.031369000000005</v>
      </c>
      <c r="AO3">
        <v>1.4242658728378399E-4</v>
      </c>
      <c r="AP3">
        <v>0</v>
      </c>
      <c r="AQ3">
        <f t="shared" ref="AQ3:AQ72" si="15">AN3*AO3</f>
        <v>6.2712376201030009E-3</v>
      </c>
      <c r="AR3">
        <f t="shared" ref="AR3:AR72" si="16">AP3*AN3</f>
        <v>0</v>
      </c>
      <c r="AS3">
        <f t="shared" ref="AS3:AS72" si="17">LOG(AN3)</f>
        <v>1.6437621885234124</v>
      </c>
      <c r="AT3">
        <f t="shared" ref="AT3:AT72" si="18">AS3*AO3</f>
        <v>2.3411543881751359E-4</v>
      </c>
      <c r="AU3">
        <f t="shared" ref="AU3:AU72" si="19">AS3*AP3</f>
        <v>0</v>
      </c>
      <c r="AY3" t="s">
        <v>8</v>
      </c>
      <c r="AZ3">
        <v>6.9933896666666682</v>
      </c>
      <c r="BA3">
        <v>1.6078956681522013E-4</v>
      </c>
      <c r="BB3">
        <v>0</v>
      </c>
      <c r="BC3">
        <f t="shared" ref="BC3:BC72" si="20">AZ3*BA3</f>
        <v>1.1244640950733703E-3</v>
      </c>
      <c r="BD3">
        <f t="shared" ref="BD3:BD72" si="21">AZ3*BB3</f>
        <v>0</v>
      </c>
      <c r="BE3">
        <f t="shared" ref="BE3:BE72" si="22">LOG(AZ3)</f>
        <v>0.84468772749211085</v>
      </c>
      <c r="BF3">
        <f t="shared" ref="BF3:BF72" si="23">BE3*BA3</f>
        <v>1.3581697379758923E-4</v>
      </c>
      <c r="BG3">
        <f t="shared" ref="BG3:BG72" si="24">BE3*BB3</f>
        <v>0</v>
      </c>
      <c r="BK3" t="s">
        <v>8</v>
      </c>
      <c r="BL3">
        <v>4.0174506666666669</v>
      </c>
      <c r="BM3">
        <v>1.2921781484663591E-4</v>
      </c>
      <c r="BN3">
        <v>0</v>
      </c>
      <c r="BO3">
        <f t="shared" ref="BO3:BO72" si="25">BL3*BM3</f>
        <v>5.1912619640082731E-4</v>
      </c>
      <c r="BP3">
        <f t="shared" ref="BP3:BP72" si="26">BL3*BN3</f>
        <v>0</v>
      </c>
      <c r="BQ3">
        <f t="shared" ref="BQ3:BQ72" si="27">LOG(BL3)</f>
        <v>0.60395055243575846</v>
      </c>
      <c r="BR3">
        <f t="shared" ref="BR3:BR72" si="28">BQ3*BM3</f>
        <v>7.8041170661167307E-5</v>
      </c>
      <c r="BS3">
        <f t="shared" ref="BS3:BS72" si="29">BQ3*BN3</f>
        <v>0</v>
      </c>
      <c r="BW3" t="s">
        <v>8</v>
      </c>
      <c r="BX3">
        <v>38.726208333333332</v>
      </c>
      <c r="BY3">
        <v>1.5723280329107126E-4</v>
      </c>
      <c r="BZ3">
        <v>1</v>
      </c>
      <c r="CA3">
        <f t="shared" ref="CA3:CA72" si="30">BX3*BY3</f>
        <v>6.0890302970840445E-3</v>
      </c>
      <c r="CB3">
        <f t="shared" ref="CB3:CB72" si="31">BX3*BZ3</f>
        <v>38.726208333333332</v>
      </c>
      <c r="CC3">
        <f t="shared" ref="CC3:CC72" si="32">LOG(BX3)</f>
        <v>1.5880049774786786</v>
      </c>
      <c r="CD3">
        <f t="shared" ref="CD3:CD72" si="33">CC3*BY3</f>
        <v>2.4968647424914711E-4</v>
      </c>
      <c r="CE3">
        <f t="shared" ref="CE3:CE72" si="34">CC3*BZ3</f>
        <v>1.5880049774786786</v>
      </c>
    </row>
    <row r="4" spans="1:83">
      <c r="C4" t="s">
        <v>8</v>
      </c>
      <c r="D4">
        <v>3.8738753333333338</v>
      </c>
      <c r="E4">
        <v>1.3876708222782224E-4</v>
      </c>
      <c r="F4">
        <v>1</v>
      </c>
      <c r="G4">
        <f t="shared" si="0"/>
        <v>5.3756637692099903E-4</v>
      </c>
      <c r="H4">
        <f t="shared" si="1"/>
        <v>3.8738753333333338</v>
      </c>
      <c r="I4">
        <f t="shared" si="2"/>
        <v>0.5881456404108194</v>
      </c>
      <c r="J4">
        <f t="shared" si="3"/>
        <v>8.1615254444823349E-5</v>
      </c>
      <c r="K4">
        <f t="shared" si="4"/>
        <v>0.5881456404108194</v>
      </c>
      <c r="O4" t="s">
        <v>8</v>
      </c>
      <c r="P4">
        <v>1.8592999999999998E-2</v>
      </c>
      <c r="Q4">
        <v>7.4555759506977676E-5</v>
      </c>
      <c r="R4">
        <v>1</v>
      </c>
      <c r="S4">
        <f t="shared" si="5"/>
        <v>1.3862152365132359E-6</v>
      </c>
      <c r="T4">
        <f t="shared" si="6"/>
        <v>1.8592999999999998E-2</v>
      </c>
      <c r="U4">
        <f t="shared" si="7"/>
        <v>-1.73065053070528</v>
      </c>
      <c r="V4">
        <f t="shared" si="8"/>
        <v>-1.2902996475788614E-4</v>
      </c>
      <c r="W4">
        <f t="shared" si="9"/>
        <v>-1.73065053070528</v>
      </c>
      <c r="AA4" t="s">
        <v>8</v>
      </c>
      <c r="AB4">
        <v>8.4425283333333336</v>
      </c>
      <c r="AC4">
        <v>9.8529642150192685E-5</v>
      </c>
      <c r="AD4">
        <v>0</v>
      </c>
      <c r="AE4">
        <f t="shared" si="10"/>
        <v>8.3183929552619598E-4</v>
      </c>
      <c r="AF4">
        <f t="shared" si="11"/>
        <v>0</v>
      </c>
      <c r="AG4">
        <f t="shared" si="12"/>
        <v>0.92647252681288861</v>
      </c>
      <c r="AH4">
        <f t="shared" si="13"/>
        <v>9.1285006528858716E-5</v>
      </c>
      <c r="AI4">
        <f t="shared" si="14"/>
        <v>0</v>
      </c>
      <c r="AM4" t="s">
        <v>8</v>
      </c>
      <c r="AN4">
        <v>15.174563333333333</v>
      </c>
      <c r="AO4">
        <v>8.2146791387401801E-5</v>
      </c>
      <c r="AP4">
        <v>1</v>
      </c>
      <c r="AQ4">
        <f t="shared" si="15"/>
        <v>1.2465416885382497E-3</v>
      </c>
      <c r="AR4">
        <f t="shared" si="16"/>
        <v>15.174563333333333</v>
      </c>
      <c r="AS4">
        <f t="shared" si="17"/>
        <v>1.181116202570865</v>
      </c>
      <c r="AT4">
        <f t="shared" si="18"/>
        <v>9.7024906296869052E-5</v>
      </c>
      <c r="AU4">
        <f t="shared" si="19"/>
        <v>1.181116202570865</v>
      </c>
      <c r="AY4" t="s">
        <v>8</v>
      </c>
      <c r="AZ4">
        <v>5.2903206666666671</v>
      </c>
      <c r="BA4">
        <v>8.7670156815609495E-5</v>
      </c>
      <c r="BB4">
        <v>1</v>
      </c>
      <c r="BC4">
        <f t="shared" si="20"/>
        <v>4.6380324245152646E-4</v>
      </c>
      <c r="BD4">
        <f t="shared" si="21"/>
        <v>5.2903206666666671</v>
      </c>
      <c r="BE4">
        <f t="shared" si="22"/>
        <v>0.72348199709059646</v>
      </c>
      <c r="BF4">
        <f t="shared" si="23"/>
        <v>6.3427780138202927E-5</v>
      </c>
      <c r="BG4">
        <f t="shared" si="24"/>
        <v>0.72348199709059646</v>
      </c>
      <c r="BK4" t="s">
        <v>8</v>
      </c>
      <c r="BL4">
        <v>18.378311999999998</v>
      </c>
      <c r="BM4">
        <v>8.116968766715882E-5</v>
      </c>
      <c r="BN4">
        <v>1</v>
      </c>
      <c r="BO4">
        <f t="shared" si="25"/>
        <v>1.4917618448895967E-3</v>
      </c>
      <c r="BP4">
        <f t="shared" si="26"/>
        <v>18.378311999999998</v>
      </c>
      <c r="BQ4">
        <f t="shared" si="27"/>
        <v>1.2643056200669269</v>
      </c>
      <c r="BR4">
        <f t="shared" si="28"/>
        <v>1.0262329229666602E-4</v>
      </c>
      <c r="BS4">
        <f t="shared" si="29"/>
        <v>1.2643056200669269</v>
      </c>
      <c r="BW4" t="s">
        <v>8</v>
      </c>
      <c r="BX4">
        <v>32.559991000000004</v>
      </c>
      <c r="BY4">
        <v>8.774084862948794E-5</v>
      </c>
      <c r="BZ4">
        <v>1</v>
      </c>
      <c r="CA4">
        <f t="shared" si="30"/>
        <v>2.8568412417084902E-3</v>
      </c>
      <c r="CB4">
        <f t="shared" si="31"/>
        <v>32.559991000000004</v>
      </c>
      <c r="CC4">
        <f t="shared" si="32"/>
        <v>1.5126842761726036</v>
      </c>
      <c r="CD4">
        <f t="shared" si="33"/>
        <v>1.3272420209986695E-4</v>
      </c>
      <c r="CE4">
        <f t="shared" si="34"/>
        <v>1.5126842761726036</v>
      </c>
    </row>
    <row r="5" spans="1:83">
      <c r="C5" t="s">
        <v>8</v>
      </c>
      <c r="D5">
        <v>1.6208400000000001</v>
      </c>
      <c r="E5">
        <v>1.7482688641706981E-4</v>
      </c>
      <c r="F5">
        <v>0</v>
      </c>
      <c r="G5">
        <f t="shared" si="0"/>
        <v>2.8336641058024343E-4</v>
      </c>
      <c r="H5">
        <f t="shared" si="1"/>
        <v>0</v>
      </c>
      <c r="I5">
        <f t="shared" si="2"/>
        <v>0.20974014591163903</v>
      </c>
      <c r="J5">
        <f t="shared" si="3"/>
        <v>3.6668216666393765E-5</v>
      </c>
      <c r="K5">
        <f t="shared" si="4"/>
        <v>0</v>
      </c>
      <c r="O5" t="s">
        <v>8</v>
      </c>
      <c r="P5">
        <v>0.100401</v>
      </c>
      <c r="Q5">
        <v>7.0646264967294309E-5</v>
      </c>
      <c r="R5">
        <v>0</v>
      </c>
      <c r="S5">
        <f t="shared" si="5"/>
        <v>7.0929556489813162E-6</v>
      </c>
      <c r="T5">
        <f t="shared" si="6"/>
        <v>0</v>
      </c>
      <c r="U5">
        <f t="shared" si="7"/>
        <v>-0.99826196157029135</v>
      </c>
      <c r="V5">
        <f t="shared" si="8"/>
        <v>-7.0523479043865776E-5</v>
      </c>
      <c r="W5">
        <f t="shared" si="9"/>
        <v>0</v>
      </c>
      <c r="AA5" t="s">
        <v>8</v>
      </c>
      <c r="AB5">
        <v>1.769582</v>
      </c>
      <c r="AC5">
        <v>2.0926508612932417E-4</v>
      </c>
      <c r="AD5">
        <v>0</v>
      </c>
      <c r="AE5">
        <f t="shared" si="10"/>
        <v>3.7031172964290172E-4</v>
      </c>
      <c r="AF5">
        <f t="shared" si="11"/>
        <v>0</v>
      </c>
      <c r="AG5">
        <f t="shared" si="12"/>
        <v>0.24787069204976669</v>
      </c>
      <c r="AH5">
        <f t="shared" si="13"/>
        <v>5.1870681720729614E-5</v>
      </c>
      <c r="AI5">
        <f t="shared" si="14"/>
        <v>0</v>
      </c>
      <c r="AM5" t="s">
        <v>8</v>
      </c>
      <c r="AN5">
        <v>111.46400533333333</v>
      </c>
      <c r="AO5">
        <v>1.3879396923548396E-4</v>
      </c>
      <c r="AP5">
        <v>0</v>
      </c>
      <c r="AQ5">
        <f t="shared" si="15"/>
        <v>1.5470531727098486E-2</v>
      </c>
      <c r="AR5">
        <f t="shared" si="16"/>
        <v>0</v>
      </c>
      <c r="AS5">
        <f t="shared" si="17"/>
        <v>2.0471346448830299</v>
      </c>
      <c r="AT5">
        <f t="shared" si="18"/>
        <v>2.8412994292278861E-4</v>
      </c>
      <c r="AU5">
        <f t="shared" si="19"/>
        <v>0</v>
      </c>
      <c r="AY5" t="s">
        <v>8</v>
      </c>
      <c r="AZ5">
        <v>98.344457666666656</v>
      </c>
      <c r="BA5">
        <v>1.5579534536478467E-4</v>
      </c>
      <c r="BB5">
        <v>0</v>
      </c>
      <c r="BC5">
        <f t="shared" si="20"/>
        <v>1.5321608746890777E-2</v>
      </c>
      <c r="BD5">
        <f t="shared" si="21"/>
        <v>0</v>
      </c>
      <c r="BE5">
        <f t="shared" si="22"/>
        <v>1.9927498896991049</v>
      </c>
      <c r="BF5">
        <f t="shared" si="23"/>
        <v>3.1046115729130861E-4</v>
      </c>
      <c r="BG5">
        <f t="shared" si="24"/>
        <v>0</v>
      </c>
      <c r="BK5" t="s">
        <v>8</v>
      </c>
      <c r="BL5">
        <v>33.642600666666659</v>
      </c>
      <c r="BM5">
        <v>1.2417766446151969E-4</v>
      </c>
      <c r="BN5">
        <v>0</v>
      </c>
      <c r="BO5">
        <f t="shared" si="25"/>
        <v>4.1776595771982313E-3</v>
      </c>
      <c r="BP5">
        <f t="shared" si="26"/>
        <v>0</v>
      </c>
      <c r="BQ5">
        <f t="shared" si="27"/>
        <v>1.5268895605957455</v>
      </c>
      <c r="BR5">
        <f t="shared" si="28"/>
        <v>1.8960557952545573E-4</v>
      </c>
      <c r="BS5">
        <f t="shared" si="29"/>
        <v>0</v>
      </c>
      <c r="BW5" t="s">
        <v>8</v>
      </c>
      <c r="BX5">
        <v>2.1773549999999999</v>
      </c>
      <c r="BY5">
        <v>1.5138562505686423E-4</v>
      </c>
      <c r="BZ5">
        <v>0</v>
      </c>
      <c r="CA5">
        <f t="shared" si="30"/>
        <v>3.296202476456886E-4</v>
      </c>
      <c r="CB5">
        <f t="shared" si="31"/>
        <v>0</v>
      </c>
      <c r="CC5">
        <f t="shared" si="32"/>
        <v>0.33792924299237631</v>
      </c>
      <c r="CD5">
        <f t="shared" si="33"/>
        <v>5.1157629675393842E-5</v>
      </c>
      <c r="CE5">
        <f t="shared" si="34"/>
        <v>0</v>
      </c>
    </row>
    <row r="6" spans="1:83">
      <c r="C6" t="s">
        <v>8</v>
      </c>
      <c r="D6">
        <v>3.6356866666666665</v>
      </c>
      <c r="E6">
        <v>1.8300290938025332E-4</v>
      </c>
      <c r="F6">
        <v>0</v>
      </c>
      <c r="G6">
        <f t="shared" si="0"/>
        <v>6.6534123759499518E-4</v>
      </c>
      <c r="H6">
        <f t="shared" si="1"/>
        <v>0</v>
      </c>
      <c r="I6">
        <f t="shared" si="2"/>
        <v>0.56058644748686037</v>
      </c>
      <c r="J6">
        <f t="shared" si="3"/>
        <v>1.0258895084923605E-4</v>
      </c>
      <c r="K6">
        <f t="shared" si="4"/>
        <v>0</v>
      </c>
      <c r="O6" t="s">
        <v>8</v>
      </c>
      <c r="P6">
        <v>0.43102200000000002</v>
      </c>
      <c r="Q6">
        <v>6.9579399488034781E-5</v>
      </c>
      <c r="R6">
        <v>0</v>
      </c>
      <c r="S6">
        <f t="shared" si="5"/>
        <v>2.9990251926131729E-5</v>
      </c>
      <c r="T6">
        <f t="shared" si="6"/>
        <v>0</v>
      </c>
      <c r="U6">
        <f t="shared" si="7"/>
        <v>-0.36550056224121646</v>
      </c>
      <c r="V6">
        <f t="shared" si="8"/>
        <v>-2.5431309633282922E-5</v>
      </c>
      <c r="W6">
        <f t="shared" si="9"/>
        <v>0</v>
      </c>
      <c r="AA6" t="s">
        <v>8</v>
      </c>
      <c r="AB6">
        <v>10.152403000000001</v>
      </c>
      <c r="AC6">
        <v>2.2484678378036248E-4</v>
      </c>
      <c r="AD6">
        <v>0</v>
      </c>
      <c r="AE6">
        <f t="shared" si="10"/>
        <v>2.2827351621921036E-3</v>
      </c>
      <c r="AF6">
        <f t="shared" si="11"/>
        <v>0</v>
      </c>
      <c r="AG6">
        <f t="shared" si="12"/>
        <v>1.0065688487637992</v>
      </c>
      <c r="AH6">
        <f t="shared" si="13"/>
        <v>2.2632376829804233E-4</v>
      </c>
      <c r="AI6">
        <f t="shared" si="14"/>
        <v>0</v>
      </c>
      <c r="AM6" t="s">
        <v>8</v>
      </c>
      <c r="AN6">
        <v>45.809900333333331</v>
      </c>
      <c r="AO6">
        <v>1.4563019135224625E-4</v>
      </c>
      <c r="AP6">
        <v>0</v>
      </c>
      <c r="AQ6">
        <f t="shared" si="15"/>
        <v>6.6713045513706621E-3</v>
      </c>
      <c r="AR6">
        <f t="shared" si="16"/>
        <v>0</v>
      </c>
      <c r="AS6">
        <f t="shared" si="17"/>
        <v>1.6609593469009374</v>
      </c>
      <c r="AT6">
        <f t="shared" si="18"/>
        <v>2.4188582751748548E-4</v>
      </c>
      <c r="AU6">
        <f t="shared" si="19"/>
        <v>0</v>
      </c>
      <c r="AY6" t="s">
        <v>8</v>
      </c>
      <c r="AZ6">
        <v>10.368611333333334</v>
      </c>
      <c r="BA6">
        <v>1.6453806514094907E-4</v>
      </c>
      <c r="BB6">
        <v>0</v>
      </c>
      <c r="BC6">
        <f t="shared" si="20"/>
        <v>1.706031246985183E-3</v>
      </c>
      <c r="BD6">
        <f t="shared" si="21"/>
        <v>0</v>
      </c>
      <c r="BE6">
        <f t="shared" si="22"/>
        <v>1.0157205952844477</v>
      </c>
      <c r="BF6">
        <f t="shared" si="23"/>
        <v>1.6712470147191603E-4</v>
      </c>
      <c r="BG6">
        <f t="shared" si="24"/>
        <v>0</v>
      </c>
      <c r="BK6" t="s">
        <v>8</v>
      </c>
      <c r="BL6">
        <v>7.6269373333333332</v>
      </c>
      <c r="BM6">
        <v>1.2982934322321339E-4</v>
      </c>
      <c r="BN6">
        <v>0</v>
      </c>
      <c r="BO6">
        <f t="shared" si="25"/>
        <v>9.9020026479127322E-4</v>
      </c>
      <c r="BP6">
        <f t="shared" si="26"/>
        <v>0</v>
      </c>
      <c r="BQ6">
        <f t="shared" si="27"/>
        <v>0.88235017802640359</v>
      </c>
      <c r="BR6">
        <f t="shared" si="28"/>
        <v>1.1455494410605339E-4</v>
      </c>
      <c r="BS6">
        <f t="shared" si="29"/>
        <v>0</v>
      </c>
      <c r="BW6" t="s">
        <v>8</v>
      </c>
      <c r="BX6">
        <v>30.556082000000004</v>
      </c>
      <c r="BY6">
        <v>1.5975351948984949E-4</v>
      </c>
      <c r="BZ6">
        <v>0</v>
      </c>
      <c r="CA6">
        <f t="shared" si="30"/>
        <v>4.8814416413204397E-3</v>
      </c>
      <c r="CB6">
        <f t="shared" si="31"/>
        <v>0</v>
      </c>
      <c r="CC6">
        <f t="shared" si="32"/>
        <v>1.4850976668255902</v>
      </c>
      <c r="CD6">
        <f t="shared" si="33"/>
        <v>2.3724957906155194E-4</v>
      </c>
      <c r="CE6">
        <f t="shared" si="34"/>
        <v>0</v>
      </c>
    </row>
    <row r="7" spans="1:83">
      <c r="C7" t="s">
        <v>8</v>
      </c>
      <c r="D7">
        <v>6.9200390000000001</v>
      </c>
      <c r="E7">
        <v>2.1166928536850882E-4</v>
      </c>
      <c r="F7">
        <v>0</v>
      </c>
      <c r="G7">
        <f t="shared" si="0"/>
        <v>1.4647597098522104E-3</v>
      </c>
      <c r="H7">
        <f t="shared" si="1"/>
        <v>0</v>
      </c>
      <c r="I7">
        <f t="shared" si="2"/>
        <v>0.84010854206327024</v>
      </c>
      <c r="J7">
        <f t="shared" si="3"/>
        <v>1.7782517473051226E-4</v>
      </c>
      <c r="K7">
        <f t="shared" si="4"/>
        <v>0</v>
      </c>
      <c r="O7" t="s">
        <v>8</v>
      </c>
      <c r="P7">
        <v>1.0219046666666667</v>
      </c>
      <c r="Q7">
        <v>6.5883965160559214E-5</v>
      </c>
      <c r="R7">
        <v>0</v>
      </c>
      <c r="S7">
        <f t="shared" si="5"/>
        <v>6.7327131456079543E-5</v>
      </c>
      <c r="T7">
        <f t="shared" si="6"/>
        <v>0</v>
      </c>
      <c r="U7">
        <f t="shared" si="7"/>
        <v>9.4103824212225119E-3</v>
      </c>
      <c r="V7">
        <f t="shared" si="8"/>
        <v>6.1999330758736278E-7</v>
      </c>
      <c r="W7">
        <f t="shared" si="9"/>
        <v>0</v>
      </c>
      <c r="AA7" t="s">
        <v>8</v>
      </c>
      <c r="AB7">
        <v>21.431050666666664</v>
      </c>
      <c r="AC7">
        <v>2.1680747951115118E-4</v>
      </c>
      <c r="AD7">
        <v>0</v>
      </c>
      <c r="AE7">
        <f t="shared" si="10"/>
        <v>4.6464120783157757E-3</v>
      </c>
      <c r="AF7">
        <f t="shared" si="11"/>
        <v>0</v>
      </c>
      <c r="AG7">
        <f t="shared" si="12"/>
        <v>1.3310434630413781</v>
      </c>
      <c r="AH7">
        <f t="shared" si="13"/>
        <v>2.885801783417953E-4</v>
      </c>
      <c r="AI7">
        <f t="shared" si="14"/>
        <v>0</v>
      </c>
      <c r="AM7" t="s">
        <v>8</v>
      </c>
      <c r="AN7">
        <v>109.47106333333333</v>
      </c>
      <c r="AO7">
        <v>1.4424186475882759E-4</v>
      </c>
      <c r="AP7">
        <v>0</v>
      </c>
      <c r="AQ7">
        <f t="shared" si="15"/>
        <v>1.5790310312331718E-2</v>
      </c>
      <c r="AR7">
        <f t="shared" si="16"/>
        <v>0</v>
      </c>
      <c r="AS7">
        <f t="shared" si="17"/>
        <v>2.039299336569341</v>
      </c>
      <c r="AT7">
        <f t="shared" si="18"/>
        <v>2.941523391082017E-4</v>
      </c>
      <c r="AU7">
        <f t="shared" si="19"/>
        <v>0</v>
      </c>
      <c r="AY7" t="s">
        <v>8</v>
      </c>
      <c r="AZ7">
        <v>50.565230666666672</v>
      </c>
      <c r="BA7">
        <v>1.631604039721074E-4</v>
      </c>
      <c r="BB7">
        <v>0</v>
      </c>
      <c r="BC7">
        <f t="shared" si="20"/>
        <v>8.2502434625161269E-3</v>
      </c>
      <c r="BD7">
        <f t="shared" si="21"/>
        <v>0</v>
      </c>
      <c r="BE7">
        <f t="shared" si="22"/>
        <v>1.7038519927302576</v>
      </c>
      <c r="BF7">
        <f t="shared" si="23"/>
        <v>2.7800117944254903E-4</v>
      </c>
      <c r="BG7">
        <f t="shared" si="24"/>
        <v>0</v>
      </c>
      <c r="BK7" t="s">
        <v>8</v>
      </c>
      <c r="BL7">
        <v>67.599173999999991</v>
      </c>
      <c r="BM7">
        <v>1.3149518839381387E-4</v>
      </c>
      <c r="BN7">
        <v>0</v>
      </c>
      <c r="BO7">
        <f t="shared" si="25"/>
        <v>8.8889661203962033E-3</v>
      </c>
      <c r="BP7">
        <f t="shared" si="26"/>
        <v>0</v>
      </c>
      <c r="BQ7">
        <f t="shared" si="27"/>
        <v>1.8299413892932084</v>
      </c>
      <c r="BR7">
        <f t="shared" si="28"/>
        <v>2.4062848773474791E-4</v>
      </c>
      <c r="BS7">
        <f t="shared" si="29"/>
        <v>0</v>
      </c>
      <c r="BW7" t="s">
        <v>8</v>
      </c>
      <c r="BX7">
        <v>42.76970266666666</v>
      </c>
      <c r="BY7">
        <v>1.5991275160272557E-4</v>
      </c>
      <c r="BZ7">
        <v>1</v>
      </c>
      <c r="CA7">
        <f t="shared" si="30"/>
        <v>6.8394208386570949E-3</v>
      </c>
      <c r="CB7">
        <f t="shared" si="31"/>
        <v>42.76970266666666</v>
      </c>
      <c r="CC7">
        <f t="shared" si="32"/>
        <v>1.6311362310687163</v>
      </c>
      <c r="CD7">
        <f t="shared" si="33"/>
        <v>2.6083948294909761E-4</v>
      </c>
      <c r="CE7">
        <f t="shared" si="34"/>
        <v>1.6311362310687163</v>
      </c>
    </row>
    <row r="8" spans="1:83">
      <c r="C8" t="s">
        <v>8</v>
      </c>
      <c r="D8">
        <v>0.92376333333333338</v>
      </c>
      <c r="E8">
        <v>6.9624404189161154E-5</v>
      </c>
      <c r="F8">
        <v>0</v>
      </c>
      <c r="G8">
        <f t="shared" si="0"/>
        <v>6.4316471695126804E-5</v>
      </c>
      <c r="H8">
        <f t="shared" si="1"/>
        <v>0</v>
      </c>
      <c r="I8">
        <f t="shared" si="2"/>
        <v>-3.4439280070674559E-2</v>
      </c>
      <c r="J8">
        <f t="shared" si="3"/>
        <v>-2.3978143556243681E-6</v>
      </c>
      <c r="K8">
        <f t="shared" si="4"/>
        <v>0</v>
      </c>
      <c r="O8" t="s">
        <v>8</v>
      </c>
      <c r="P8">
        <v>14.138560333333333</v>
      </c>
      <c r="Q8">
        <v>1.8339467579580912E-4</v>
      </c>
      <c r="R8">
        <v>0</v>
      </c>
      <c r="S8">
        <f t="shared" si="5"/>
        <v>2.5929366885511537E-3</v>
      </c>
      <c r="T8">
        <f t="shared" si="6"/>
        <v>0</v>
      </c>
      <c r="U8">
        <f t="shared" si="7"/>
        <v>1.1504051894382001</v>
      </c>
      <c r="V8">
        <f t="shared" si="8"/>
        <v>2.109781867508351E-4</v>
      </c>
      <c r="W8">
        <f t="shared" si="9"/>
        <v>0</v>
      </c>
      <c r="AA8" t="s">
        <v>8</v>
      </c>
      <c r="AB8">
        <v>4.6764590000000004</v>
      </c>
      <c r="AC8">
        <v>9.5256965189294642E-5</v>
      </c>
      <c r="AD8">
        <v>0</v>
      </c>
      <c r="AE8">
        <f t="shared" si="10"/>
        <v>4.4546529217216366E-4</v>
      </c>
      <c r="AF8">
        <f t="shared" si="11"/>
        <v>0</v>
      </c>
      <c r="AG8">
        <f t="shared" si="12"/>
        <v>0.66991713110059969</v>
      </c>
      <c r="AH8">
        <f t="shared" si="13"/>
        <v>6.3814272836961963E-5</v>
      </c>
      <c r="AI8">
        <f t="shared" si="14"/>
        <v>0</v>
      </c>
      <c r="AM8" t="s">
        <v>8</v>
      </c>
      <c r="AN8">
        <v>73.793672999999998</v>
      </c>
      <c r="AO8">
        <v>8.5598922823155202E-5</v>
      </c>
      <c r="AP8">
        <v>0</v>
      </c>
      <c r="AQ8">
        <f t="shared" si="15"/>
        <v>6.3166589199641519E-3</v>
      </c>
      <c r="AR8">
        <f t="shared" si="16"/>
        <v>0</v>
      </c>
      <c r="AS8">
        <f t="shared" si="17"/>
        <v>1.8680191274195224</v>
      </c>
      <c r="AT8">
        <f t="shared" si="18"/>
        <v>1.5990042512016142E-4</v>
      </c>
      <c r="AU8">
        <f t="shared" si="19"/>
        <v>0</v>
      </c>
      <c r="AY8" t="s">
        <v>8</v>
      </c>
      <c r="AZ8">
        <v>20.588955333333335</v>
      </c>
      <c r="BA8">
        <v>8.6664124519014114E-5</v>
      </c>
      <c r="BB8">
        <v>0</v>
      </c>
      <c r="BC8">
        <f t="shared" si="20"/>
        <v>1.7843237887244197E-3</v>
      </c>
      <c r="BD8">
        <f t="shared" si="21"/>
        <v>0</v>
      </c>
      <c r="BE8">
        <f t="shared" si="22"/>
        <v>1.3136343114320881</v>
      </c>
      <c r="BF8">
        <f t="shared" si="23"/>
        <v>1.1384496753839985E-4</v>
      </c>
      <c r="BG8">
        <f t="shared" si="24"/>
        <v>0</v>
      </c>
      <c r="BK8" t="s">
        <v>8</v>
      </c>
      <c r="BL8">
        <v>35.878374999999998</v>
      </c>
      <c r="BM8">
        <v>7.729014566100851E-5</v>
      </c>
      <c r="BN8">
        <v>0</v>
      </c>
      <c r="BO8">
        <f t="shared" si="25"/>
        <v>2.7730448298302862E-3</v>
      </c>
      <c r="BP8">
        <f t="shared" si="26"/>
        <v>0</v>
      </c>
      <c r="BQ8">
        <f t="shared" si="27"/>
        <v>1.5548327647924907</v>
      </c>
      <c r="BR8">
        <f t="shared" si="28"/>
        <v>1.2017325086932019E-4</v>
      </c>
      <c r="BS8">
        <f t="shared" si="29"/>
        <v>0</v>
      </c>
      <c r="BW8" t="s">
        <v>8</v>
      </c>
      <c r="BX8">
        <v>4.9168046666666667</v>
      </c>
      <c r="BY8">
        <v>8.3933105315063891E-5</v>
      </c>
      <c r="BZ8">
        <v>0</v>
      </c>
      <c r="CA8">
        <f t="shared" si="30"/>
        <v>4.1268268390093094E-4</v>
      </c>
      <c r="CB8">
        <f t="shared" si="31"/>
        <v>0</v>
      </c>
      <c r="CC8">
        <f t="shared" si="32"/>
        <v>0.69168295511264066</v>
      </c>
      <c r="CD8">
        <f t="shared" si="33"/>
        <v>5.805509831610388E-5</v>
      </c>
      <c r="CE8">
        <f t="shared" si="34"/>
        <v>0</v>
      </c>
    </row>
    <row r="9" spans="1:83">
      <c r="C9" t="s">
        <v>8</v>
      </c>
      <c r="D9">
        <v>1.9888003333333331</v>
      </c>
      <c r="E9">
        <v>2.1234930100980589E-4</v>
      </c>
      <c r="F9">
        <v>0</v>
      </c>
      <c r="G9">
        <f t="shared" si="0"/>
        <v>4.2232036063140225E-4</v>
      </c>
      <c r="H9">
        <f t="shared" si="1"/>
        <v>0</v>
      </c>
      <c r="I9">
        <f t="shared" si="2"/>
        <v>0.29859118408760127</v>
      </c>
      <c r="J9">
        <f t="shared" si="3"/>
        <v>6.3405629228692405E-5</v>
      </c>
      <c r="K9">
        <f t="shared" si="4"/>
        <v>0</v>
      </c>
      <c r="O9" t="s">
        <v>8</v>
      </c>
      <c r="P9">
        <v>2.1040429687500001E-2</v>
      </c>
      <c r="Q9">
        <v>6.6136691313606964E-5</v>
      </c>
      <c r="R9">
        <v>0</v>
      </c>
      <c r="S9">
        <f t="shared" si="5"/>
        <v>1.3915444033478393E-6</v>
      </c>
      <c r="T9">
        <f t="shared" si="6"/>
        <v>0</v>
      </c>
      <c r="U9">
        <f t="shared" si="7"/>
        <v>-1.6769453952690259</v>
      </c>
      <c r="V9">
        <f t="shared" si="8"/>
        <v>-1.1090761995668218E-4</v>
      </c>
      <c r="W9">
        <f t="shared" si="9"/>
        <v>0</v>
      </c>
      <c r="AA9" t="s">
        <v>8</v>
      </c>
      <c r="AB9">
        <v>6.4085619999999999</v>
      </c>
      <c r="AC9">
        <v>2.3845649969227192E-4</v>
      </c>
      <c r="AD9">
        <v>0</v>
      </c>
      <c r="AE9">
        <f t="shared" si="10"/>
        <v>1.5281632625809055E-3</v>
      </c>
      <c r="AF9">
        <f t="shared" si="11"/>
        <v>0</v>
      </c>
      <c r="AG9">
        <f t="shared" si="12"/>
        <v>0.80676059027912783</v>
      </c>
      <c r="AH9">
        <f t="shared" si="13"/>
        <v>1.9237730644763195E-4</v>
      </c>
      <c r="AI9">
        <f t="shared" si="14"/>
        <v>0</v>
      </c>
      <c r="AM9" t="s">
        <v>8</v>
      </c>
      <c r="AN9">
        <v>31.692609000000001</v>
      </c>
      <c r="AO9">
        <v>1.529696846208715E-4</v>
      </c>
      <c r="AP9">
        <v>0</v>
      </c>
      <c r="AQ9">
        <f t="shared" si="15"/>
        <v>4.8480084035425934E-3</v>
      </c>
      <c r="AR9">
        <f t="shared" si="16"/>
        <v>0</v>
      </c>
      <c r="AS9">
        <f t="shared" si="17"/>
        <v>1.5009579926665868</v>
      </c>
      <c r="AT9">
        <f t="shared" si="18"/>
        <v>2.2960107076738415E-4</v>
      </c>
      <c r="AU9">
        <f t="shared" si="19"/>
        <v>0</v>
      </c>
      <c r="AY9" t="s">
        <v>8</v>
      </c>
      <c r="AZ9">
        <v>5.4926926666666667</v>
      </c>
      <c r="BA9">
        <v>1.7437460547745513E-4</v>
      </c>
      <c r="BB9">
        <v>0</v>
      </c>
      <c r="BC9">
        <f t="shared" si="20"/>
        <v>9.5778611675891099E-4</v>
      </c>
      <c r="BD9">
        <f t="shared" si="21"/>
        <v>0</v>
      </c>
      <c r="BE9">
        <f t="shared" si="22"/>
        <v>0.73978529956663064</v>
      </c>
      <c r="BF9">
        <f t="shared" si="23"/>
        <v>1.2899976974995218E-4</v>
      </c>
      <c r="BG9">
        <f t="shared" si="24"/>
        <v>0</v>
      </c>
      <c r="BK9" t="s">
        <v>8</v>
      </c>
      <c r="BL9">
        <v>0.75048666666666675</v>
      </c>
      <c r="BM9">
        <v>1.378797812399391E-4</v>
      </c>
      <c r="BN9">
        <v>0</v>
      </c>
      <c r="BO9">
        <f t="shared" si="25"/>
        <v>1.0347693742349111E-4</v>
      </c>
      <c r="BP9">
        <f t="shared" si="26"/>
        <v>0</v>
      </c>
      <c r="BQ9">
        <f t="shared" si="27"/>
        <v>-0.12465701913627411</v>
      </c>
      <c r="BR9">
        <f t="shared" si="28"/>
        <v>-1.7187682528532376E-5</v>
      </c>
      <c r="BS9">
        <f t="shared" si="29"/>
        <v>0</v>
      </c>
      <c r="BW9" t="s">
        <v>8</v>
      </c>
      <c r="BX9">
        <v>20.988218666666665</v>
      </c>
      <c r="BY9">
        <v>1.702716002295261E-4</v>
      </c>
      <c r="BZ9">
        <v>1</v>
      </c>
      <c r="CA9">
        <f t="shared" si="30"/>
        <v>3.5736975783405437E-3</v>
      </c>
      <c r="CB9">
        <f t="shared" si="31"/>
        <v>20.988218666666665</v>
      </c>
      <c r="CC9">
        <f t="shared" si="32"/>
        <v>1.3219755802657718</v>
      </c>
      <c r="CD9">
        <f t="shared" si="33"/>
        <v>2.2509489751620929E-4</v>
      </c>
      <c r="CE9">
        <f t="shared" si="34"/>
        <v>1.3219755802657718</v>
      </c>
    </row>
    <row r="10" spans="1:83">
      <c r="C10" t="s">
        <v>8</v>
      </c>
      <c r="D10">
        <v>18.613810000000001</v>
      </c>
      <c r="E10">
        <v>2.0266611325306673E-4</v>
      </c>
      <c r="F10">
        <v>1</v>
      </c>
      <c r="G10">
        <f t="shared" si="0"/>
        <v>3.7723885255310664E-3</v>
      </c>
      <c r="H10">
        <f t="shared" si="1"/>
        <v>18.613810000000001</v>
      </c>
      <c r="I10">
        <f t="shared" si="2"/>
        <v>1.2698352765494032</v>
      </c>
      <c r="J10">
        <f t="shared" si="3"/>
        <v>2.5735257996990064E-4</v>
      </c>
      <c r="K10">
        <f t="shared" si="4"/>
        <v>1.2698352765494032</v>
      </c>
      <c r="O10" t="s">
        <v>8</v>
      </c>
      <c r="P10">
        <v>0.29633483333333333</v>
      </c>
      <c r="Q10">
        <v>6.6592172223339487E-5</v>
      </c>
      <c r="R10">
        <v>1</v>
      </c>
      <c r="S10">
        <f t="shared" si="5"/>
        <v>1.9733580257107936E-5</v>
      </c>
      <c r="T10">
        <f t="shared" si="6"/>
        <v>0.29633483333333333</v>
      </c>
      <c r="U10">
        <f t="shared" si="7"/>
        <v>-0.52821729541399054</v>
      </c>
      <c r="V10">
        <f t="shared" si="8"/>
        <v>-3.5175137107555047E-5</v>
      </c>
      <c r="W10">
        <f t="shared" si="9"/>
        <v>-0.52821729541399054</v>
      </c>
      <c r="AA10" t="s">
        <v>8</v>
      </c>
      <c r="AB10">
        <v>23.528540333333336</v>
      </c>
      <c r="AC10">
        <v>2.0236258315837401E-4</v>
      </c>
      <c r="AD10">
        <v>0</v>
      </c>
      <c r="AE10">
        <f t="shared" si="10"/>
        <v>4.7612961997993237E-3</v>
      </c>
      <c r="AF10">
        <f t="shared" si="11"/>
        <v>0</v>
      </c>
      <c r="AG10">
        <f t="shared" si="12"/>
        <v>1.3715949851937812</v>
      </c>
      <c r="AH10">
        <f t="shared" si="13"/>
        <v>2.7755950425088533E-4</v>
      </c>
      <c r="AI10">
        <f t="shared" si="14"/>
        <v>0</v>
      </c>
      <c r="AM10" t="s">
        <v>8</v>
      </c>
      <c r="AN10">
        <v>134.80305300000001</v>
      </c>
      <c r="AO10">
        <v>1.3750204706172565E-4</v>
      </c>
      <c r="AP10">
        <v>1</v>
      </c>
      <c r="AQ10">
        <f t="shared" si="15"/>
        <v>1.8535695737670298E-2</v>
      </c>
      <c r="AR10">
        <f t="shared" si="16"/>
        <v>134.80305300000001</v>
      </c>
      <c r="AS10">
        <f t="shared" si="17"/>
        <v>2.1296997281491432</v>
      </c>
      <c r="AT10">
        <f t="shared" si="18"/>
        <v>2.9283807224730782E-4</v>
      </c>
      <c r="AU10">
        <f t="shared" si="19"/>
        <v>2.1296997281491432</v>
      </c>
      <c r="AY10" t="s">
        <v>8</v>
      </c>
      <c r="AZ10">
        <v>116.66539899999999</v>
      </c>
      <c r="BA10">
        <v>1.5458339774308239E-4</v>
      </c>
      <c r="BB10">
        <v>1</v>
      </c>
      <c r="BC10">
        <f t="shared" si="20"/>
        <v>1.8034533776472406E-2</v>
      </c>
      <c r="BD10">
        <f t="shared" si="21"/>
        <v>116.66539899999999</v>
      </c>
      <c r="BE10">
        <f t="shared" si="22"/>
        <v>2.0669420706852195</v>
      </c>
      <c r="BF10">
        <f t="shared" si="23"/>
        <v>3.195149282246436E-4</v>
      </c>
      <c r="BG10">
        <f t="shared" si="24"/>
        <v>2.0669420706852195</v>
      </c>
      <c r="BK10" t="s">
        <v>8</v>
      </c>
      <c r="BL10">
        <v>118.25404466666667</v>
      </c>
      <c r="BM10">
        <v>1.2583035450940759E-4</v>
      </c>
      <c r="BN10">
        <v>1</v>
      </c>
      <c r="BO10">
        <f t="shared" si="25"/>
        <v>1.4879948362577987E-2</v>
      </c>
      <c r="BP10">
        <f t="shared" si="26"/>
        <v>118.25404466666667</v>
      </c>
      <c r="BQ10">
        <f t="shared" si="27"/>
        <v>2.0728160039246388</v>
      </c>
      <c r="BR10">
        <f t="shared" si="28"/>
        <v>2.608231726066109E-4</v>
      </c>
      <c r="BS10">
        <f t="shared" si="29"/>
        <v>2.0728160039246388</v>
      </c>
      <c r="BW10" t="s">
        <v>8</v>
      </c>
      <c r="BX10">
        <v>23.156737000000003</v>
      </c>
      <c r="BY10">
        <v>1.5161468885557745E-4</v>
      </c>
      <c r="BZ10">
        <v>1</v>
      </c>
      <c r="CA10">
        <f t="shared" si="30"/>
        <v>3.5109014751654385E-3</v>
      </c>
      <c r="CB10">
        <f t="shared" si="31"/>
        <v>23.156737000000003</v>
      </c>
      <c r="CC10">
        <f t="shared" si="32"/>
        <v>1.3646773632276239</v>
      </c>
      <c r="CD10">
        <f t="shared" si="33"/>
        <v>2.0690513381400606E-4</v>
      </c>
      <c r="CE10">
        <f t="shared" si="34"/>
        <v>1.3646773632276239</v>
      </c>
    </row>
    <row r="11" spans="1:83">
      <c r="C11" t="s">
        <v>8</v>
      </c>
      <c r="D11">
        <v>22.483439000000001</v>
      </c>
      <c r="E11">
        <v>1.3974351754277234E-4</v>
      </c>
      <c r="F11">
        <v>1</v>
      </c>
      <c r="G11">
        <f t="shared" si="0"/>
        <v>3.1419148523183522E-3</v>
      </c>
      <c r="H11">
        <f t="shared" si="1"/>
        <v>22.483439000000001</v>
      </c>
      <c r="I11">
        <f t="shared" si="2"/>
        <v>1.3518627403709478</v>
      </c>
      <c r="J11">
        <f t="shared" si="3"/>
        <v>1.8891405457444784E-4</v>
      </c>
      <c r="K11">
        <f t="shared" si="4"/>
        <v>1.3518627403709478</v>
      </c>
      <c r="O11" t="s">
        <v>8</v>
      </c>
      <c r="P11">
        <v>1.6274913333333334</v>
      </c>
      <c r="Q11">
        <v>7.3967013670583456E-5</v>
      </c>
      <c r="R11">
        <v>1</v>
      </c>
      <c r="S11">
        <f t="shared" si="5"/>
        <v>1.2038067370142277E-4</v>
      </c>
      <c r="T11">
        <f t="shared" si="6"/>
        <v>1.6274913333333334</v>
      </c>
      <c r="U11">
        <f t="shared" si="7"/>
        <v>0.21151868455480316</v>
      </c>
      <c r="V11">
        <f t="shared" si="8"/>
        <v>1.5645405432048956E-5</v>
      </c>
      <c r="W11">
        <f t="shared" si="9"/>
        <v>0.21151868455480316</v>
      </c>
      <c r="AA11" t="s">
        <v>8</v>
      </c>
      <c r="AB11">
        <v>23.64457333333333</v>
      </c>
      <c r="AC11">
        <v>9.4839498374925209E-5</v>
      </c>
      <c r="AD11">
        <v>0</v>
      </c>
      <c r="AE11">
        <f t="shared" si="10"/>
        <v>2.2424394742224661E-3</v>
      </c>
      <c r="AF11">
        <f t="shared" si="11"/>
        <v>0</v>
      </c>
      <c r="AG11">
        <f t="shared" si="12"/>
        <v>1.3737314815719655</v>
      </c>
      <c r="AH11">
        <f t="shared" si="13"/>
        <v>1.3028400461412802E-4</v>
      </c>
      <c r="AI11">
        <f t="shared" si="14"/>
        <v>0</v>
      </c>
      <c r="AM11" t="s">
        <v>8</v>
      </c>
      <c r="AN11">
        <v>32.492043333333335</v>
      </c>
      <c r="AO11">
        <v>8.0573554792434462E-5</v>
      </c>
      <c r="AP11">
        <v>1</v>
      </c>
      <c r="AQ11">
        <f t="shared" si="15"/>
        <v>2.6179994338364882E-3</v>
      </c>
      <c r="AR11">
        <f t="shared" si="16"/>
        <v>32.492043333333335</v>
      </c>
      <c r="AS11">
        <f t="shared" si="17"/>
        <v>1.5117770237638029</v>
      </c>
      <c r="AT11">
        <f t="shared" si="18"/>
        <v>1.2180924885817627E-4</v>
      </c>
      <c r="AU11">
        <f t="shared" si="19"/>
        <v>1.5117770237638029</v>
      </c>
      <c r="AY11" t="s">
        <v>8</v>
      </c>
      <c r="AZ11">
        <v>59.28096266666666</v>
      </c>
      <c r="BA11">
        <v>8.5642175002933251E-5</v>
      </c>
      <c r="BB11">
        <v>1</v>
      </c>
      <c r="BC11">
        <f t="shared" si="20"/>
        <v>5.0769505790410185E-3</v>
      </c>
      <c r="BD11">
        <f t="shared" si="21"/>
        <v>59.28096266666666</v>
      </c>
      <c r="BE11">
        <f t="shared" si="22"/>
        <v>1.7729152475594399</v>
      </c>
      <c r="BF11">
        <f t="shared" si="23"/>
        <v>1.5183631789685427E-4</v>
      </c>
      <c r="BG11">
        <f t="shared" si="24"/>
        <v>1.7729152475594399</v>
      </c>
      <c r="BK11" t="s">
        <v>8</v>
      </c>
      <c r="BL11">
        <v>49.524074000000006</v>
      </c>
      <c r="BM11">
        <v>8.0650819855909245E-5</v>
      </c>
      <c r="BN11">
        <v>1</v>
      </c>
      <c r="BO11">
        <f t="shared" si="25"/>
        <v>3.9941571707047194E-3</v>
      </c>
      <c r="BP11">
        <f t="shared" si="26"/>
        <v>49.524074000000006</v>
      </c>
      <c r="BQ11">
        <f t="shared" si="27"/>
        <v>1.6948163638582379</v>
      </c>
      <c r="BR11">
        <f t="shared" si="28"/>
        <v>1.3668832925037787E-4</v>
      </c>
      <c r="BS11">
        <f t="shared" si="29"/>
        <v>1.6948163638582379</v>
      </c>
      <c r="BW11" t="s">
        <v>8</v>
      </c>
      <c r="BX11">
        <v>24.626963</v>
      </c>
      <c r="BY11">
        <v>8.6019359517052905E-5</v>
      </c>
      <c r="BZ11">
        <v>1</v>
      </c>
      <c r="CA11">
        <f t="shared" si="30"/>
        <v>2.1183955841101599E-3</v>
      </c>
      <c r="CB11">
        <f t="shared" si="31"/>
        <v>24.626963</v>
      </c>
      <c r="CC11">
        <f t="shared" si="32"/>
        <v>1.3914108578941224</v>
      </c>
      <c r="CD11">
        <f t="shared" si="33"/>
        <v>1.1968827082112553E-4</v>
      </c>
      <c r="CE11">
        <f t="shared" si="34"/>
        <v>1.3914108578941224</v>
      </c>
    </row>
    <row r="12" spans="1:83">
      <c r="D12">
        <f>SUM(D2:D11)</f>
        <v>61.041557333333344</v>
      </c>
      <c r="E12">
        <f t="shared" ref="E12:BP12" si="35">SUM(E2:E11)</f>
        <v>1.5937230617274264E-3</v>
      </c>
      <c r="F12">
        <f t="shared" si="35"/>
        <v>4</v>
      </c>
      <c r="G12">
        <f t="shared" si="35"/>
        <v>1.0535858884799437E-2</v>
      </c>
      <c r="H12">
        <f t="shared" si="35"/>
        <v>45.064041333333336</v>
      </c>
      <c r="I12">
        <f t="shared" si="35"/>
        <v>4.0011279079761302</v>
      </c>
      <c r="J12">
        <f t="shared" si="35"/>
        <v>8.3332712778308199E-4</v>
      </c>
      <c r="K12">
        <f t="shared" si="35"/>
        <v>2.1779388366720402</v>
      </c>
      <c r="L12">
        <f t="shared" si="35"/>
        <v>0</v>
      </c>
      <c r="M12">
        <f t="shared" si="35"/>
        <v>0</v>
      </c>
      <c r="N12">
        <f t="shared" si="35"/>
        <v>0</v>
      </c>
      <c r="O12">
        <f t="shared" si="35"/>
        <v>0</v>
      </c>
      <c r="P12">
        <f t="shared" si="35"/>
        <v>33.976374596354169</v>
      </c>
      <c r="Q12">
        <f t="shared" si="35"/>
        <v>1.0626916877108032E-3</v>
      </c>
      <c r="R12">
        <f t="shared" si="35"/>
        <v>4</v>
      </c>
      <c r="S12">
        <f t="shared" si="35"/>
        <v>8.1380295550005539E-3</v>
      </c>
      <c r="T12">
        <f t="shared" si="35"/>
        <v>18.244853166666665</v>
      </c>
      <c r="U12">
        <f t="shared" si="35"/>
        <v>-4.4466395688382487</v>
      </c>
      <c r="V12">
        <f t="shared" si="35"/>
        <v>1.3400035898364265E-4</v>
      </c>
      <c r="W12">
        <f t="shared" si="35"/>
        <v>-0.83509669091185734</v>
      </c>
      <c r="X12">
        <f t="shared" si="35"/>
        <v>0</v>
      </c>
      <c r="Y12">
        <f t="shared" si="35"/>
        <v>0</v>
      </c>
      <c r="Z12">
        <f t="shared" si="35"/>
        <v>0</v>
      </c>
      <c r="AA12">
        <f t="shared" si="35"/>
        <v>0</v>
      </c>
      <c r="AB12">
        <f t="shared" si="35"/>
        <v>110.65916866666666</v>
      </c>
      <c r="AC12">
        <f t="shared" si="35"/>
        <v>1.6693214887742308E-3</v>
      </c>
      <c r="AD12">
        <f t="shared" si="35"/>
        <v>0</v>
      </c>
      <c r="AE12">
        <f t="shared" si="35"/>
        <v>1.8008948546293233E-2</v>
      </c>
      <c r="AF12">
        <f t="shared" si="35"/>
        <v>0</v>
      </c>
      <c r="AG12">
        <f t="shared" si="35"/>
        <v>8.6192596069979484</v>
      </c>
      <c r="AH12">
        <f t="shared" si="35"/>
        <v>1.3731717167769523E-3</v>
      </c>
      <c r="AI12">
        <f t="shared" si="35"/>
        <v>0</v>
      </c>
      <c r="AJ12">
        <f t="shared" si="35"/>
        <v>0</v>
      </c>
      <c r="AK12">
        <f t="shared" si="35"/>
        <v>0</v>
      </c>
      <c r="AL12">
        <f t="shared" si="35"/>
        <v>0</v>
      </c>
      <c r="AM12">
        <f t="shared" si="35"/>
        <v>0</v>
      </c>
      <c r="AN12">
        <f t="shared" si="35"/>
        <v>601.32351800000004</v>
      </c>
      <c r="AO12">
        <f t="shared" si="35"/>
        <v>1.1953935303285559E-3</v>
      </c>
      <c r="AP12">
        <f t="shared" si="35"/>
        <v>4</v>
      </c>
      <c r="AQ12">
        <f t="shared" si="35"/>
        <v>7.7989864969298925E-2</v>
      </c>
      <c r="AR12">
        <f t="shared" si="35"/>
        <v>185.06089800000001</v>
      </c>
      <c r="AS12">
        <f t="shared" si="35"/>
        <v>15.996232951206402</v>
      </c>
      <c r="AT12">
        <f t="shared" si="35"/>
        <v>1.9908162516730551E-3</v>
      </c>
      <c r="AU12">
        <f t="shared" si="35"/>
        <v>5.236100314243572</v>
      </c>
      <c r="AV12">
        <f t="shared" si="35"/>
        <v>0</v>
      </c>
      <c r="AW12">
        <f t="shared" si="35"/>
        <v>0</v>
      </c>
      <c r="AX12">
        <f t="shared" si="35"/>
        <v>0</v>
      </c>
      <c r="AY12">
        <f t="shared" si="35"/>
        <v>0</v>
      </c>
      <c r="AZ12">
        <f t="shared" si="35"/>
        <v>377.39569166666666</v>
      </c>
      <c r="BA12">
        <f t="shared" si="35"/>
        <v>1.3137256843278064E-3</v>
      </c>
      <c r="BB12">
        <f t="shared" si="35"/>
        <v>4</v>
      </c>
      <c r="BC12">
        <f t="shared" si="35"/>
        <v>5.3026131500613208E-2</v>
      </c>
      <c r="BD12">
        <f t="shared" si="35"/>
        <v>185.04235433333332</v>
      </c>
      <c r="BE12">
        <f t="shared" si="35"/>
        <v>12.75420048650285</v>
      </c>
      <c r="BF12">
        <f t="shared" si="35"/>
        <v>1.7157570522257136E-3</v>
      </c>
      <c r="BG12">
        <f t="shared" si="35"/>
        <v>5.1437706702982107</v>
      </c>
      <c r="BH12">
        <f t="shared" si="35"/>
        <v>0</v>
      </c>
      <c r="BI12">
        <f t="shared" si="35"/>
        <v>0</v>
      </c>
      <c r="BJ12">
        <f t="shared" si="35"/>
        <v>0</v>
      </c>
      <c r="BK12">
        <f t="shared" si="35"/>
        <v>0</v>
      </c>
      <c r="BL12">
        <f t="shared" si="35"/>
        <v>338.19312299999996</v>
      </c>
      <c r="BM12">
        <f t="shared" si="35"/>
        <v>1.1035652652165542E-3</v>
      </c>
      <c r="BN12">
        <f t="shared" si="35"/>
        <v>4</v>
      </c>
      <c r="BO12">
        <f t="shared" si="35"/>
        <v>3.803526644572286E-2</v>
      </c>
      <c r="BP12">
        <f t="shared" si="35"/>
        <v>188.67809866666667</v>
      </c>
      <c r="BQ12">
        <f t="shared" ref="BQ12:CE12" si="36">SUM(BQ2:BQ11)</f>
        <v>11.706933321130183</v>
      </c>
      <c r="BR12">
        <f t="shared" si="36"/>
        <v>1.2605055319857839E-3</v>
      </c>
      <c r="BS12">
        <f t="shared" si="36"/>
        <v>5.4336258951228524</v>
      </c>
      <c r="BT12">
        <f t="shared" si="36"/>
        <v>0</v>
      </c>
      <c r="BU12">
        <f t="shared" si="36"/>
        <v>0</v>
      </c>
      <c r="BV12">
        <f t="shared" si="36"/>
        <v>0</v>
      </c>
      <c r="BW12">
        <f t="shared" si="36"/>
        <v>0</v>
      </c>
      <c r="BX12">
        <f t="shared" si="36"/>
        <v>227.09056899999999</v>
      </c>
      <c r="BY12">
        <f t="shared" si="36"/>
        <v>1.2879896821821478E-3</v>
      </c>
      <c r="BZ12">
        <f t="shared" si="36"/>
        <v>7</v>
      </c>
      <c r="CA12">
        <f t="shared" si="36"/>
        <v>3.1141861198640999E-2</v>
      </c>
      <c r="CB12">
        <f t="shared" si="36"/>
        <v>189.4403273333333</v>
      </c>
      <c r="CC12">
        <f t="shared" si="36"/>
        <v>12.144965273933174</v>
      </c>
      <c r="CD12">
        <f t="shared" si="36"/>
        <v>1.607132915998508E-3</v>
      </c>
      <c r="CE12">
        <f t="shared" si="36"/>
        <v>9.6302554090025669</v>
      </c>
    </row>
    <row r="13" spans="1:83">
      <c r="C13" t="s">
        <v>9</v>
      </c>
      <c r="D13">
        <v>0.52927633333333335</v>
      </c>
      <c r="E13">
        <v>6.0403726426690716E-5</v>
      </c>
      <c r="F13">
        <v>1</v>
      </c>
      <c r="G13">
        <f t="shared" si="0"/>
        <v>3.1970262842788632E-5</v>
      </c>
      <c r="H13">
        <f t="shared" si="1"/>
        <v>0.52927633333333335</v>
      </c>
      <c r="I13">
        <f t="shared" si="2"/>
        <v>-0.27631752511421642</v>
      </c>
      <c r="J13">
        <f t="shared" si="3"/>
        <v>-1.6690608193899371E-5</v>
      </c>
      <c r="K13">
        <f t="shared" si="4"/>
        <v>-0.27631752511421642</v>
      </c>
      <c r="O13" t="s">
        <v>9</v>
      </c>
      <c r="P13">
        <v>32.090271333333334</v>
      </c>
      <c r="Q13">
        <v>3.2489283409867253E-4</v>
      </c>
      <c r="R13">
        <v>1</v>
      </c>
      <c r="S13">
        <f t="shared" si="5"/>
        <v>1.0425899200482053E-2</v>
      </c>
      <c r="T13">
        <f t="shared" si="6"/>
        <v>32.090271333333334</v>
      </c>
      <c r="U13">
        <f t="shared" si="7"/>
        <v>1.5063733892074156</v>
      </c>
      <c r="V13">
        <f t="shared" si="8"/>
        <v>4.8940991963041989E-4</v>
      </c>
      <c r="W13">
        <f t="shared" si="9"/>
        <v>1.5063733892074156</v>
      </c>
      <c r="AA13" t="s">
        <v>9</v>
      </c>
      <c r="AB13">
        <v>4.5075053333333335</v>
      </c>
      <c r="AC13">
        <v>7.4586177242116431E-5</v>
      </c>
      <c r="AD13">
        <v>0</v>
      </c>
      <c r="AE13">
        <f t="shared" si="10"/>
        <v>3.3619759171178514E-4</v>
      </c>
      <c r="AF13">
        <f t="shared" si="11"/>
        <v>0</v>
      </c>
      <c r="AG13">
        <f t="shared" si="12"/>
        <v>0.65393624925708327</v>
      </c>
      <c r="AH13">
        <f t="shared" si="13"/>
        <v>4.8774604992133645E-5</v>
      </c>
      <c r="AI13">
        <f t="shared" si="14"/>
        <v>0</v>
      </c>
      <c r="AM13" t="s">
        <v>9</v>
      </c>
      <c r="AN13">
        <v>3.929181666666667</v>
      </c>
      <c r="AO13">
        <v>8.550991701262554E-5</v>
      </c>
      <c r="AP13">
        <v>1</v>
      </c>
      <c r="AQ13">
        <f t="shared" si="15"/>
        <v>3.3598399824419638E-4</v>
      </c>
      <c r="AR13">
        <f t="shared" si="16"/>
        <v>3.929181666666667</v>
      </c>
      <c r="AS13">
        <f t="shared" si="17"/>
        <v>0.59430210898664548</v>
      </c>
      <c r="AT13">
        <f t="shared" si="18"/>
        <v>5.0818724019876395E-5</v>
      </c>
      <c r="AU13">
        <f t="shared" si="19"/>
        <v>0.59430210898664548</v>
      </c>
      <c r="AY13" t="s">
        <v>9</v>
      </c>
      <c r="AZ13">
        <v>1.9000356666666667</v>
      </c>
      <c r="BA13">
        <v>8.0507843476650714E-5</v>
      </c>
      <c r="BB13">
        <v>1</v>
      </c>
      <c r="BC13">
        <f t="shared" si="20"/>
        <v>1.5296777405205368E-4</v>
      </c>
      <c r="BD13">
        <f t="shared" si="21"/>
        <v>1.9000356666666667</v>
      </c>
      <c r="BE13">
        <f t="shared" si="22"/>
        <v>0.27876175342184789</v>
      </c>
      <c r="BF13">
        <f t="shared" si="23"/>
        <v>2.2442507611762831E-5</v>
      </c>
      <c r="BG13">
        <f t="shared" si="24"/>
        <v>0.27876175342184789</v>
      </c>
      <c r="BK13" t="s">
        <v>9</v>
      </c>
      <c r="BL13">
        <v>1.7048523333333334</v>
      </c>
      <c r="BM13">
        <v>8.6024465357947803E-5</v>
      </c>
      <c r="BN13">
        <v>1</v>
      </c>
      <c r="BO13">
        <f t="shared" si="25"/>
        <v>1.4665901048924982E-4</v>
      </c>
      <c r="BP13">
        <f t="shared" si="26"/>
        <v>1.7048523333333334</v>
      </c>
      <c r="BQ13">
        <f t="shared" si="27"/>
        <v>0.23168676831633109</v>
      </c>
      <c r="BR13">
        <f t="shared" si="28"/>
        <v>1.9930730374923102E-5</v>
      </c>
      <c r="BS13">
        <f t="shared" si="29"/>
        <v>0.23168676831633109</v>
      </c>
      <c r="BW13" t="s">
        <v>9</v>
      </c>
      <c r="BX13">
        <v>4.5767000000000002E-2</v>
      </c>
      <c r="BY13">
        <v>8.0125380194929016E-5</v>
      </c>
      <c r="BZ13">
        <v>1</v>
      </c>
      <c r="CA13">
        <f t="shared" si="30"/>
        <v>3.6670982753813162E-6</v>
      </c>
      <c r="CB13">
        <f t="shared" si="31"/>
        <v>4.5767000000000002E-2</v>
      </c>
      <c r="CC13">
        <f t="shared" si="32"/>
        <v>-1.3394475543882216</v>
      </c>
      <c r="CD13">
        <f t="shared" si="33"/>
        <v>-1.0732374454652411E-4</v>
      </c>
      <c r="CE13">
        <f t="shared" si="34"/>
        <v>-1.3394475543882216</v>
      </c>
    </row>
    <row r="14" spans="1:83">
      <c r="C14" t="s">
        <v>9</v>
      </c>
      <c r="D14">
        <v>7.9627790000000003</v>
      </c>
      <c r="E14">
        <v>2.0066983591227516E-4</v>
      </c>
      <c r="F14">
        <v>0</v>
      </c>
      <c r="G14">
        <f t="shared" si="0"/>
        <v>1.5978895553357105E-3</v>
      </c>
      <c r="H14">
        <f t="shared" si="1"/>
        <v>0</v>
      </c>
      <c r="I14">
        <f t="shared" si="2"/>
        <v>0.90106466242820182</v>
      </c>
      <c r="J14">
        <f t="shared" si="3"/>
        <v>1.8081649795581686E-4</v>
      </c>
      <c r="K14">
        <f t="shared" si="4"/>
        <v>0</v>
      </c>
      <c r="O14" t="s">
        <v>9</v>
      </c>
      <c r="P14">
        <v>0.26427699999999998</v>
      </c>
      <c r="Q14">
        <v>6.7042911485925676E-5</v>
      </c>
      <c r="R14">
        <v>0</v>
      </c>
      <c r="S14">
        <f t="shared" si="5"/>
        <v>1.7717899518765978E-5</v>
      </c>
      <c r="T14">
        <f t="shared" si="6"/>
        <v>0</v>
      </c>
      <c r="U14">
        <f t="shared" si="7"/>
        <v>-0.57794063182754851</v>
      </c>
      <c r="V14">
        <f t="shared" si="8"/>
        <v>-3.8746822623734293E-5</v>
      </c>
      <c r="W14">
        <f t="shared" si="9"/>
        <v>0</v>
      </c>
      <c r="AA14" t="s">
        <v>9</v>
      </c>
      <c r="AB14">
        <v>1.335998</v>
      </c>
      <c r="AC14">
        <v>2.1437077354621783E-4</v>
      </c>
      <c r="AD14">
        <v>0</v>
      </c>
      <c r="AE14">
        <f t="shared" si="10"/>
        <v>2.8639892471619993E-4</v>
      </c>
      <c r="AF14">
        <f t="shared" si="11"/>
        <v>0</v>
      </c>
      <c r="AG14">
        <f t="shared" si="12"/>
        <v>0.12580580799760027</v>
      </c>
      <c r="AH14">
        <f t="shared" si="13"/>
        <v>2.6969088377052528E-5</v>
      </c>
      <c r="AI14">
        <f t="shared" si="14"/>
        <v>0</v>
      </c>
      <c r="AM14" t="s">
        <v>9</v>
      </c>
      <c r="AN14">
        <v>27.804640666666668</v>
      </c>
      <c r="AO14">
        <v>1.4242658728378399E-4</v>
      </c>
      <c r="AP14">
        <v>0</v>
      </c>
      <c r="AQ14">
        <f t="shared" si="15"/>
        <v>3.9601200808052498E-3</v>
      </c>
      <c r="AR14">
        <f t="shared" si="16"/>
        <v>0</v>
      </c>
      <c r="AS14">
        <f t="shared" si="17"/>
        <v>1.444117286843517</v>
      </c>
      <c r="AT14">
        <f t="shared" si="18"/>
        <v>2.0568069680263951E-4</v>
      </c>
      <c r="AU14">
        <f t="shared" si="19"/>
        <v>0</v>
      </c>
      <c r="AY14" t="s">
        <v>9</v>
      </c>
      <c r="AZ14">
        <v>7.7180853333333337</v>
      </c>
      <c r="BA14">
        <v>1.6078956681522013E-4</v>
      </c>
      <c r="BB14">
        <v>0</v>
      </c>
      <c r="BC14">
        <f t="shared" si="20"/>
        <v>1.2409875973895706E-3</v>
      </c>
      <c r="BD14">
        <f t="shared" si="21"/>
        <v>0</v>
      </c>
      <c r="BE14">
        <f t="shared" si="22"/>
        <v>0.88750957594448854</v>
      </c>
      <c r="BF14">
        <f t="shared" si="23"/>
        <v>1.4270228026047404E-4</v>
      </c>
      <c r="BG14">
        <f t="shared" si="24"/>
        <v>0</v>
      </c>
      <c r="BK14" t="s">
        <v>9</v>
      </c>
      <c r="BL14">
        <v>8.0267023333333345</v>
      </c>
      <c r="BM14">
        <v>1.2921781484663591E-4</v>
      </c>
      <c r="BN14">
        <v>0</v>
      </c>
      <c r="BO14">
        <f t="shared" si="25"/>
        <v>1.0371929359377272E-3</v>
      </c>
      <c r="BP14">
        <f t="shared" si="26"/>
        <v>0</v>
      </c>
      <c r="BQ14">
        <f t="shared" si="27"/>
        <v>0.90453715765874587</v>
      </c>
      <c r="BR14">
        <f t="shared" si="28"/>
        <v>1.1688231496025014E-4</v>
      </c>
      <c r="BS14">
        <f t="shared" si="29"/>
        <v>0</v>
      </c>
      <c r="BW14" t="s">
        <v>9</v>
      </c>
      <c r="BX14">
        <v>29.349000333333333</v>
      </c>
      <c r="BY14">
        <v>1.5723280329107126E-4</v>
      </c>
      <c r="BZ14">
        <v>1</v>
      </c>
      <c r="CA14">
        <f t="shared" si="30"/>
        <v>4.6146255962005852E-3</v>
      </c>
      <c r="CB14">
        <f t="shared" si="31"/>
        <v>29.349000333333333</v>
      </c>
      <c r="CC14">
        <f t="shared" si="32"/>
        <v>1.4675933131778121</v>
      </c>
      <c r="CD14">
        <f t="shared" si="33"/>
        <v>2.3075381072217845E-4</v>
      </c>
      <c r="CE14">
        <f t="shared" si="34"/>
        <v>1.4675933131778121</v>
      </c>
    </row>
    <row r="15" spans="1:83">
      <c r="C15" t="s">
        <v>9</v>
      </c>
      <c r="D15">
        <v>5.5871973333333331</v>
      </c>
      <c r="E15">
        <v>1.3876708222782224E-4</v>
      </c>
      <c r="F15">
        <v>1</v>
      </c>
      <c r="G15">
        <f t="shared" si="0"/>
        <v>7.7531907177773578E-4</v>
      </c>
      <c r="H15">
        <f t="shared" si="1"/>
        <v>5.5871973333333331</v>
      </c>
      <c r="I15">
        <f t="shared" si="2"/>
        <v>0.74719401040872691</v>
      </c>
      <c r="J15">
        <f t="shared" si="3"/>
        <v>1.0368593268252408E-4</v>
      </c>
      <c r="K15">
        <f t="shared" si="4"/>
        <v>0.74719401040872691</v>
      </c>
      <c r="O15" t="s">
        <v>9</v>
      </c>
      <c r="P15">
        <v>0.253884</v>
      </c>
      <c r="Q15">
        <v>7.4555759506977676E-5</v>
      </c>
      <c r="R15">
        <v>1</v>
      </c>
      <c r="S15">
        <f t="shared" si="5"/>
        <v>1.8928514446669521E-5</v>
      </c>
      <c r="T15">
        <f t="shared" si="6"/>
        <v>0.253884</v>
      </c>
      <c r="U15">
        <f t="shared" si="7"/>
        <v>-0.59536466789611986</v>
      </c>
      <c r="V15">
        <f t="shared" si="8"/>
        <v>-4.4387864998614742E-5</v>
      </c>
      <c r="W15">
        <f t="shared" si="9"/>
        <v>-0.59536466789611986</v>
      </c>
      <c r="AA15" t="s">
        <v>9</v>
      </c>
      <c r="AB15">
        <v>7.1736706666666663</v>
      </c>
      <c r="AC15">
        <v>9.8529642150192685E-5</v>
      </c>
      <c r="AD15">
        <v>0</v>
      </c>
      <c r="AE15">
        <f t="shared" si="10"/>
        <v>7.0681920369000087E-4</v>
      </c>
      <c r="AF15">
        <f t="shared" si="11"/>
        <v>0</v>
      </c>
      <c r="AG15">
        <f t="shared" si="12"/>
        <v>0.85574143493648747</v>
      </c>
      <c r="AH15">
        <f t="shared" si="13"/>
        <v>8.4315897357384507E-5</v>
      </c>
      <c r="AI15">
        <f t="shared" si="14"/>
        <v>0</v>
      </c>
      <c r="AM15" t="s">
        <v>9</v>
      </c>
      <c r="AN15">
        <v>21.357150000000001</v>
      </c>
      <c r="AO15">
        <v>8.2146791387401801E-5</v>
      </c>
      <c r="AP15">
        <v>1</v>
      </c>
      <c r="AQ15">
        <f t="shared" si="15"/>
        <v>1.7544213456794483E-3</v>
      </c>
      <c r="AR15">
        <f t="shared" si="16"/>
        <v>21.357150000000001</v>
      </c>
      <c r="AS15">
        <f t="shared" si="17"/>
        <v>1.329543297895158</v>
      </c>
      <c r="AT15">
        <f t="shared" si="18"/>
        <v>1.0921771593271175E-4</v>
      </c>
      <c r="AU15">
        <f t="shared" si="19"/>
        <v>1.329543297895158</v>
      </c>
      <c r="AY15" t="s">
        <v>9</v>
      </c>
      <c r="AZ15">
        <v>4.3895186666666666</v>
      </c>
      <c r="BA15">
        <v>8.7670156815609495E-5</v>
      </c>
      <c r="BB15">
        <v>1</v>
      </c>
      <c r="BC15">
        <f t="shared" si="20"/>
        <v>3.8482978985171176E-4</v>
      </c>
      <c r="BD15">
        <f t="shared" si="21"/>
        <v>4.3895186666666666</v>
      </c>
      <c r="BE15">
        <f t="shared" si="22"/>
        <v>0.64241690022586107</v>
      </c>
      <c r="BF15">
        <f t="shared" si="23"/>
        <v>5.6320790383799001E-5</v>
      </c>
      <c r="BG15">
        <f t="shared" si="24"/>
        <v>0.64241690022586107</v>
      </c>
      <c r="BK15" t="s">
        <v>9</v>
      </c>
      <c r="BL15">
        <v>17.095158000000001</v>
      </c>
      <c r="BM15">
        <v>8.116968766715882E-5</v>
      </c>
      <c r="BN15">
        <v>1</v>
      </c>
      <c r="BO15">
        <f t="shared" si="25"/>
        <v>1.3876086354807316E-3</v>
      </c>
      <c r="BP15">
        <f t="shared" si="26"/>
        <v>17.095158000000001</v>
      </c>
      <c r="BQ15">
        <f t="shared" si="27"/>
        <v>1.232873119067158</v>
      </c>
      <c r="BR15">
        <f t="shared" si="28"/>
        <v>1.0007192600791713E-4</v>
      </c>
      <c r="BS15">
        <f t="shared" si="29"/>
        <v>1.232873119067158</v>
      </c>
      <c r="BW15" t="s">
        <v>9</v>
      </c>
      <c r="BX15">
        <v>12.542147333333332</v>
      </c>
      <c r="BY15">
        <v>8.774084862948794E-5</v>
      </c>
      <c r="BZ15">
        <v>1</v>
      </c>
      <c r="CA15">
        <f t="shared" si="30"/>
        <v>1.1004586506627358E-3</v>
      </c>
      <c r="CB15">
        <f t="shared" si="31"/>
        <v>12.542147333333332</v>
      </c>
      <c r="CC15">
        <f t="shared" si="32"/>
        <v>1.0983718981518045</v>
      </c>
      <c r="CD15">
        <f t="shared" si="33"/>
        <v>9.6372082454620827E-5</v>
      </c>
      <c r="CE15">
        <f t="shared" si="34"/>
        <v>1.0983718981518045</v>
      </c>
    </row>
    <row r="16" spans="1:83">
      <c r="C16" t="s">
        <v>9</v>
      </c>
      <c r="D16">
        <v>0.147754</v>
      </c>
      <c r="E16">
        <v>1.7482688641706981E-4</v>
      </c>
      <c r="F16">
        <v>0</v>
      </c>
      <c r="G16">
        <f t="shared" si="0"/>
        <v>2.5831371775667733E-5</v>
      </c>
      <c r="H16">
        <f t="shared" si="1"/>
        <v>0</v>
      </c>
      <c r="I16">
        <f t="shared" si="2"/>
        <v>-0.8304607530564333</v>
      </c>
      <c r="J16">
        <f t="shared" si="3"/>
        <v>-1.4518686774843133E-4</v>
      </c>
      <c r="K16">
        <f t="shared" si="4"/>
        <v>0</v>
      </c>
      <c r="O16" t="s">
        <v>9</v>
      </c>
      <c r="P16">
        <v>0.24743199999999999</v>
      </c>
      <c r="Q16">
        <v>7.0646264967294309E-5</v>
      </c>
      <c r="R16">
        <v>0</v>
      </c>
      <c r="S16">
        <f t="shared" si="5"/>
        <v>1.7480146633387563E-5</v>
      </c>
      <c r="T16">
        <f t="shared" si="6"/>
        <v>0</v>
      </c>
      <c r="U16">
        <f t="shared" si="7"/>
        <v>-0.60654413443722976</v>
      </c>
      <c r="V16">
        <f t="shared" si="8"/>
        <v>-4.2850077635810715E-5</v>
      </c>
      <c r="W16">
        <f t="shared" si="9"/>
        <v>0</v>
      </c>
      <c r="AA16" t="s">
        <v>9</v>
      </c>
      <c r="AB16">
        <v>1.6002346666666669</v>
      </c>
      <c r="AC16">
        <v>2.0926508612932417E-4</v>
      </c>
      <c r="AD16">
        <v>0</v>
      </c>
      <c r="AE16">
        <f t="shared" si="10"/>
        <v>3.3487324534713038E-4</v>
      </c>
      <c r="AF16">
        <f t="shared" si="11"/>
        <v>0</v>
      </c>
      <c r="AG16">
        <f t="shared" si="12"/>
        <v>0.20418367450931557</v>
      </c>
      <c r="AH16">
        <f t="shared" si="13"/>
        <v>4.2728514232393817E-5</v>
      </c>
      <c r="AI16">
        <f t="shared" si="14"/>
        <v>0</v>
      </c>
      <c r="AM16" t="s">
        <v>9</v>
      </c>
      <c r="AN16">
        <v>124.25478</v>
      </c>
      <c r="AO16">
        <v>1.3879396923548396E-4</v>
      </c>
      <c r="AP16">
        <v>0</v>
      </c>
      <c r="AQ16">
        <f t="shared" si="15"/>
        <v>1.7245814112681827E-2</v>
      </c>
      <c r="AR16">
        <f t="shared" si="16"/>
        <v>0</v>
      </c>
      <c r="AS16">
        <f t="shared" si="17"/>
        <v>2.0943131047509889</v>
      </c>
      <c r="AT16">
        <f t="shared" si="18"/>
        <v>2.9067802863027962E-4</v>
      </c>
      <c r="AU16">
        <f t="shared" si="19"/>
        <v>0</v>
      </c>
      <c r="AY16" t="s">
        <v>9</v>
      </c>
      <c r="AZ16">
        <v>102.55151433333333</v>
      </c>
      <c r="BA16">
        <v>1.5579534536478467E-4</v>
      </c>
      <c r="BB16">
        <v>0</v>
      </c>
      <c r="BC16">
        <f t="shared" si="20"/>
        <v>1.597704859324333E-2</v>
      </c>
      <c r="BD16">
        <f t="shared" si="21"/>
        <v>0</v>
      </c>
      <c r="BE16">
        <f t="shared" si="22"/>
        <v>2.0109420777882923</v>
      </c>
      <c r="BF16">
        <f t="shared" si="23"/>
        <v>3.132954155176047E-4</v>
      </c>
      <c r="BG16">
        <f t="shared" si="24"/>
        <v>0</v>
      </c>
      <c r="BK16" t="s">
        <v>9</v>
      </c>
      <c r="BL16">
        <v>40.999154333333337</v>
      </c>
      <c r="BM16">
        <v>1.2417766446151969E-4</v>
      </c>
      <c r="BN16">
        <v>0</v>
      </c>
      <c r="BO16">
        <f t="shared" si="25"/>
        <v>5.0911792300107278E-3</v>
      </c>
      <c r="BP16">
        <f t="shared" si="26"/>
        <v>0</v>
      </c>
      <c r="BQ16">
        <f t="shared" si="27"/>
        <v>1.6127748988623074</v>
      </c>
      <c r="BR16">
        <f t="shared" si="28"/>
        <v>2.0027062024288497E-4</v>
      </c>
      <c r="BS16">
        <f t="shared" si="29"/>
        <v>0</v>
      </c>
      <c r="BW16" t="s">
        <v>9</v>
      </c>
      <c r="BX16">
        <v>3.0828660000000006</v>
      </c>
      <c r="BY16">
        <v>1.5138562505686423E-4</v>
      </c>
      <c r="BZ16">
        <v>0</v>
      </c>
      <c r="CA16">
        <f t="shared" si="30"/>
        <v>4.6670159637655489E-4</v>
      </c>
      <c r="CB16">
        <f t="shared" si="31"/>
        <v>0</v>
      </c>
      <c r="CC16">
        <f t="shared" si="32"/>
        <v>0.48895464807217165</v>
      </c>
      <c r="CD16">
        <f t="shared" si="33"/>
        <v>7.4020705022864782E-5</v>
      </c>
      <c r="CE16">
        <f t="shared" si="34"/>
        <v>0</v>
      </c>
    </row>
    <row r="17" spans="3:83">
      <c r="C17" t="s">
        <v>9</v>
      </c>
      <c r="D17">
        <v>3.09761</v>
      </c>
      <c r="E17">
        <v>1.8300290938025332E-4</v>
      </c>
      <c r="F17">
        <v>0</v>
      </c>
      <c r="G17">
        <f t="shared" si="0"/>
        <v>5.6687164212536648E-4</v>
      </c>
      <c r="H17">
        <f t="shared" si="1"/>
        <v>0</v>
      </c>
      <c r="I17">
        <f t="shared" si="2"/>
        <v>0.49102673766142491</v>
      </c>
      <c r="J17">
        <f t="shared" si="3"/>
        <v>8.9859321575535157E-5</v>
      </c>
      <c r="K17">
        <f t="shared" si="4"/>
        <v>0</v>
      </c>
      <c r="O17" t="s">
        <v>9</v>
      </c>
      <c r="P17">
        <v>5.9809000000000001E-2</v>
      </c>
      <c r="Q17">
        <v>6.9579399488034781E-5</v>
      </c>
      <c r="R17">
        <v>0</v>
      </c>
      <c r="S17">
        <f t="shared" si="5"/>
        <v>4.1614743039798726E-6</v>
      </c>
      <c r="T17">
        <f t="shared" si="6"/>
        <v>0</v>
      </c>
      <c r="U17">
        <f t="shared" si="7"/>
        <v>-1.2232334588838729</v>
      </c>
      <c r="V17">
        <f t="shared" si="8"/>
        <v>-8.5111849502811566E-5</v>
      </c>
      <c r="W17">
        <f t="shared" si="9"/>
        <v>0</v>
      </c>
      <c r="AA17" t="s">
        <v>9</v>
      </c>
      <c r="AB17">
        <v>8.7517226666666659</v>
      </c>
      <c r="AC17">
        <v>2.2484678378036248E-4</v>
      </c>
      <c r="AD17">
        <v>0</v>
      </c>
      <c r="AE17">
        <f t="shared" si="10"/>
        <v>1.9677966941376974E-3</v>
      </c>
      <c r="AF17">
        <f t="shared" si="11"/>
        <v>0</v>
      </c>
      <c r="AG17">
        <f t="shared" si="12"/>
        <v>0.94209354684988178</v>
      </c>
      <c r="AH17">
        <f t="shared" si="13"/>
        <v>2.1182670402943016E-4</v>
      </c>
      <c r="AI17">
        <f t="shared" si="14"/>
        <v>0</v>
      </c>
      <c r="AM17" t="s">
        <v>9</v>
      </c>
      <c r="AN17">
        <v>21.291013666666668</v>
      </c>
      <c r="AO17">
        <v>1.4563019135224625E-4</v>
      </c>
      <c r="AP17">
        <v>0</v>
      </c>
      <c r="AQ17">
        <f t="shared" si="15"/>
        <v>3.1006143943599568E-3</v>
      </c>
      <c r="AR17">
        <f t="shared" si="16"/>
        <v>0</v>
      </c>
      <c r="AS17">
        <f t="shared" si="17"/>
        <v>1.3281963387215527</v>
      </c>
      <c r="AT17">
        <f t="shared" si="18"/>
        <v>1.9342548696137259E-4</v>
      </c>
      <c r="AU17">
        <f t="shared" si="19"/>
        <v>0</v>
      </c>
      <c r="AY17" t="s">
        <v>9</v>
      </c>
      <c r="AZ17">
        <v>10.304786</v>
      </c>
      <c r="BA17">
        <v>1.6453806514094907E-4</v>
      </c>
      <c r="BB17">
        <v>0</v>
      </c>
      <c r="BC17">
        <f t="shared" si="20"/>
        <v>1.69552955013154E-3</v>
      </c>
      <c r="BD17">
        <f t="shared" si="21"/>
        <v>0</v>
      </c>
      <c r="BE17">
        <f t="shared" si="22"/>
        <v>1.0130389771939163</v>
      </c>
      <c r="BF17">
        <f t="shared" si="23"/>
        <v>1.6668347321985302E-4</v>
      </c>
      <c r="BG17">
        <f t="shared" si="24"/>
        <v>0</v>
      </c>
      <c r="BK17" t="s">
        <v>9</v>
      </c>
      <c r="BL17">
        <v>21.007503</v>
      </c>
      <c r="BM17">
        <v>1.2982934322321339E-4</v>
      </c>
      <c r="BN17">
        <v>0</v>
      </c>
      <c r="BO17">
        <f t="shared" si="25"/>
        <v>2.727390317249685E-3</v>
      </c>
      <c r="BP17">
        <f t="shared" si="26"/>
        <v>0</v>
      </c>
      <c r="BQ17">
        <f t="shared" si="27"/>
        <v>1.3223744342351826</v>
      </c>
      <c r="BR17">
        <f t="shared" si="28"/>
        <v>1.7168300429192215E-4</v>
      </c>
      <c r="BS17">
        <f t="shared" si="29"/>
        <v>0</v>
      </c>
      <c r="BW17" t="s">
        <v>9</v>
      </c>
      <c r="BX17">
        <v>21.382664666666667</v>
      </c>
      <c r="BY17">
        <v>1.5975351948984949E-4</v>
      </c>
      <c r="BZ17">
        <v>0</v>
      </c>
      <c r="CA17">
        <f t="shared" si="30"/>
        <v>3.4159559365712494E-3</v>
      </c>
      <c r="CB17">
        <f t="shared" si="31"/>
        <v>0</v>
      </c>
      <c r="CC17">
        <f t="shared" si="32"/>
        <v>1.3300618251907812</v>
      </c>
      <c r="CD17">
        <f t="shared" si="33"/>
        <v>2.1248205771332026E-4</v>
      </c>
      <c r="CE17">
        <f t="shared" si="34"/>
        <v>0</v>
      </c>
    </row>
    <row r="18" spans="3:83">
      <c r="C18" t="s">
        <v>9</v>
      </c>
      <c r="D18">
        <v>11.625048</v>
      </c>
      <c r="E18">
        <v>2.1166928536850882E-4</v>
      </c>
      <c r="F18">
        <v>0</v>
      </c>
      <c r="G18">
        <f t="shared" si="0"/>
        <v>2.4606656025346128E-3</v>
      </c>
      <c r="H18">
        <f t="shared" si="1"/>
        <v>0</v>
      </c>
      <c r="I18">
        <f t="shared" si="2"/>
        <v>1.0653947547742146</v>
      </c>
      <c r="J18">
        <f t="shared" si="3"/>
        <v>2.2551134637841571E-4</v>
      </c>
      <c r="K18">
        <f t="shared" si="4"/>
        <v>0</v>
      </c>
      <c r="O18" t="s">
        <v>9</v>
      </c>
      <c r="P18">
        <v>0.24313199999999999</v>
      </c>
      <c r="Q18">
        <v>6.5883965160559214E-5</v>
      </c>
      <c r="R18">
        <v>0</v>
      </c>
      <c r="S18">
        <f t="shared" si="5"/>
        <v>1.6018500217417084E-5</v>
      </c>
      <c r="T18">
        <f t="shared" si="6"/>
        <v>0</v>
      </c>
      <c r="U18">
        <f t="shared" si="7"/>
        <v>-0.61415787740174499</v>
      </c>
      <c r="V18">
        <f t="shared" si="8"/>
        <v>-4.0463156197819566E-5</v>
      </c>
      <c r="W18">
        <f t="shared" si="9"/>
        <v>0</v>
      </c>
      <c r="AA18" t="s">
        <v>9</v>
      </c>
      <c r="AB18">
        <v>20.627540333333332</v>
      </c>
      <c r="AC18">
        <v>2.1680747951115118E-4</v>
      </c>
      <c r="AD18">
        <v>0</v>
      </c>
      <c r="AE18">
        <f t="shared" si="10"/>
        <v>4.4722050281846108E-3</v>
      </c>
      <c r="AF18">
        <f t="shared" si="11"/>
        <v>0</v>
      </c>
      <c r="AG18">
        <f t="shared" si="12"/>
        <v>1.3144474449704184</v>
      </c>
      <c r="AH18">
        <f t="shared" si="13"/>
        <v>2.84982037493909E-4</v>
      </c>
      <c r="AI18">
        <f t="shared" si="14"/>
        <v>0</v>
      </c>
      <c r="AM18" t="s">
        <v>9</v>
      </c>
      <c r="AN18">
        <v>86.37023233333332</v>
      </c>
      <c r="AO18">
        <v>1.4424186475882759E-4</v>
      </c>
      <c r="AP18">
        <v>0</v>
      </c>
      <c r="AQ18">
        <f t="shared" si="15"/>
        <v>1.2458203371413182E-2</v>
      </c>
      <c r="AR18">
        <f t="shared" si="16"/>
        <v>0</v>
      </c>
      <c r="AS18">
        <f t="shared" si="17"/>
        <v>1.9363640878384405</v>
      </c>
      <c r="AT18">
        <f t="shared" si="18"/>
        <v>2.7930476688184288E-4</v>
      </c>
      <c r="AU18">
        <f t="shared" si="19"/>
        <v>0</v>
      </c>
      <c r="AY18" t="s">
        <v>9</v>
      </c>
      <c r="AZ18">
        <v>46.270051333333335</v>
      </c>
      <c r="BA18">
        <v>1.631604039721074E-4</v>
      </c>
      <c r="BB18">
        <v>0</v>
      </c>
      <c r="BC18">
        <f t="shared" si="20"/>
        <v>7.549440267356813E-3</v>
      </c>
      <c r="BD18">
        <f t="shared" si="21"/>
        <v>0</v>
      </c>
      <c r="BE18">
        <f t="shared" si="22"/>
        <v>1.6652999813190248</v>
      </c>
      <c r="BF18">
        <f t="shared" si="23"/>
        <v>2.71711017686755E-4</v>
      </c>
      <c r="BG18">
        <f t="shared" si="24"/>
        <v>0</v>
      </c>
      <c r="BK18" t="s">
        <v>9</v>
      </c>
      <c r="BL18">
        <v>109.34860733333333</v>
      </c>
      <c r="BM18">
        <v>1.3149518839381387E-4</v>
      </c>
      <c r="BN18">
        <v>0</v>
      </c>
      <c r="BO18">
        <f t="shared" si="25"/>
        <v>1.4378815721897843E-2</v>
      </c>
      <c r="BP18">
        <f t="shared" si="26"/>
        <v>0</v>
      </c>
      <c r="BQ18">
        <f t="shared" si="27"/>
        <v>2.0388132562232215</v>
      </c>
      <c r="BR18">
        <f t="shared" si="28"/>
        <v>2.6809413322687763E-4</v>
      </c>
      <c r="BS18">
        <f t="shared" si="29"/>
        <v>0</v>
      </c>
      <c r="BW18" t="s">
        <v>9</v>
      </c>
      <c r="BX18">
        <v>26.870325999999995</v>
      </c>
      <c r="BY18">
        <v>1.5991275160272557E-4</v>
      </c>
      <c r="BZ18">
        <v>1</v>
      </c>
      <c r="CA18">
        <f t="shared" si="30"/>
        <v>4.2969077671222581E-3</v>
      </c>
      <c r="CB18">
        <f t="shared" si="31"/>
        <v>26.870325999999995</v>
      </c>
      <c r="CC18">
        <f t="shared" si="32"/>
        <v>1.4292729354745621</v>
      </c>
      <c r="CD18">
        <f t="shared" si="33"/>
        <v>2.2855896790304207E-4</v>
      </c>
      <c r="CE18">
        <f t="shared" si="34"/>
        <v>1.4292729354745621</v>
      </c>
    </row>
    <row r="19" spans="3:83">
      <c r="C19" t="s">
        <v>9</v>
      </c>
      <c r="D19">
        <v>0.30856</v>
      </c>
      <c r="E19">
        <v>6.9624404189161154E-5</v>
      </c>
      <c r="F19">
        <v>0</v>
      </c>
      <c r="G19">
        <f t="shared" si="0"/>
        <v>2.1483306156607567E-5</v>
      </c>
      <c r="H19">
        <f t="shared" si="1"/>
        <v>0</v>
      </c>
      <c r="I19">
        <f t="shared" si="2"/>
        <v>-0.51066037414201448</v>
      </c>
      <c r="J19">
        <f t="shared" si="3"/>
        <v>-3.5554424292651874E-5</v>
      </c>
      <c r="K19">
        <f t="shared" si="4"/>
        <v>0</v>
      </c>
      <c r="O19" t="s">
        <v>9</v>
      </c>
      <c r="P19">
        <v>4.1523429999999992</v>
      </c>
      <c r="Q19">
        <v>1.8339467579580912E-4</v>
      </c>
      <c r="R19">
        <v>0</v>
      </c>
      <c r="S19">
        <f t="shared" si="5"/>
        <v>7.6151759827799731E-4</v>
      </c>
      <c r="T19">
        <f t="shared" si="6"/>
        <v>0</v>
      </c>
      <c r="U19">
        <f t="shared" si="7"/>
        <v>0.61829322076878668</v>
      </c>
      <c r="V19">
        <f t="shared" si="8"/>
        <v>1.1339168476963826E-4</v>
      </c>
      <c r="W19">
        <f t="shared" si="9"/>
        <v>0</v>
      </c>
      <c r="AA19" t="s">
        <v>9</v>
      </c>
      <c r="AB19">
        <v>0.50878533333333331</v>
      </c>
      <c r="AC19">
        <v>9.5256965189294642E-5</v>
      </c>
      <c r="AD19">
        <v>0</v>
      </c>
      <c r="AE19">
        <f t="shared" si="10"/>
        <v>4.8465346786157005E-5</v>
      </c>
      <c r="AF19">
        <f t="shared" si="11"/>
        <v>0</v>
      </c>
      <c r="AG19">
        <f t="shared" si="12"/>
        <v>-0.29346541651099634</v>
      </c>
      <c r="AH19">
        <f t="shared" si="13"/>
        <v>-2.795462496484983E-5</v>
      </c>
      <c r="AI19">
        <f t="shared" si="14"/>
        <v>0</v>
      </c>
      <c r="AM19" t="s">
        <v>9</v>
      </c>
      <c r="AN19">
        <v>151.88297600000001</v>
      </c>
      <c r="AO19">
        <v>8.5598922823155202E-5</v>
      </c>
      <c r="AP19">
        <v>0</v>
      </c>
      <c r="AQ19">
        <f t="shared" si="15"/>
        <v>1.3001019140775135E-2</v>
      </c>
      <c r="AR19">
        <f t="shared" si="16"/>
        <v>0</v>
      </c>
      <c r="AS19">
        <f t="shared" si="17"/>
        <v>2.1815090981314138</v>
      </c>
      <c r="AT19">
        <f t="shared" si="18"/>
        <v>1.867348289289618E-4</v>
      </c>
      <c r="AU19">
        <f t="shared" si="19"/>
        <v>0</v>
      </c>
      <c r="AY19" t="s">
        <v>9</v>
      </c>
      <c r="AZ19">
        <v>16.715154333333334</v>
      </c>
      <c r="BA19">
        <v>8.6664124519014114E-5</v>
      </c>
      <c r="BB19">
        <v>0</v>
      </c>
      <c r="BC19">
        <f t="shared" si="20"/>
        <v>1.4486042164985385E-3</v>
      </c>
      <c r="BD19">
        <f t="shared" si="21"/>
        <v>0</v>
      </c>
      <c r="BE19">
        <f t="shared" si="22"/>
        <v>1.2231103908481571</v>
      </c>
      <c r="BF19">
        <f t="shared" si="23"/>
        <v>1.0599979121296471E-4</v>
      </c>
      <c r="BG19">
        <f t="shared" si="24"/>
        <v>0</v>
      </c>
      <c r="BK19" t="s">
        <v>9</v>
      </c>
      <c r="BL19">
        <v>41.601194999999997</v>
      </c>
      <c r="BM19">
        <v>7.729014566100851E-5</v>
      </c>
      <c r="BN19">
        <v>0</v>
      </c>
      <c r="BO19">
        <f t="shared" si="25"/>
        <v>3.2153624212220189E-3</v>
      </c>
      <c r="BP19">
        <f t="shared" si="26"/>
        <v>0</v>
      </c>
      <c r="BQ19">
        <f t="shared" si="27"/>
        <v>1.6191058059741439</v>
      </c>
      <c r="BR19">
        <f t="shared" si="28"/>
        <v>1.2514092358432616E-4</v>
      </c>
      <c r="BS19">
        <f t="shared" si="29"/>
        <v>0</v>
      </c>
      <c r="BW19" t="s">
        <v>9</v>
      </c>
      <c r="BX19">
        <v>3.1336236666666668</v>
      </c>
      <c r="BY19">
        <v>8.3933105315063891E-5</v>
      </c>
      <c r="BZ19">
        <v>0</v>
      </c>
      <c r="CA19">
        <f t="shared" si="30"/>
        <v>2.6301476523210999E-4</v>
      </c>
      <c r="CB19">
        <f t="shared" si="31"/>
        <v>0</v>
      </c>
      <c r="CC19">
        <f t="shared" si="32"/>
        <v>0.4960468385576563</v>
      </c>
      <c r="CD19">
        <f t="shared" si="33"/>
        <v>4.1634751541864265E-5</v>
      </c>
      <c r="CE19">
        <f t="shared" si="34"/>
        <v>0</v>
      </c>
    </row>
    <row r="20" spans="3:83">
      <c r="C20" t="s">
        <v>9</v>
      </c>
      <c r="D20">
        <v>6.056582333333334</v>
      </c>
      <c r="E20">
        <v>2.1234930100980589E-4</v>
      </c>
      <c r="F20">
        <v>0</v>
      </c>
      <c r="G20">
        <f t="shared" si="0"/>
        <v>1.2861110249916727E-3</v>
      </c>
      <c r="H20">
        <f t="shared" si="1"/>
        <v>0</v>
      </c>
      <c r="I20">
        <f t="shared" si="2"/>
        <v>0.78222762540791557</v>
      </c>
      <c r="J20">
        <f t="shared" si="3"/>
        <v>1.6610548948593114E-4</v>
      </c>
      <c r="K20">
        <f t="shared" si="4"/>
        <v>0</v>
      </c>
      <c r="O20" t="s">
        <v>9</v>
      </c>
      <c r="P20">
        <v>2.0585484375000001E-2</v>
      </c>
      <c r="Q20">
        <v>6.6136691313606964E-5</v>
      </c>
      <c r="R20">
        <v>0</v>
      </c>
      <c r="S20">
        <f t="shared" si="5"/>
        <v>1.3614558256504543E-6</v>
      </c>
      <c r="T20">
        <f t="shared" si="6"/>
        <v>0</v>
      </c>
      <c r="U20">
        <f t="shared" si="7"/>
        <v>-1.6864389096276435</v>
      </c>
      <c r="V20">
        <f t="shared" si="8"/>
        <v>-1.1153548958529937E-4</v>
      </c>
      <c r="W20">
        <f t="shared" si="9"/>
        <v>0</v>
      </c>
      <c r="AA20" t="s">
        <v>9</v>
      </c>
      <c r="AB20">
        <v>10.404293333333333</v>
      </c>
      <c r="AC20">
        <v>2.3845649969227192E-4</v>
      </c>
      <c r="AD20">
        <v>0</v>
      </c>
      <c r="AE20">
        <f t="shared" si="10"/>
        <v>2.4809713700383066E-3</v>
      </c>
      <c r="AF20">
        <f t="shared" si="11"/>
        <v>0</v>
      </c>
      <c r="AG20">
        <f t="shared" si="12"/>
        <v>1.0172125879732949</v>
      </c>
      <c r="AH20">
        <f t="shared" si="13"/>
        <v>2.4256095317102912E-4</v>
      </c>
      <c r="AI20">
        <f t="shared" si="14"/>
        <v>0</v>
      </c>
      <c r="AM20" t="s">
        <v>9</v>
      </c>
      <c r="AN20">
        <v>34.45218333333333</v>
      </c>
      <c r="AO20">
        <v>1.529696846208715E-4</v>
      </c>
      <c r="AP20">
        <v>0</v>
      </c>
      <c r="AQ20">
        <f t="shared" si="15"/>
        <v>5.2701396190004447E-3</v>
      </c>
      <c r="AR20">
        <f t="shared" si="16"/>
        <v>0</v>
      </c>
      <c r="AS20">
        <f t="shared" si="17"/>
        <v>1.5372167495984432</v>
      </c>
      <c r="AT20">
        <f t="shared" si="18"/>
        <v>2.3514756137999507E-4</v>
      </c>
      <c r="AU20">
        <f t="shared" si="19"/>
        <v>0</v>
      </c>
      <c r="AY20" t="s">
        <v>9</v>
      </c>
      <c r="AZ20">
        <v>2.2338296666666664</v>
      </c>
      <c r="BA20">
        <v>1.7437460547745513E-4</v>
      </c>
      <c r="BB20">
        <v>0</v>
      </c>
      <c r="BC20">
        <f t="shared" si="20"/>
        <v>3.8952316682883505E-4</v>
      </c>
      <c r="BD20">
        <f t="shared" si="21"/>
        <v>0</v>
      </c>
      <c r="BE20">
        <f t="shared" si="22"/>
        <v>0.34905005434492919</v>
      </c>
      <c r="BF20">
        <f t="shared" si="23"/>
        <v>6.08654655182813E-5</v>
      </c>
      <c r="BG20">
        <f t="shared" si="24"/>
        <v>0</v>
      </c>
      <c r="BK20" t="s">
        <v>9</v>
      </c>
      <c r="BL20">
        <v>1.2694186666666665</v>
      </c>
      <c r="BM20">
        <v>1.378797812399391E-4</v>
      </c>
      <c r="BN20">
        <v>0</v>
      </c>
      <c r="BO20">
        <f t="shared" si="25"/>
        <v>1.7502716806189515E-4</v>
      </c>
      <c r="BP20">
        <f t="shared" si="26"/>
        <v>0</v>
      </c>
      <c r="BQ20">
        <f t="shared" si="27"/>
        <v>0.10360488027912204</v>
      </c>
      <c r="BR20">
        <f t="shared" si="28"/>
        <v>1.4285018228275427E-5</v>
      </c>
      <c r="BS20">
        <f t="shared" si="29"/>
        <v>0</v>
      </c>
      <c r="BW20" t="s">
        <v>9</v>
      </c>
      <c r="BX20">
        <v>10.471082333333333</v>
      </c>
      <c r="BY20">
        <v>1.702716002295261E-4</v>
      </c>
      <c r="BZ20">
        <v>1</v>
      </c>
      <c r="CA20">
        <f t="shared" si="30"/>
        <v>1.7829279450317867E-3</v>
      </c>
      <c r="CB20">
        <f t="shared" si="31"/>
        <v>10.471082333333333</v>
      </c>
      <c r="CC20">
        <f t="shared" si="32"/>
        <v>1.0199915744295782</v>
      </c>
      <c r="CD20">
        <f t="shared" si="33"/>
        <v>1.7367559759875806E-4</v>
      </c>
      <c r="CE20">
        <f t="shared" si="34"/>
        <v>1.0199915744295782</v>
      </c>
    </row>
    <row r="21" spans="3:83">
      <c r="C21" t="s">
        <v>9</v>
      </c>
      <c r="D21">
        <v>65.889634999999998</v>
      </c>
      <c r="E21">
        <v>2.0266611325306673E-4</v>
      </c>
      <c r="F21">
        <v>1</v>
      </c>
      <c r="G21">
        <f t="shared" si="0"/>
        <v>1.3353596229113229E-2</v>
      </c>
      <c r="H21">
        <f t="shared" si="1"/>
        <v>65.889634999999998</v>
      </c>
      <c r="I21">
        <f t="shared" si="2"/>
        <v>1.8188171017511341</v>
      </c>
      <c r="J21">
        <f t="shared" si="3"/>
        <v>3.6861259273010994E-4</v>
      </c>
      <c r="K21">
        <f t="shared" si="4"/>
        <v>1.8188171017511341</v>
      </c>
      <c r="O21" t="s">
        <v>9</v>
      </c>
      <c r="P21">
        <v>0.47692044444444442</v>
      </c>
      <c r="Q21">
        <v>6.6592172223339487E-5</v>
      </c>
      <c r="R21">
        <v>1</v>
      </c>
      <c r="S21">
        <f t="shared" si="5"/>
        <v>3.1759168373276054E-5</v>
      </c>
      <c r="T21">
        <f t="shared" si="6"/>
        <v>0.47692044444444442</v>
      </c>
      <c r="U21">
        <f t="shared" si="7"/>
        <v>-0.32155405999621006</v>
      </c>
      <c r="V21">
        <f t="shared" si="8"/>
        <v>-2.1412983342381658E-5</v>
      </c>
      <c r="W21">
        <f t="shared" si="9"/>
        <v>-0.32155405999621006</v>
      </c>
      <c r="AA21" t="s">
        <v>9</v>
      </c>
      <c r="AB21">
        <v>13.665961000000001</v>
      </c>
      <c r="AC21">
        <v>2.0236258315837401E-4</v>
      </c>
      <c r="AD21">
        <v>0</v>
      </c>
      <c r="AE21">
        <f t="shared" si="10"/>
        <v>2.7654791693015961E-3</v>
      </c>
      <c r="AF21">
        <f t="shared" si="11"/>
        <v>0</v>
      </c>
      <c r="AG21">
        <f t="shared" si="12"/>
        <v>1.1356401769962863</v>
      </c>
      <c r="AH21">
        <f t="shared" si="13"/>
        <v>2.2981107975540157E-4</v>
      </c>
      <c r="AI21">
        <f t="shared" si="14"/>
        <v>0</v>
      </c>
      <c r="AM21" t="s">
        <v>9</v>
      </c>
      <c r="AN21">
        <v>256.10238566666663</v>
      </c>
      <c r="AO21">
        <v>1.3750204706172565E-4</v>
      </c>
      <c r="AP21">
        <v>1</v>
      </c>
      <c r="AQ21">
        <f t="shared" si="15"/>
        <v>3.5214602286558205E-2</v>
      </c>
      <c r="AR21">
        <f t="shared" si="16"/>
        <v>256.10238566666663</v>
      </c>
      <c r="AS21">
        <f t="shared" si="17"/>
        <v>2.4084136240640692</v>
      </c>
      <c r="AT21">
        <f t="shared" si="18"/>
        <v>3.3116180348015888E-4</v>
      </c>
      <c r="AU21">
        <f t="shared" si="19"/>
        <v>2.4084136240640692</v>
      </c>
      <c r="AY21" t="s">
        <v>9</v>
      </c>
      <c r="AZ21">
        <v>197.06201133333334</v>
      </c>
      <c r="BA21">
        <v>1.5458339774308239E-4</v>
      </c>
      <c r="BB21">
        <v>1</v>
      </c>
      <c r="BC21">
        <f t="shared" si="20"/>
        <v>3.0462515277992479E-2</v>
      </c>
      <c r="BD21">
        <f t="shared" si="21"/>
        <v>197.06201133333334</v>
      </c>
      <c r="BE21">
        <f t="shared" si="22"/>
        <v>2.2946029111468484</v>
      </c>
      <c r="BF21">
        <f t="shared" si="23"/>
        <v>3.5470751447624801E-4</v>
      </c>
      <c r="BG21">
        <f t="shared" si="24"/>
        <v>2.2946029111468484</v>
      </c>
      <c r="BK21" t="s">
        <v>9</v>
      </c>
      <c r="BL21">
        <v>122.38190333333334</v>
      </c>
      <c r="BM21">
        <v>1.2583035450940759E-4</v>
      </c>
      <c r="BN21">
        <v>1</v>
      </c>
      <c r="BO21">
        <f t="shared" si="25"/>
        <v>1.5399358281969385E-2</v>
      </c>
      <c r="BP21">
        <f t="shared" si="26"/>
        <v>122.38190333333334</v>
      </c>
      <c r="BQ21">
        <f t="shared" si="27"/>
        <v>2.0877172032382734</v>
      </c>
      <c r="BR21">
        <f t="shared" si="28"/>
        <v>2.6269819579886086E-4</v>
      </c>
      <c r="BS21">
        <f t="shared" si="29"/>
        <v>2.0877172032382734</v>
      </c>
      <c r="BW21" t="s">
        <v>9</v>
      </c>
      <c r="BX21">
        <v>55.519962333333332</v>
      </c>
      <c r="BY21">
        <v>1.5161468885557745E-4</v>
      </c>
      <c r="BZ21">
        <v>1</v>
      </c>
      <c r="CA21">
        <f t="shared" si="30"/>
        <v>8.4176418144417137E-3</v>
      </c>
      <c r="CB21">
        <f t="shared" si="31"/>
        <v>55.519962333333332</v>
      </c>
      <c r="CC21">
        <f t="shared" si="32"/>
        <v>1.74444916280647</v>
      </c>
      <c r="CD21">
        <f t="shared" si="33"/>
        <v>2.6448411704327551E-4</v>
      </c>
      <c r="CE21">
        <f t="shared" si="34"/>
        <v>1.74444916280647</v>
      </c>
    </row>
    <row r="22" spans="3:83">
      <c r="C22" t="s">
        <v>9</v>
      </c>
      <c r="D22">
        <v>28.882343666666667</v>
      </c>
      <c r="E22">
        <v>1.3974351754277234E-4</v>
      </c>
      <c r="F22">
        <v>1</v>
      </c>
      <c r="G22">
        <f t="shared" si="0"/>
        <v>4.0361202988592132E-3</v>
      </c>
      <c r="H22">
        <f t="shared" si="1"/>
        <v>28.882343666666667</v>
      </c>
      <c r="I22">
        <f t="shared" si="2"/>
        <v>1.4606324312869057</v>
      </c>
      <c r="J22">
        <f t="shared" si="3"/>
        <v>2.0411391378508391E-4</v>
      </c>
      <c r="K22">
        <f t="shared" si="4"/>
        <v>1.4606324312869057</v>
      </c>
      <c r="O22" t="s">
        <v>9</v>
      </c>
      <c r="P22">
        <v>0.92791733333333337</v>
      </c>
      <c r="Q22">
        <v>7.3967013670583456E-5</v>
      </c>
      <c r="R22">
        <v>1</v>
      </c>
      <c r="S22">
        <f t="shared" si="5"/>
        <v>6.8635274079838018E-5</v>
      </c>
      <c r="T22">
        <f t="shared" si="6"/>
        <v>0.92791733333333337</v>
      </c>
      <c r="U22">
        <f t="shared" si="7"/>
        <v>-3.2490712656498472E-2</v>
      </c>
      <c r="V22">
        <f t="shared" si="8"/>
        <v>-2.4032409872302213E-6</v>
      </c>
      <c r="W22">
        <f t="shared" si="9"/>
        <v>-3.2490712656498472E-2</v>
      </c>
      <c r="AA22" t="s">
        <v>9</v>
      </c>
      <c r="AB22">
        <v>53.49849866666667</v>
      </c>
      <c r="AC22">
        <v>9.4839498374925209E-5</v>
      </c>
      <c r="AD22">
        <v>0</v>
      </c>
      <c r="AE22">
        <f t="shared" si="10"/>
        <v>5.0737707773582724E-3</v>
      </c>
      <c r="AF22">
        <f t="shared" si="11"/>
        <v>0</v>
      </c>
      <c r="AG22">
        <f t="shared" si="12"/>
        <v>1.7283415945458838</v>
      </c>
      <c r="AH22">
        <f t="shared" si="13"/>
        <v>1.6391504984724999E-4</v>
      </c>
      <c r="AI22">
        <f t="shared" si="14"/>
        <v>0</v>
      </c>
      <c r="AM22" t="s">
        <v>9</v>
      </c>
      <c r="AN22">
        <v>43.104048333333331</v>
      </c>
      <c r="AO22">
        <v>8.0573554792434462E-5</v>
      </c>
      <c r="AP22">
        <v>1</v>
      </c>
      <c r="AQ22">
        <f t="shared" si="15"/>
        <v>3.4730464001615767E-3</v>
      </c>
      <c r="AR22">
        <f t="shared" si="16"/>
        <v>43.104048333333331</v>
      </c>
      <c r="AS22">
        <f t="shared" si="17"/>
        <v>1.6345180610252641</v>
      </c>
      <c r="AT22">
        <f t="shared" si="18"/>
        <v>1.3169893054924286E-4</v>
      </c>
      <c r="AU22">
        <f t="shared" si="19"/>
        <v>1.6345180610252641</v>
      </c>
      <c r="AY22" t="s">
        <v>9</v>
      </c>
      <c r="AZ22">
        <v>96.068006333333315</v>
      </c>
      <c r="BA22">
        <v>8.5642175002933251E-5</v>
      </c>
      <c r="BB22">
        <v>1</v>
      </c>
      <c r="BC22">
        <f t="shared" si="20"/>
        <v>8.227473010582232E-3</v>
      </c>
      <c r="BD22">
        <f t="shared" si="21"/>
        <v>96.068006333333315</v>
      </c>
      <c r="BE22">
        <f t="shared" si="22"/>
        <v>1.9825787780294832</v>
      </c>
      <c r="BF22">
        <f t="shared" si="23"/>
        <v>1.6979235866510257E-4</v>
      </c>
      <c r="BG22">
        <f t="shared" si="24"/>
        <v>1.9825787780294832</v>
      </c>
      <c r="BK22" t="s">
        <v>9</v>
      </c>
      <c r="BL22">
        <v>60.51265033333334</v>
      </c>
      <c r="BM22">
        <v>8.0650819855909245E-5</v>
      </c>
      <c r="BN22">
        <v>1</v>
      </c>
      <c r="BO22">
        <f t="shared" si="25"/>
        <v>4.8803948610372941E-3</v>
      </c>
      <c r="BP22">
        <f t="shared" si="26"/>
        <v>60.51265033333334</v>
      </c>
      <c r="BQ22">
        <f t="shared" si="27"/>
        <v>1.7818461745806713</v>
      </c>
      <c r="BR22">
        <f t="shared" si="28"/>
        <v>1.4370735483704673E-4</v>
      </c>
      <c r="BS22">
        <f t="shared" si="29"/>
        <v>1.7818461745806713</v>
      </c>
      <c r="BW22" t="s">
        <v>9</v>
      </c>
      <c r="BX22">
        <v>52.686821000000002</v>
      </c>
      <c r="BY22">
        <v>8.6019359517052905E-5</v>
      </c>
      <c r="BZ22">
        <v>1</v>
      </c>
      <c r="CA22">
        <f t="shared" si="30"/>
        <v>4.5320865974096134E-3</v>
      </c>
      <c r="CB22">
        <f t="shared" si="31"/>
        <v>52.686821000000002</v>
      </c>
      <c r="CC22">
        <f t="shared" si="32"/>
        <v>1.7217019950463337</v>
      </c>
      <c r="CD22">
        <f t="shared" si="33"/>
        <v>1.4809970289311782E-4</v>
      </c>
      <c r="CE22">
        <f t="shared" si="34"/>
        <v>1.7217019950463337</v>
      </c>
    </row>
    <row r="23" spans="3:83">
      <c r="D23">
        <f>SUM(D13:D22)</f>
        <v>130.08678566666666</v>
      </c>
      <c r="E23">
        <f t="shared" ref="E23:BP23" si="37">SUM(E13:E22)</f>
        <v>1.5937230617274264E-3</v>
      </c>
      <c r="F23">
        <f t="shared" si="37"/>
        <v>4</v>
      </c>
      <c r="G23">
        <f t="shared" si="37"/>
        <v>2.4155858365512602E-2</v>
      </c>
      <c r="H23">
        <f t="shared" si="37"/>
        <v>100.88845233333333</v>
      </c>
      <c r="I23">
        <f t="shared" si="37"/>
        <v>5.648918671405859</v>
      </c>
      <c r="J23">
        <f t="shared" si="37"/>
        <v>1.1412731943584342E-3</v>
      </c>
      <c r="K23">
        <f t="shared" si="37"/>
        <v>3.7503260183325504</v>
      </c>
      <c r="L23">
        <f t="shared" si="37"/>
        <v>0</v>
      </c>
      <c r="M23">
        <f t="shared" si="37"/>
        <v>0</v>
      </c>
      <c r="N23">
        <f t="shared" si="37"/>
        <v>0</v>
      </c>
      <c r="O23">
        <f t="shared" si="37"/>
        <v>0</v>
      </c>
      <c r="P23">
        <f t="shared" si="37"/>
        <v>38.736571595486119</v>
      </c>
      <c r="Q23">
        <f t="shared" si="37"/>
        <v>1.0626916877108032E-3</v>
      </c>
      <c r="R23">
        <f t="shared" si="37"/>
        <v>4</v>
      </c>
      <c r="S23">
        <f t="shared" si="37"/>
        <v>1.1363479232159036E-2</v>
      </c>
      <c r="T23">
        <f t="shared" si="37"/>
        <v>33.748993111111112</v>
      </c>
      <c r="U23">
        <f t="shared" si="37"/>
        <v>-3.5330578427506656</v>
      </c>
      <c r="V23">
        <f t="shared" si="37"/>
        <v>2.1589011952635601E-4</v>
      </c>
      <c r="W23">
        <f t="shared" si="37"/>
        <v>0.55696394865858723</v>
      </c>
      <c r="X23">
        <f t="shared" si="37"/>
        <v>0</v>
      </c>
      <c r="Y23">
        <f t="shared" si="37"/>
        <v>0</v>
      </c>
      <c r="Z23">
        <f t="shared" si="37"/>
        <v>0</v>
      </c>
      <c r="AA23">
        <f t="shared" si="37"/>
        <v>0</v>
      </c>
      <c r="AB23">
        <f t="shared" si="37"/>
        <v>122.07421000000002</v>
      </c>
      <c r="AC23">
        <f t="shared" si="37"/>
        <v>1.6693214887742308E-3</v>
      </c>
      <c r="AD23">
        <f t="shared" si="37"/>
        <v>0</v>
      </c>
      <c r="AE23">
        <f t="shared" si="37"/>
        <v>1.8472977351271756E-2</v>
      </c>
      <c r="AF23">
        <f t="shared" si="37"/>
        <v>0</v>
      </c>
      <c r="AG23">
        <f t="shared" si="37"/>
        <v>7.683937101525256</v>
      </c>
      <c r="AH23">
        <f t="shared" si="37"/>
        <v>1.3079293042911346E-3</v>
      </c>
      <c r="AI23">
        <f t="shared" si="37"/>
        <v>0</v>
      </c>
      <c r="AJ23">
        <f t="shared" si="37"/>
        <v>0</v>
      </c>
      <c r="AK23">
        <f t="shared" si="37"/>
        <v>0</v>
      </c>
      <c r="AL23">
        <f t="shared" si="37"/>
        <v>0</v>
      </c>
      <c r="AM23">
        <f t="shared" si="37"/>
        <v>0</v>
      </c>
      <c r="AN23">
        <f t="shared" si="37"/>
        <v>770.54859166666665</v>
      </c>
      <c r="AO23">
        <f t="shared" si="37"/>
        <v>1.1953935303285559E-3</v>
      </c>
      <c r="AP23">
        <f t="shared" si="37"/>
        <v>4</v>
      </c>
      <c r="AQ23">
        <f t="shared" si="37"/>
        <v>9.5813964749679223E-2</v>
      </c>
      <c r="AR23">
        <f t="shared" si="37"/>
        <v>324.49276566666663</v>
      </c>
      <c r="AS23">
        <f t="shared" si="37"/>
        <v>16.48849375785549</v>
      </c>
      <c r="AT23">
        <f t="shared" si="37"/>
        <v>2.0138685435670814E-3</v>
      </c>
      <c r="AU23">
        <f t="shared" si="37"/>
        <v>5.966777091971136</v>
      </c>
      <c r="AV23">
        <f t="shared" si="37"/>
        <v>0</v>
      </c>
      <c r="AW23">
        <f t="shared" si="37"/>
        <v>0</v>
      </c>
      <c r="AX23">
        <f t="shared" si="37"/>
        <v>0</v>
      </c>
      <c r="AY23">
        <f t="shared" si="37"/>
        <v>0</v>
      </c>
      <c r="AZ23">
        <f t="shared" si="37"/>
        <v>485.21299299999998</v>
      </c>
      <c r="BA23">
        <f t="shared" si="37"/>
        <v>1.3137256843278064E-3</v>
      </c>
      <c r="BB23">
        <f t="shared" si="37"/>
        <v>4</v>
      </c>
      <c r="BC23">
        <f t="shared" si="37"/>
        <v>6.7528919243927107E-2</v>
      </c>
      <c r="BD23">
        <f t="shared" si="37"/>
        <v>299.41957200000002</v>
      </c>
      <c r="BE23">
        <f t="shared" si="37"/>
        <v>12.347311400262848</v>
      </c>
      <c r="BF23">
        <f t="shared" si="37"/>
        <v>1.6645206145528451E-3</v>
      </c>
      <c r="BG23">
        <f t="shared" si="37"/>
        <v>5.1983603428240404</v>
      </c>
      <c r="BH23">
        <f t="shared" si="37"/>
        <v>0</v>
      </c>
      <c r="BI23">
        <f t="shared" si="37"/>
        <v>0</v>
      </c>
      <c r="BJ23">
        <f t="shared" si="37"/>
        <v>0</v>
      </c>
      <c r="BK23">
        <f t="shared" si="37"/>
        <v>0</v>
      </c>
      <c r="BL23">
        <f t="shared" si="37"/>
        <v>423.9471446666667</v>
      </c>
      <c r="BM23">
        <f t="shared" si="37"/>
        <v>1.1035652652165542E-3</v>
      </c>
      <c r="BN23">
        <f t="shared" si="37"/>
        <v>4</v>
      </c>
      <c r="BO23">
        <f t="shared" si="37"/>
        <v>4.843898858335656E-2</v>
      </c>
      <c r="BP23">
        <f t="shared" si="37"/>
        <v>201.69456400000001</v>
      </c>
      <c r="BQ23">
        <f t="shared" ref="BQ23:CE23" si="38">SUM(BQ13:BQ22)</f>
        <v>12.935333698435157</v>
      </c>
      <c r="BR23">
        <f t="shared" si="38"/>
        <v>1.4227642215532844E-3</v>
      </c>
      <c r="BS23">
        <f t="shared" si="38"/>
        <v>5.3341232652024342</v>
      </c>
      <c r="BT23">
        <f t="shared" si="38"/>
        <v>0</v>
      </c>
      <c r="BU23">
        <f t="shared" si="38"/>
        <v>0</v>
      </c>
      <c r="BV23">
        <f t="shared" si="38"/>
        <v>0</v>
      </c>
      <c r="BW23">
        <f t="shared" si="38"/>
        <v>0</v>
      </c>
      <c r="BX23">
        <f t="shared" si="38"/>
        <v>215.08426066666667</v>
      </c>
      <c r="BY23">
        <f t="shared" si="38"/>
        <v>1.2879896821821478E-3</v>
      </c>
      <c r="BZ23">
        <f t="shared" si="38"/>
        <v>7</v>
      </c>
      <c r="CA23">
        <f t="shared" si="38"/>
        <v>2.8893987767323985E-2</v>
      </c>
      <c r="CB23">
        <f t="shared" si="38"/>
        <v>187.48510633333333</v>
      </c>
      <c r="CC23">
        <f t="shared" si="38"/>
        <v>9.456996636518948</v>
      </c>
      <c r="CD23">
        <f t="shared" si="38"/>
        <v>1.3627580483465181E-3</v>
      </c>
      <c r="CE23">
        <f t="shared" si="38"/>
        <v>7.1419333246983383</v>
      </c>
    </row>
    <row r="24" spans="3:83">
      <c r="C24" t="s">
        <v>10</v>
      </c>
      <c r="D24">
        <v>0.35999550000000002</v>
      </c>
      <c r="E24">
        <v>6.0403726426690716E-5</v>
      </c>
      <c r="F24">
        <v>1</v>
      </c>
      <c r="G24">
        <f t="shared" si="0"/>
        <v>2.174506969683974E-5</v>
      </c>
      <c r="H24">
        <f t="shared" si="1"/>
        <v>0.35999550000000002</v>
      </c>
      <c r="I24">
        <f t="shared" si="2"/>
        <v>-0.44370292794766603</v>
      </c>
      <c r="J24">
        <f t="shared" si="3"/>
        <v>-2.6801310274472483E-5</v>
      </c>
      <c r="K24">
        <f t="shared" si="4"/>
        <v>-0.44370292794766603</v>
      </c>
      <c r="O24" t="s">
        <v>10</v>
      </c>
      <c r="P24">
        <v>114.45972766666667</v>
      </c>
      <c r="Q24">
        <v>3.2489283409867253E-4</v>
      </c>
      <c r="R24">
        <v>1</v>
      </c>
      <c r="S24">
        <f t="shared" si="5"/>
        <v>3.7187145311785574E-2</v>
      </c>
      <c r="T24">
        <f t="shared" si="6"/>
        <v>114.45972766666667</v>
      </c>
      <c r="U24">
        <f t="shared" si="7"/>
        <v>2.0586527082593822</v>
      </c>
      <c r="V24">
        <f t="shared" si="8"/>
        <v>6.6884151281129841E-4</v>
      </c>
      <c r="W24">
        <f t="shared" si="9"/>
        <v>2.0586527082593822</v>
      </c>
      <c r="AA24" t="s">
        <v>10</v>
      </c>
      <c r="AB24">
        <v>16.766161</v>
      </c>
      <c r="AC24">
        <v>7.4586177242116431E-5</v>
      </c>
      <c r="AD24">
        <v>0</v>
      </c>
      <c r="AE24">
        <f t="shared" si="10"/>
        <v>1.2505238560158601E-3</v>
      </c>
      <c r="AF24">
        <f t="shared" si="11"/>
        <v>0</v>
      </c>
      <c r="AG24">
        <f t="shared" si="12"/>
        <v>1.2244336322316127</v>
      </c>
      <c r="AH24">
        <f t="shared" si="13"/>
        <v>9.132582391483547E-5</v>
      </c>
      <c r="AI24">
        <f t="shared" si="14"/>
        <v>0</v>
      </c>
      <c r="AM24" t="s">
        <v>10</v>
      </c>
      <c r="AN24">
        <v>1.7114233333333333</v>
      </c>
      <c r="AO24">
        <v>8.550991701262554E-5</v>
      </c>
      <c r="AP24">
        <v>1</v>
      </c>
      <c r="AQ24">
        <f t="shared" si="15"/>
        <v>1.463436672068043E-4</v>
      </c>
      <c r="AR24">
        <f t="shared" si="16"/>
        <v>1.7114233333333333</v>
      </c>
      <c r="AS24">
        <f t="shared" si="17"/>
        <v>0.2333574488107075</v>
      </c>
      <c r="AT24">
        <f t="shared" si="18"/>
        <v>1.995437608208161E-5</v>
      </c>
      <c r="AU24">
        <f t="shared" si="19"/>
        <v>0.2333574488107075</v>
      </c>
      <c r="AY24" t="s">
        <v>10</v>
      </c>
      <c r="AZ24">
        <v>1.068791</v>
      </c>
      <c r="BA24">
        <v>8.0507843476650714E-5</v>
      </c>
      <c r="BB24">
        <v>1</v>
      </c>
      <c r="BC24">
        <f t="shared" si="20"/>
        <v>8.6046058537253003E-5</v>
      </c>
      <c r="BD24">
        <f t="shared" si="21"/>
        <v>1.068791</v>
      </c>
      <c r="BE24">
        <f t="shared" si="22"/>
        <v>2.8892788070473158E-2</v>
      </c>
      <c r="BF24">
        <f t="shared" si="23"/>
        <v>2.3260960595816938E-6</v>
      </c>
      <c r="BG24">
        <f t="shared" si="24"/>
        <v>2.8892788070473158E-2</v>
      </c>
      <c r="BK24" t="s">
        <v>10</v>
      </c>
      <c r="BL24">
        <v>1.6241580000000002</v>
      </c>
      <c r="BM24">
        <v>8.6024465357947803E-5</v>
      </c>
      <c r="BN24">
        <v>1</v>
      </c>
      <c r="BO24">
        <f t="shared" si="25"/>
        <v>1.397173236068338E-4</v>
      </c>
      <c r="BP24">
        <f t="shared" si="26"/>
        <v>1.6241580000000002</v>
      </c>
      <c r="BQ24">
        <f t="shared" si="27"/>
        <v>0.21062827563815345</v>
      </c>
      <c r="BR24">
        <f t="shared" si="28"/>
        <v>1.8119184801038611E-5</v>
      </c>
      <c r="BS24">
        <f t="shared" si="29"/>
        <v>0.21062827563815345</v>
      </c>
      <c r="BW24" t="s">
        <v>10</v>
      </c>
      <c r="BX24">
        <v>3.3291368333333327</v>
      </c>
      <c r="BY24">
        <v>8.0125380194929016E-5</v>
      </c>
      <c r="BZ24">
        <v>1</v>
      </c>
      <c r="CA24">
        <f t="shared" si="30"/>
        <v>2.6674835449177532E-4</v>
      </c>
      <c r="CB24">
        <f t="shared" si="31"/>
        <v>3.3291368333333327</v>
      </c>
      <c r="CC24">
        <f t="shared" si="32"/>
        <v>0.52233164578458413</v>
      </c>
      <c r="CD24">
        <f t="shared" si="33"/>
        <v>4.1852021706332795E-5</v>
      </c>
      <c r="CE24">
        <f t="shared" si="34"/>
        <v>0.52233164578458413</v>
      </c>
    </row>
    <row r="25" spans="3:83">
      <c r="C25" t="s">
        <v>10</v>
      </c>
      <c r="D25">
        <v>9.4229539999999989</v>
      </c>
      <c r="E25">
        <v>2.0066983591227516E-4</v>
      </c>
      <c r="F25">
        <v>0</v>
      </c>
      <c r="G25">
        <f t="shared" si="0"/>
        <v>1.8909026329889166E-3</v>
      </c>
      <c r="H25">
        <f t="shared" si="1"/>
        <v>0</v>
      </c>
      <c r="I25">
        <f t="shared" si="2"/>
        <v>0.9741870710295617</v>
      </c>
      <c r="J25">
        <f t="shared" si="3"/>
        <v>1.954899596913621E-4</v>
      </c>
      <c r="K25">
        <f t="shared" si="4"/>
        <v>0</v>
      </c>
      <c r="O25" t="s">
        <v>10</v>
      </c>
      <c r="P25">
        <v>0.31666350000000004</v>
      </c>
      <c r="Q25">
        <v>6.7042911485925676E-5</v>
      </c>
      <c r="R25">
        <v>0</v>
      </c>
      <c r="S25">
        <f t="shared" si="5"/>
        <v>2.1230043001323427E-5</v>
      </c>
      <c r="T25">
        <f t="shared" si="6"/>
        <v>0</v>
      </c>
      <c r="U25">
        <f t="shared" si="7"/>
        <v>-0.4994019923973485</v>
      </c>
      <c r="V25">
        <f t="shared" si="8"/>
        <v>-3.3481363572190366E-5</v>
      </c>
      <c r="W25">
        <f t="shared" si="9"/>
        <v>0</v>
      </c>
      <c r="AA25" t="s">
        <v>10</v>
      </c>
      <c r="AB25">
        <v>1.7510496666666668</v>
      </c>
      <c r="AC25">
        <v>2.1437077354621783E-4</v>
      </c>
      <c r="AD25">
        <v>0</v>
      </c>
      <c r="AE25">
        <f t="shared" si="10"/>
        <v>3.7537387156118024E-4</v>
      </c>
      <c r="AF25">
        <f t="shared" si="11"/>
        <v>0</v>
      </c>
      <c r="AG25">
        <f t="shared" si="12"/>
        <v>0.2432984645605224</v>
      </c>
      <c r="AH25">
        <f t="shared" si="13"/>
        <v>5.2156080050446252E-5</v>
      </c>
      <c r="AI25">
        <f t="shared" si="14"/>
        <v>0</v>
      </c>
      <c r="AM25" t="s">
        <v>10</v>
      </c>
      <c r="AN25">
        <v>56.672835333333332</v>
      </c>
      <c r="AO25">
        <v>1.4242658728378399E-4</v>
      </c>
      <c r="AP25">
        <v>0</v>
      </c>
      <c r="AQ25">
        <f t="shared" si="15"/>
        <v>8.0717185282225164E-3</v>
      </c>
      <c r="AR25">
        <f t="shared" si="16"/>
        <v>0</v>
      </c>
      <c r="AS25">
        <f t="shared" si="17"/>
        <v>1.7533749408719159</v>
      </c>
      <c r="AT25">
        <f t="shared" si="18"/>
        <v>2.4972720905729355E-4</v>
      </c>
      <c r="AU25">
        <f t="shared" si="19"/>
        <v>0</v>
      </c>
      <c r="AY25" t="s">
        <v>10</v>
      </c>
      <c r="AZ25">
        <v>8.0977910000000008</v>
      </c>
      <c r="BA25">
        <v>1.6078956681522013E-4</v>
      </c>
      <c r="BB25">
        <v>0</v>
      </c>
      <c r="BC25">
        <f t="shared" si="20"/>
        <v>1.3020403070501884E-3</v>
      </c>
      <c r="BD25">
        <f t="shared" si="21"/>
        <v>0</v>
      </c>
      <c r="BE25">
        <f t="shared" si="22"/>
        <v>0.90836656365022117</v>
      </c>
      <c r="BF25">
        <f t="shared" si="23"/>
        <v>1.4605586627874914E-4</v>
      </c>
      <c r="BG25">
        <f t="shared" si="24"/>
        <v>0</v>
      </c>
      <c r="BK25" t="s">
        <v>10</v>
      </c>
      <c r="BL25">
        <v>4.8690656666666667</v>
      </c>
      <c r="BM25">
        <v>1.2921781484663591E-4</v>
      </c>
      <c r="BN25">
        <v>0</v>
      </c>
      <c r="BO25">
        <f t="shared" si="25"/>
        <v>6.2917002579144512E-4</v>
      </c>
      <c r="BP25">
        <f t="shared" si="26"/>
        <v>0</v>
      </c>
      <c r="BQ25">
        <f t="shared" si="27"/>
        <v>0.68744563169904049</v>
      </c>
      <c r="BR25">
        <f t="shared" si="28"/>
        <v>8.8830222354015274E-5</v>
      </c>
      <c r="BS25">
        <f t="shared" si="29"/>
        <v>0</v>
      </c>
      <c r="BW25" t="s">
        <v>10</v>
      </c>
      <c r="BX25">
        <v>31.434663666666665</v>
      </c>
      <c r="BY25">
        <v>1.5723280329107126E-4</v>
      </c>
      <c r="BZ25">
        <v>1</v>
      </c>
      <c r="CA25">
        <f t="shared" si="30"/>
        <v>4.9425602888219849E-3</v>
      </c>
      <c r="CB25">
        <f t="shared" si="31"/>
        <v>31.434663666666665</v>
      </c>
      <c r="CC25">
        <f t="shared" si="32"/>
        <v>1.4974088180028227</v>
      </c>
      <c r="CD25">
        <f t="shared" si="33"/>
        <v>2.3544178612735334E-4</v>
      </c>
      <c r="CE25">
        <f t="shared" si="34"/>
        <v>1.4974088180028227</v>
      </c>
    </row>
    <row r="26" spans="3:83">
      <c r="C26" t="s">
        <v>10</v>
      </c>
      <c r="D26">
        <v>5.2624476666666666</v>
      </c>
      <c r="E26">
        <v>1.3876708222782224E-4</v>
      </c>
      <c r="F26">
        <v>1</v>
      </c>
      <c r="G26">
        <f t="shared" si="0"/>
        <v>7.302545080799446E-4</v>
      </c>
      <c r="H26">
        <f t="shared" si="1"/>
        <v>5.2624476666666666</v>
      </c>
      <c r="I26">
        <f t="shared" si="2"/>
        <v>0.72118778994759214</v>
      </c>
      <c r="J26">
        <f t="shared" si="3"/>
        <v>1.0007712534935891E-4</v>
      </c>
      <c r="K26">
        <f t="shared" si="4"/>
        <v>0.72118778994759214</v>
      </c>
      <c r="O26" t="s">
        <v>10</v>
      </c>
      <c r="P26">
        <v>0.48917500000000003</v>
      </c>
      <c r="Q26">
        <v>7.4555759506977676E-5</v>
      </c>
      <c r="R26">
        <v>1</v>
      </c>
      <c r="S26">
        <f t="shared" si="5"/>
        <v>3.6470813656825809E-5</v>
      </c>
      <c r="T26">
        <f t="shared" si="6"/>
        <v>0.48917500000000003</v>
      </c>
      <c r="U26">
        <f t="shared" si="7"/>
        <v>-0.31053574631989661</v>
      </c>
      <c r="V26">
        <f t="shared" si="8"/>
        <v>-2.3152228420946039E-5</v>
      </c>
      <c r="W26">
        <f t="shared" si="9"/>
        <v>-0.31053574631989661</v>
      </c>
      <c r="AA26" t="s">
        <v>10</v>
      </c>
      <c r="AB26">
        <v>19.801345666666666</v>
      </c>
      <c r="AC26">
        <v>9.8529642150192685E-5</v>
      </c>
      <c r="AD26">
        <v>0</v>
      </c>
      <c r="AE26">
        <f t="shared" si="10"/>
        <v>1.9510195026289352E-3</v>
      </c>
      <c r="AF26">
        <f t="shared" si="11"/>
        <v>0</v>
      </c>
      <c r="AG26">
        <f t="shared" si="12"/>
        <v>1.2966947051983697</v>
      </c>
      <c r="AH26">
        <f t="shared" si="13"/>
        <v>1.2776286528124497E-4</v>
      </c>
      <c r="AI26">
        <f t="shared" si="14"/>
        <v>0</v>
      </c>
      <c r="AM26" t="s">
        <v>10</v>
      </c>
      <c r="AN26">
        <v>40.734721333333333</v>
      </c>
      <c r="AO26">
        <v>8.2146791387401801E-5</v>
      </c>
      <c r="AP26">
        <v>1</v>
      </c>
      <c r="AQ26">
        <f t="shared" si="15"/>
        <v>3.3462266555932792E-3</v>
      </c>
      <c r="AR26">
        <f t="shared" si="16"/>
        <v>40.734721333333333</v>
      </c>
      <c r="AS26">
        <f t="shared" si="17"/>
        <v>1.6099647496436031</v>
      </c>
      <c r="AT26">
        <f t="shared" si="18"/>
        <v>1.3225343843004364E-4</v>
      </c>
      <c r="AU26">
        <f t="shared" si="19"/>
        <v>1.6099647496436031</v>
      </c>
      <c r="AY26" t="s">
        <v>10</v>
      </c>
      <c r="AZ26">
        <v>12.960635666666667</v>
      </c>
      <c r="BA26">
        <v>8.7670156815609495E-5</v>
      </c>
      <c r="BB26">
        <v>1</v>
      </c>
      <c r="BC26">
        <f t="shared" si="20"/>
        <v>1.1362609613266481E-3</v>
      </c>
      <c r="BD26">
        <f t="shared" si="21"/>
        <v>12.960635666666667</v>
      </c>
      <c r="BE26">
        <f t="shared" si="22"/>
        <v>1.112626302441641</v>
      </c>
      <c r="BF26">
        <f t="shared" si="23"/>
        <v>9.7544122412230417E-5</v>
      </c>
      <c r="BG26">
        <f t="shared" si="24"/>
        <v>1.112626302441641</v>
      </c>
      <c r="BK26" t="s">
        <v>10</v>
      </c>
      <c r="BL26">
        <v>30.083239333333335</v>
      </c>
      <c r="BM26">
        <v>8.116968766715882E-5</v>
      </c>
      <c r="BN26">
        <v>1</v>
      </c>
      <c r="BO26">
        <f t="shared" si="25"/>
        <v>2.4418471407030538E-3</v>
      </c>
      <c r="BP26">
        <f t="shared" si="26"/>
        <v>30.083239333333335</v>
      </c>
      <c r="BQ26">
        <f t="shared" si="27"/>
        <v>1.4783245988360361</v>
      </c>
      <c r="BR26">
        <f t="shared" si="28"/>
        <v>1.199951459581989E-4</v>
      </c>
      <c r="BS26">
        <f t="shared" si="29"/>
        <v>1.4783245988360361</v>
      </c>
      <c r="BW26" t="s">
        <v>10</v>
      </c>
      <c r="BX26">
        <v>12.625681999999999</v>
      </c>
      <c r="BY26">
        <v>8.774084862948794E-5</v>
      </c>
      <c r="BZ26">
        <v>1</v>
      </c>
      <c r="CA26">
        <f t="shared" si="30"/>
        <v>1.1077880532060504E-3</v>
      </c>
      <c r="CB26">
        <f t="shared" si="31"/>
        <v>12.625681999999999</v>
      </c>
      <c r="CC26">
        <f t="shared" si="32"/>
        <v>1.1012548466589696</v>
      </c>
      <c r="CD26">
        <f t="shared" si="33"/>
        <v>9.6625034803194605E-5</v>
      </c>
      <c r="CE26">
        <f t="shared" si="34"/>
        <v>1.1012548466589696</v>
      </c>
    </row>
    <row r="27" spans="3:83">
      <c r="C27" t="s">
        <v>10</v>
      </c>
      <c r="D27">
        <v>0.31864366666666671</v>
      </c>
      <c r="E27">
        <v>1.7482688641706981E-4</v>
      </c>
      <c r="F27">
        <v>0</v>
      </c>
      <c r="G27">
        <f t="shared" si="0"/>
        <v>5.5707480119851998E-5</v>
      </c>
      <c r="H27">
        <f t="shared" si="1"/>
        <v>0</v>
      </c>
      <c r="I27">
        <f t="shared" si="2"/>
        <v>-0.49669470909703917</v>
      </c>
      <c r="J27">
        <f t="shared" si="3"/>
        <v>-8.6835589491267599E-5</v>
      </c>
      <c r="K27">
        <f t="shared" si="4"/>
        <v>0</v>
      </c>
      <c r="O27" t="s">
        <v>10</v>
      </c>
      <c r="P27">
        <v>0.13405500000000001</v>
      </c>
      <c r="Q27">
        <v>7.0646264967294309E-5</v>
      </c>
      <c r="R27">
        <v>0</v>
      </c>
      <c r="S27">
        <f t="shared" si="5"/>
        <v>9.4704850501906383E-6</v>
      </c>
      <c r="T27">
        <f t="shared" si="6"/>
        <v>0</v>
      </c>
      <c r="U27">
        <f t="shared" si="7"/>
        <v>-0.87271698300961265</v>
      </c>
      <c r="V27">
        <f t="shared" si="8"/>
        <v>-6.1654195223154784E-5</v>
      </c>
      <c r="W27">
        <f t="shared" si="9"/>
        <v>0</v>
      </c>
      <c r="AA27" t="s">
        <v>10</v>
      </c>
      <c r="AB27">
        <v>2.3067709999999999</v>
      </c>
      <c r="AC27">
        <v>2.0926508612932417E-4</v>
      </c>
      <c r="AD27">
        <v>0</v>
      </c>
      <c r="AE27">
        <f t="shared" si="10"/>
        <v>4.8272663199562722E-4</v>
      </c>
      <c r="AF27">
        <f t="shared" si="11"/>
        <v>0</v>
      </c>
      <c r="AG27">
        <f t="shared" si="12"/>
        <v>0.36300448295945004</v>
      </c>
      <c r="AH27">
        <f t="shared" si="13"/>
        <v>7.5964164391840099E-5</v>
      </c>
      <c r="AI27">
        <f t="shared" si="14"/>
        <v>0</v>
      </c>
      <c r="AM27" t="s">
        <v>10</v>
      </c>
      <c r="AN27">
        <v>118.96550533333334</v>
      </c>
      <c r="AO27">
        <v>1.3879396923548396E-4</v>
      </c>
      <c r="AP27">
        <v>0</v>
      </c>
      <c r="AQ27">
        <f t="shared" si="15"/>
        <v>1.651169468731847E-2</v>
      </c>
      <c r="AR27">
        <f t="shared" si="16"/>
        <v>0</v>
      </c>
      <c r="AS27">
        <f t="shared" si="17"/>
        <v>2.075421053702907</v>
      </c>
      <c r="AT27">
        <f t="shared" si="18"/>
        <v>2.8805592587831695E-4</v>
      </c>
      <c r="AU27">
        <f t="shared" si="19"/>
        <v>0</v>
      </c>
      <c r="AY27" t="s">
        <v>10</v>
      </c>
      <c r="AZ27">
        <v>74.449985666666677</v>
      </c>
      <c r="BA27">
        <v>1.5579534536478467E-4</v>
      </c>
      <c r="BB27">
        <v>0</v>
      </c>
      <c r="BC27">
        <f t="shared" si="20"/>
        <v>1.1598961229341604E-2</v>
      </c>
      <c r="BD27">
        <f t="shared" si="21"/>
        <v>0</v>
      </c>
      <c r="BE27">
        <f t="shared" si="22"/>
        <v>1.871864618476534</v>
      </c>
      <c r="BF27">
        <f t="shared" si="23"/>
        <v>2.9162779471167248E-4</v>
      </c>
      <c r="BG27">
        <f t="shared" si="24"/>
        <v>0</v>
      </c>
      <c r="BK27" t="s">
        <v>10</v>
      </c>
      <c r="BL27">
        <v>49.971277666666673</v>
      </c>
      <c r="BM27">
        <v>1.2417766446151969E-4</v>
      </c>
      <c r="BN27">
        <v>0</v>
      </c>
      <c r="BO27">
        <f t="shared" si="25"/>
        <v>6.2053165508047662E-3</v>
      </c>
      <c r="BP27">
        <f t="shared" si="26"/>
        <v>0</v>
      </c>
      <c r="BQ27">
        <f t="shared" si="27"/>
        <v>1.6987204536348892</v>
      </c>
      <c r="BR27">
        <f t="shared" si="28"/>
        <v>2.1094313850539379E-4</v>
      </c>
      <c r="BS27">
        <f t="shared" si="29"/>
        <v>0</v>
      </c>
      <c r="BW27" t="s">
        <v>10</v>
      </c>
      <c r="BX27">
        <v>1.8194213333333333</v>
      </c>
      <c r="BY27">
        <v>1.5138562505686423E-4</v>
      </c>
      <c r="BZ27">
        <v>0</v>
      </c>
      <c r="CA27">
        <f t="shared" si="30"/>
        <v>2.7543423578846001E-4</v>
      </c>
      <c r="CB27">
        <f t="shared" si="31"/>
        <v>0</v>
      </c>
      <c r="CC27">
        <f t="shared" si="32"/>
        <v>0.25993328265497151</v>
      </c>
      <c r="CD27">
        <f t="shared" si="33"/>
        <v>3.9350162467805425E-5</v>
      </c>
      <c r="CE27">
        <f t="shared" si="34"/>
        <v>0</v>
      </c>
    </row>
    <row r="28" spans="3:83">
      <c r="C28" t="s">
        <v>10</v>
      </c>
      <c r="D28">
        <v>3.9268779999999999</v>
      </c>
      <c r="E28">
        <v>1.8300290938025332E-4</v>
      </c>
      <c r="F28">
        <v>0</v>
      </c>
      <c r="G28">
        <f t="shared" si="0"/>
        <v>7.1863009878131033E-4</v>
      </c>
      <c r="H28">
        <f t="shared" si="1"/>
        <v>0</v>
      </c>
      <c r="I28">
        <f t="shared" si="2"/>
        <v>0.59404740884621798</v>
      </c>
      <c r="J28">
        <f t="shared" si="3"/>
        <v>1.0871240412865872E-4</v>
      </c>
      <c r="K28">
        <f t="shared" si="4"/>
        <v>0</v>
      </c>
      <c r="O28" t="s">
        <v>10</v>
      </c>
      <c r="P28">
        <v>1.8316499999999999E-2</v>
      </c>
      <c r="Q28">
        <v>6.9579399488034781E-5</v>
      </c>
      <c r="R28">
        <v>0</v>
      </c>
      <c r="S28">
        <f t="shared" si="5"/>
        <v>1.274451070722589E-6</v>
      </c>
      <c r="T28">
        <f t="shared" si="6"/>
        <v>0</v>
      </c>
      <c r="U28">
        <f t="shared" si="7"/>
        <v>-1.737157509702262</v>
      </c>
      <c r="V28">
        <f t="shared" si="8"/>
        <v>-1.2087037634121335E-4</v>
      </c>
      <c r="W28">
        <f t="shared" si="9"/>
        <v>0</v>
      </c>
      <c r="AA28" t="s">
        <v>10</v>
      </c>
      <c r="AB28">
        <v>11.342632999999999</v>
      </c>
      <c r="AC28">
        <v>2.2484678378036248E-4</v>
      </c>
      <c r="AD28">
        <v>0</v>
      </c>
      <c r="AE28">
        <f t="shared" si="10"/>
        <v>2.5503545496510039E-3</v>
      </c>
      <c r="AF28">
        <f t="shared" si="11"/>
        <v>0</v>
      </c>
      <c r="AG28">
        <f t="shared" si="12"/>
        <v>1.0547138803627796</v>
      </c>
      <c r="AH28">
        <f t="shared" si="13"/>
        <v>2.3714902380807701E-4</v>
      </c>
      <c r="AI28">
        <f t="shared" si="14"/>
        <v>0</v>
      </c>
      <c r="AM28" t="s">
        <v>10</v>
      </c>
      <c r="AN28">
        <v>59.381471333333337</v>
      </c>
      <c r="AO28">
        <v>1.4563019135224625E-4</v>
      </c>
      <c r="AP28">
        <v>0</v>
      </c>
      <c r="AQ28">
        <f t="shared" si="15"/>
        <v>8.6477350330512598E-3</v>
      </c>
      <c r="AR28">
        <f t="shared" si="16"/>
        <v>0</v>
      </c>
      <c r="AS28">
        <f t="shared" si="17"/>
        <v>1.7736509541901586</v>
      </c>
      <c r="AT28">
        <f t="shared" si="18"/>
        <v>2.5829712785080692E-4</v>
      </c>
      <c r="AU28">
        <f t="shared" si="19"/>
        <v>0</v>
      </c>
      <c r="AY28" t="s">
        <v>10</v>
      </c>
      <c r="AZ28">
        <v>14.195336333333335</v>
      </c>
      <c r="BA28">
        <v>1.6453806514094907E-4</v>
      </c>
      <c r="BB28">
        <v>0</v>
      </c>
      <c r="BC28">
        <f t="shared" si="20"/>
        <v>2.3356731743116813E-3</v>
      </c>
      <c r="BD28">
        <f t="shared" si="21"/>
        <v>0</v>
      </c>
      <c r="BE28">
        <f t="shared" si="22"/>
        <v>1.1521456868217441</v>
      </c>
      <c r="BF28">
        <f t="shared" si="23"/>
        <v>1.8957182207013964E-4</v>
      </c>
      <c r="BG28">
        <f t="shared" si="24"/>
        <v>0</v>
      </c>
      <c r="BK28" t="s">
        <v>10</v>
      </c>
      <c r="BL28">
        <v>47.375832666666668</v>
      </c>
      <c r="BM28">
        <v>1.2982934322321339E-4</v>
      </c>
      <c r="BN28">
        <v>0</v>
      </c>
      <c r="BO28">
        <f t="shared" si="25"/>
        <v>6.1507732397661921E-3</v>
      </c>
      <c r="BP28">
        <f t="shared" si="26"/>
        <v>0</v>
      </c>
      <c r="BQ28">
        <f t="shared" si="27"/>
        <v>1.6755568561024756</v>
      </c>
      <c r="BR28">
        <f t="shared" si="28"/>
        <v>2.1753644616093667E-4</v>
      </c>
      <c r="BS28">
        <f t="shared" si="29"/>
        <v>0</v>
      </c>
      <c r="BW28" t="s">
        <v>10</v>
      </c>
      <c r="BX28">
        <v>13.932194000000001</v>
      </c>
      <c r="BY28">
        <v>1.5975351948984949E-4</v>
      </c>
      <c r="BZ28">
        <v>0</v>
      </c>
      <c r="CA28">
        <f t="shared" si="30"/>
        <v>2.2257170257153642E-3</v>
      </c>
      <c r="CB28">
        <f t="shared" si="31"/>
        <v>0</v>
      </c>
      <c r="CC28">
        <f t="shared" si="32"/>
        <v>1.1440195131981203</v>
      </c>
      <c r="CD28">
        <f t="shared" si="33"/>
        <v>1.8276114359846405E-4</v>
      </c>
      <c r="CE28">
        <f t="shared" si="34"/>
        <v>0</v>
      </c>
    </row>
    <row r="29" spans="3:83">
      <c r="C29" t="s">
        <v>10</v>
      </c>
      <c r="D29">
        <v>19.846118333333333</v>
      </c>
      <c r="E29">
        <v>2.1166928536850882E-4</v>
      </c>
      <c r="F29">
        <v>0</v>
      </c>
      <c r="G29">
        <f t="shared" si="0"/>
        <v>4.2008136849555284E-3</v>
      </c>
      <c r="H29">
        <f t="shared" si="1"/>
        <v>0</v>
      </c>
      <c r="I29">
        <f t="shared" si="2"/>
        <v>1.2976755765266834</v>
      </c>
      <c r="J29">
        <f t="shared" si="3"/>
        <v>2.7467806192357075E-4</v>
      </c>
      <c r="K29">
        <f t="shared" si="4"/>
        <v>0</v>
      </c>
      <c r="O29" t="s">
        <v>10</v>
      </c>
      <c r="P29">
        <v>3.4224999999999998E-2</v>
      </c>
      <c r="Q29">
        <v>6.5883965160559214E-5</v>
      </c>
      <c r="R29">
        <v>0</v>
      </c>
      <c r="S29">
        <f t="shared" si="5"/>
        <v>2.2548787076201388E-6</v>
      </c>
      <c r="T29">
        <f t="shared" si="6"/>
        <v>0</v>
      </c>
      <c r="U29">
        <f t="shared" si="7"/>
        <v>-1.4656565431939723</v>
      </c>
      <c r="V29">
        <f t="shared" si="8"/>
        <v>-9.6563264629137319E-5</v>
      </c>
      <c r="W29">
        <f t="shared" si="9"/>
        <v>0</v>
      </c>
      <c r="AA29" t="s">
        <v>10</v>
      </c>
      <c r="AB29">
        <v>35.960663000000004</v>
      </c>
      <c r="AC29">
        <v>2.1680747951115118E-4</v>
      </c>
      <c r="AD29">
        <v>0</v>
      </c>
      <c r="AE29">
        <f t="shared" si="10"/>
        <v>7.7965407065799129E-3</v>
      </c>
      <c r="AF29">
        <f t="shared" si="11"/>
        <v>0</v>
      </c>
      <c r="AG29">
        <f t="shared" si="12"/>
        <v>1.5558276901409231</v>
      </c>
      <c r="AH29">
        <f t="shared" si="13"/>
        <v>3.3731508005310984E-4</v>
      </c>
      <c r="AI29">
        <f t="shared" si="14"/>
        <v>0</v>
      </c>
      <c r="AM29" t="s">
        <v>10</v>
      </c>
      <c r="AN29">
        <v>86.146908666666661</v>
      </c>
      <c r="AO29">
        <v>1.4424186475882759E-4</v>
      </c>
      <c r="AP29">
        <v>0</v>
      </c>
      <c r="AQ29">
        <f t="shared" si="15"/>
        <v>1.2425990749288405E-2</v>
      </c>
      <c r="AR29">
        <f t="shared" si="16"/>
        <v>0</v>
      </c>
      <c r="AS29">
        <f t="shared" si="17"/>
        <v>1.9352396976506008</v>
      </c>
      <c r="AT29">
        <f t="shared" si="18"/>
        <v>2.7914258274443237E-4</v>
      </c>
      <c r="AU29">
        <f t="shared" si="19"/>
        <v>0</v>
      </c>
      <c r="AY29" t="s">
        <v>10</v>
      </c>
      <c r="AZ29">
        <v>51.375421333333328</v>
      </c>
      <c r="BA29">
        <v>1.631604039721074E-4</v>
      </c>
      <c r="BB29">
        <v>0</v>
      </c>
      <c r="BC29">
        <f t="shared" si="20"/>
        <v>8.38243449898389E-3</v>
      </c>
      <c r="BD29">
        <f t="shared" si="21"/>
        <v>0</v>
      </c>
      <c r="BE29">
        <f t="shared" si="22"/>
        <v>1.7107553965773885</v>
      </c>
      <c r="BF29">
        <f t="shared" si="23"/>
        <v>2.7912754160302951E-4</v>
      </c>
      <c r="BG29">
        <f t="shared" si="24"/>
        <v>0</v>
      </c>
      <c r="BK29" t="s">
        <v>10</v>
      </c>
      <c r="BL29">
        <v>150.00030333333333</v>
      </c>
      <c r="BM29">
        <v>1.3149518839381387E-4</v>
      </c>
      <c r="BN29">
        <v>0</v>
      </c>
      <c r="BO29">
        <f t="shared" si="25"/>
        <v>1.9724318145945892E-2</v>
      </c>
      <c r="BP29">
        <f t="shared" si="26"/>
        <v>0</v>
      </c>
      <c r="BQ29">
        <f t="shared" si="27"/>
        <v>2.1760921372947455</v>
      </c>
      <c r="BR29">
        <f t="shared" si="28"/>
        <v>2.8614564555586963E-4</v>
      </c>
      <c r="BS29">
        <f t="shared" si="29"/>
        <v>0</v>
      </c>
      <c r="BW29" t="s">
        <v>10</v>
      </c>
      <c r="BX29">
        <v>19.653141999999999</v>
      </c>
      <c r="BY29">
        <v>1.5991275160272557E-4</v>
      </c>
      <c r="BZ29">
        <v>1</v>
      </c>
      <c r="CA29">
        <f t="shared" si="30"/>
        <v>3.1427880148590932E-3</v>
      </c>
      <c r="CB29">
        <f t="shared" si="31"/>
        <v>19.653141999999999</v>
      </c>
      <c r="CC29">
        <f t="shared" si="32"/>
        <v>1.2934319920742419</v>
      </c>
      <c r="CD29">
        <f t="shared" si="33"/>
        <v>2.0683626886358676E-4</v>
      </c>
      <c r="CE29">
        <f t="shared" si="34"/>
        <v>1.2934319920742419</v>
      </c>
    </row>
    <row r="30" spans="3:83">
      <c r="C30" t="s">
        <v>10</v>
      </c>
      <c r="D30">
        <v>1.0965566666666666</v>
      </c>
      <c r="E30">
        <v>6.9624404189161154E-5</v>
      </c>
      <c r="F30">
        <v>0</v>
      </c>
      <c r="G30">
        <f t="shared" si="0"/>
        <v>7.6347104576319249E-5</v>
      </c>
      <c r="H30">
        <f t="shared" si="1"/>
        <v>0</v>
      </c>
      <c r="I30">
        <f t="shared" si="2"/>
        <v>4.0031079592880707E-2</v>
      </c>
      <c r="J30">
        <f t="shared" si="3"/>
        <v>2.7871400657032071E-6</v>
      </c>
      <c r="K30">
        <f t="shared" si="4"/>
        <v>0</v>
      </c>
      <c r="O30" t="s">
        <v>10</v>
      </c>
      <c r="P30">
        <v>1.4960206666666667</v>
      </c>
      <c r="Q30">
        <v>1.8339467579580912E-4</v>
      </c>
      <c r="R30">
        <v>0</v>
      </c>
      <c r="S30">
        <f t="shared" si="5"/>
        <v>2.7436222514716355E-4</v>
      </c>
      <c r="T30">
        <f t="shared" si="6"/>
        <v>0</v>
      </c>
      <c r="U30">
        <f t="shared" si="7"/>
        <v>0.17493759309882842</v>
      </c>
      <c r="V30">
        <f t="shared" si="8"/>
        <v>3.2082623170858817E-5</v>
      </c>
      <c r="W30">
        <f t="shared" si="9"/>
        <v>0</v>
      </c>
      <c r="AA30" t="s">
        <v>10</v>
      </c>
      <c r="AB30">
        <v>1.1433243333333334</v>
      </c>
      <c r="AC30">
        <v>9.5256965189294642E-5</v>
      </c>
      <c r="AD30">
        <v>0</v>
      </c>
      <c r="AE30">
        <f t="shared" si="10"/>
        <v>1.0890960622040684E-4</v>
      </c>
      <c r="AF30">
        <f t="shared" si="11"/>
        <v>0</v>
      </c>
      <c r="AG30">
        <f t="shared" si="12"/>
        <v>5.8169446665042965E-2</v>
      </c>
      <c r="AH30">
        <f t="shared" si="13"/>
        <v>5.5410449560525287E-6</v>
      </c>
      <c r="AI30">
        <f t="shared" si="14"/>
        <v>0</v>
      </c>
      <c r="AM30" t="s">
        <v>10</v>
      </c>
      <c r="AN30">
        <v>80.487705000000005</v>
      </c>
      <c r="AO30">
        <v>8.5598922823155202E-5</v>
      </c>
      <c r="AP30">
        <v>0</v>
      </c>
      <c r="AQ30">
        <f t="shared" si="15"/>
        <v>6.8896608485078835E-3</v>
      </c>
      <c r="AR30">
        <f t="shared" si="16"/>
        <v>0</v>
      </c>
      <c r="AS30">
        <f t="shared" si="17"/>
        <v>1.905729544237847</v>
      </c>
      <c r="AT30">
        <f t="shared" si="18"/>
        <v>1.6312839617902219E-4</v>
      </c>
      <c r="AU30">
        <f t="shared" si="19"/>
        <v>0</v>
      </c>
      <c r="AY30" t="s">
        <v>10</v>
      </c>
      <c r="AZ30">
        <v>22.947767999999996</v>
      </c>
      <c r="BA30">
        <v>8.6664124519014114E-5</v>
      </c>
      <c r="BB30">
        <v>0</v>
      </c>
      <c r="BC30">
        <f t="shared" si="20"/>
        <v>1.9887482233854471E-3</v>
      </c>
      <c r="BD30">
        <f t="shared" si="21"/>
        <v>0</v>
      </c>
      <c r="BE30">
        <f t="shared" si="22"/>
        <v>1.3607404505519964</v>
      </c>
      <c r="BF30">
        <f t="shared" si="23"/>
        <v>1.1792737984469759E-4</v>
      </c>
      <c r="BG30">
        <f t="shared" si="24"/>
        <v>0</v>
      </c>
      <c r="BK30" t="s">
        <v>10</v>
      </c>
      <c r="BL30">
        <v>36.252130000000001</v>
      </c>
      <c r="BM30">
        <v>7.729014566100851E-5</v>
      </c>
      <c r="BN30">
        <v>0</v>
      </c>
      <c r="BO30">
        <f t="shared" si="25"/>
        <v>2.8019324082218166E-3</v>
      </c>
      <c r="BP30">
        <f t="shared" si="26"/>
        <v>0</v>
      </c>
      <c r="BQ30">
        <f t="shared" si="27"/>
        <v>1.5593335287020544</v>
      </c>
      <c r="BR30">
        <f t="shared" si="28"/>
        <v>1.2052111556747618E-4</v>
      </c>
      <c r="BS30">
        <f t="shared" si="29"/>
        <v>0</v>
      </c>
      <c r="BW30" t="s">
        <v>10</v>
      </c>
      <c r="BX30">
        <v>0.52745666666666668</v>
      </c>
      <c r="BY30">
        <v>8.3933105315063891E-5</v>
      </c>
      <c r="BZ30">
        <v>0</v>
      </c>
      <c r="CA30">
        <f t="shared" si="30"/>
        <v>4.4271075952465885E-5</v>
      </c>
      <c r="CB30">
        <f t="shared" si="31"/>
        <v>0</v>
      </c>
      <c r="CC30">
        <f t="shared" si="32"/>
        <v>-0.27781321413564475</v>
      </c>
      <c r="CD30">
        <f t="shared" si="33"/>
        <v>-2.3317725759963466E-5</v>
      </c>
      <c r="CE30">
        <f t="shared" si="34"/>
        <v>0</v>
      </c>
    </row>
    <row r="31" spans="3:83">
      <c r="C31" t="s">
        <v>10</v>
      </c>
      <c r="D31">
        <v>8.893832333333334</v>
      </c>
      <c r="E31">
        <v>2.1234930100980589E-4</v>
      </c>
      <c r="F31">
        <v>0</v>
      </c>
      <c r="G31">
        <f t="shared" si="0"/>
        <v>1.8885990792817445E-3</v>
      </c>
      <c r="H31">
        <f t="shared" si="1"/>
        <v>0</v>
      </c>
      <c r="I31">
        <f t="shared" si="2"/>
        <v>0.94908893786370307</v>
      </c>
      <c r="J31">
        <f t="shared" si="3"/>
        <v>2.0153837255149646E-4</v>
      </c>
      <c r="K31">
        <f t="shared" si="4"/>
        <v>0</v>
      </c>
      <c r="O31" t="s">
        <v>10</v>
      </c>
      <c r="P31">
        <v>1.8635718750000002E-2</v>
      </c>
      <c r="Q31">
        <v>6.6136691313606964E-5</v>
      </c>
      <c r="R31">
        <v>0</v>
      </c>
      <c r="S31">
        <f t="shared" si="5"/>
        <v>1.2325047783759476E-6</v>
      </c>
      <c r="T31">
        <f t="shared" si="6"/>
        <v>0</v>
      </c>
      <c r="U31">
        <f t="shared" si="7"/>
        <v>-1.7296538525404477</v>
      </c>
      <c r="V31">
        <f t="shared" si="8"/>
        <v>-1.1439358292485865E-4</v>
      </c>
      <c r="W31">
        <f t="shared" si="9"/>
        <v>0</v>
      </c>
      <c r="AA31" t="s">
        <v>10</v>
      </c>
      <c r="AB31">
        <v>14.381023333333331</v>
      </c>
      <c r="AC31">
        <v>2.3845649969227192E-4</v>
      </c>
      <c r="AD31">
        <v>0</v>
      </c>
      <c r="AE31">
        <f t="shared" si="10"/>
        <v>3.4292484860595548E-3</v>
      </c>
      <c r="AF31">
        <f t="shared" si="11"/>
        <v>0</v>
      </c>
      <c r="AG31">
        <f t="shared" si="12"/>
        <v>1.157789790929131</v>
      </c>
      <c r="AH31">
        <f t="shared" si="13"/>
        <v>2.7608250092440789E-4</v>
      </c>
      <c r="AI31">
        <f t="shared" si="14"/>
        <v>0</v>
      </c>
      <c r="AM31" t="s">
        <v>10</v>
      </c>
      <c r="AN31">
        <v>39.852717333333338</v>
      </c>
      <c r="AO31">
        <v>1.529696846208715E-4</v>
      </c>
      <c r="AP31">
        <v>0</v>
      </c>
      <c r="AQ31">
        <f t="shared" si="15"/>
        <v>6.0962576017647395E-3</v>
      </c>
      <c r="AR31">
        <f t="shared" si="16"/>
        <v>0</v>
      </c>
      <c r="AS31">
        <f t="shared" si="17"/>
        <v>1.6004579388472695</v>
      </c>
      <c r="AT31">
        <f t="shared" si="18"/>
        <v>2.4482154615443688E-4</v>
      </c>
      <c r="AU31">
        <f t="shared" si="19"/>
        <v>0</v>
      </c>
      <c r="AY31" t="s">
        <v>10</v>
      </c>
      <c r="AZ31">
        <v>2.8701460000000001</v>
      </c>
      <c r="BA31">
        <v>1.7437460547745513E-4</v>
      </c>
      <c r="BB31">
        <v>0</v>
      </c>
      <c r="BC31">
        <f t="shared" si="20"/>
        <v>5.0048057641269598E-4</v>
      </c>
      <c r="BD31">
        <f t="shared" si="21"/>
        <v>0</v>
      </c>
      <c r="BE31">
        <f t="shared" si="22"/>
        <v>0.45790398920145625</v>
      </c>
      <c r="BF31">
        <f t="shared" si="23"/>
        <v>7.9846827463556802E-5</v>
      </c>
      <c r="BG31">
        <f t="shared" si="24"/>
        <v>0</v>
      </c>
      <c r="BK31" t="s">
        <v>10</v>
      </c>
      <c r="BL31">
        <v>1.3900616666666668</v>
      </c>
      <c r="BM31">
        <v>1.378797812399391E-4</v>
      </c>
      <c r="BN31">
        <v>0</v>
      </c>
      <c r="BO31">
        <f t="shared" si="25"/>
        <v>1.9166139851002514E-4</v>
      </c>
      <c r="BP31">
        <f t="shared" si="26"/>
        <v>0</v>
      </c>
      <c r="BQ31">
        <f t="shared" si="27"/>
        <v>0.143034067087904</v>
      </c>
      <c r="BR31">
        <f t="shared" si="28"/>
        <v>1.9721505879938976E-5</v>
      </c>
      <c r="BS31">
        <f t="shared" si="29"/>
        <v>0</v>
      </c>
      <c r="BW31" t="s">
        <v>10</v>
      </c>
      <c r="BX31">
        <v>9.5592866666666669</v>
      </c>
      <c r="BY31">
        <v>1.702716002295261E-4</v>
      </c>
      <c r="BZ31">
        <v>1</v>
      </c>
      <c r="CA31">
        <f t="shared" si="30"/>
        <v>1.6276750377861059E-3</v>
      </c>
      <c r="CB31">
        <f t="shared" si="31"/>
        <v>9.5592866666666669</v>
      </c>
      <c r="CC31">
        <f t="shared" si="32"/>
        <v>0.98042548555131281</v>
      </c>
      <c r="CD31">
        <f t="shared" si="33"/>
        <v>1.6693861633063214E-4</v>
      </c>
      <c r="CE31">
        <f t="shared" si="34"/>
        <v>0.98042548555131281</v>
      </c>
    </row>
    <row r="32" spans="3:83">
      <c r="C32" t="s">
        <v>10</v>
      </c>
      <c r="D32">
        <v>70.48934233333334</v>
      </c>
      <c r="E32">
        <v>2.0266611325306673E-4</v>
      </c>
      <c r="F32">
        <v>1</v>
      </c>
      <c r="G32">
        <f t="shared" si="0"/>
        <v>1.4285801036461526E-2</v>
      </c>
      <c r="H32">
        <f t="shared" si="1"/>
        <v>70.48934233333334</v>
      </c>
      <c r="I32">
        <f t="shared" si="2"/>
        <v>1.8481234586124673</v>
      </c>
      <c r="J32">
        <f t="shared" si="3"/>
        <v>3.7455199816880367E-4</v>
      </c>
      <c r="K32">
        <f t="shared" si="4"/>
        <v>1.8481234586124673</v>
      </c>
      <c r="O32" t="s">
        <v>10</v>
      </c>
      <c r="P32">
        <v>0.71818877777777779</v>
      </c>
      <c r="Q32">
        <v>6.6592172223339487E-5</v>
      </c>
      <c r="R32">
        <v>1</v>
      </c>
      <c r="S32">
        <f t="shared" si="5"/>
        <v>4.7825750778647466E-5</v>
      </c>
      <c r="T32">
        <f t="shared" si="6"/>
        <v>0.71818877777777779</v>
      </c>
      <c r="U32">
        <f t="shared" si="7"/>
        <v>-0.14376138532420848</v>
      </c>
      <c r="V32">
        <f t="shared" si="8"/>
        <v>-9.5733829305755608E-6</v>
      </c>
      <c r="W32">
        <f t="shared" si="9"/>
        <v>-0.14376138532420848</v>
      </c>
      <c r="AA32" t="s">
        <v>10</v>
      </c>
      <c r="AB32">
        <v>62.511300333333331</v>
      </c>
      <c r="AC32">
        <v>2.0236258315837401E-4</v>
      </c>
      <c r="AD32">
        <v>0</v>
      </c>
      <c r="AE32">
        <f t="shared" si="10"/>
        <v>1.2649948212042258E-2</v>
      </c>
      <c r="AF32">
        <f t="shared" si="11"/>
        <v>0</v>
      </c>
      <c r="AG32">
        <f t="shared" si="12"/>
        <v>1.7959585330048293</v>
      </c>
      <c r="AH32">
        <f t="shared" si="13"/>
        <v>3.6343480798418118E-4</v>
      </c>
      <c r="AI32">
        <f t="shared" si="14"/>
        <v>0</v>
      </c>
      <c r="AM32" t="s">
        <v>10</v>
      </c>
      <c r="AN32">
        <v>260.87405999999999</v>
      </c>
      <c r="AO32">
        <v>1.3750204706172565E-4</v>
      </c>
      <c r="AP32">
        <v>1</v>
      </c>
      <c r="AQ32">
        <f t="shared" si="15"/>
        <v>3.5870717275303436E-2</v>
      </c>
      <c r="AR32">
        <f t="shared" si="16"/>
        <v>260.87405999999999</v>
      </c>
      <c r="AS32">
        <f t="shared" si="17"/>
        <v>2.4164308971955095</v>
      </c>
      <c r="AT32">
        <f t="shared" si="18"/>
        <v>3.3226419494758491E-4</v>
      </c>
      <c r="AU32">
        <f t="shared" si="19"/>
        <v>2.4164308971955095</v>
      </c>
      <c r="AY32" t="s">
        <v>10</v>
      </c>
      <c r="AZ32">
        <v>122.13170600000001</v>
      </c>
      <c r="BA32">
        <v>1.5458339774308239E-4</v>
      </c>
      <c r="BB32">
        <v>1</v>
      </c>
      <c r="BC32">
        <f t="shared" si="20"/>
        <v>1.8879534085639204E-2</v>
      </c>
      <c r="BD32">
        <f t="shared" si="21"/>
        <v>122.13170600000001</v>
      </c>
      <c r="BE32">
        <f t="shared" si="22"/>
        <v>2.0868284235955117</v>
      </c>
      <c r="BF32">
        <f t="shared" si="23"/>
        <v>3.2258902822623458E-4</v>
      </c>
      <c r="BG32">
        <f t="shared" si="24"/>
        <v>2.0868284235955117</v>
      </c>
      <c r="BK32" t="s">
        <v>10</v>
      </c>
      <c r="BL32">
        <v>155.54536933333333</v>
      </c>
      <c r="BM32">
        <v>1.2583035450940759E-4</v>
      </c>
      <c r="BN32">
        <v>1</v>
      </c>
      <c r="BO32">
        <f t="shared" si="25"/>
        <v>1.9572328965510068E-2</v>
      </c>
      <c r="BP32">
        <f t="shared" si="26"/>
        <v>155.54536933333333</v>
      </c>
      <c r="BQ32">
        <f t="shared" si="27"/>
        <v>2.1918570864642275</v>
      </c>
      <c r="BR32">
        <f t="shared" si="28"/>
        <v>2.7580215422375102E-4</v>
      </c>
      <c r="BS32">
        <f t="shared" si="29"/>
        <v>2.1918570864642275</v>
      </c>
      <c r="BW32" t="s">
        <v>10</v>
      </c>
      <c r="BX32">
        <v>63.660845999999992</v>
      </c>
      <c r="BY32">
        <v>1.5161468885557745E-4</v>
      </c>
      <c r="BZ32">
        <v>1</v>
      </c>
      <c r="CA32">
        <f t="shared" si="30"/>
        <v>9.6519193585728313E-3</v>
      </c>
      <c r="CB32">
        <f t="shared" si="31"/>
        <v>63.660845999999992</v>
      </c>
      <c r="CC32">
        <f t="shared" si="32"/>
        <v>1.8038724057378648</v>
      </c>
      <c r="CD32">
        <f t="shared" si="33"/>
        <v>2.7349355353110835E-4</v>
      </c>
      <c r="CE32">
        <f t="shared" si="34"/>
        <v>1.8038724057378648</v>
      </c>
    </row>
    <row r="33" spans="3:83">
      <c r="C33" t="s">
        <v>10</v>
      </c>
      <c r="D33">
        <v>91.42429833333334</v>
      </c>
      <c r="E33">
        <v>1.3974351754277234E-4</v>
      </c>
      <c r="F33">
        <v>1</v>
      </c>
      <c r="G33">
        <f t="shared" si="0"/>
        <v>1.277595303797982E-2</v>
      </c>
      <c r="H33">
        <f t="shared" si="1"/>
        <v>91.42429833333334</v>
      </c>
      <c r="I33">
        <f t="shared" si="2"/>
        <v>1.9610616358831381</v>
      </c>
      <c r="J33">
        <f t="shared" si="3"/>
        <v>2.7404565111649313E-4</v>
      </c>
      <c r="K33">
        <f t="shared" si="4"/>
        <v>1.9610616358831381</v>
      </c>
      <c r="O33" t="s">
        <v>10</v>
      </c>
      <c r="P33">
        <v>8.4895999999999985E-2</v>
      </c>
      <c r="Q33">
        <v>7.3967013670583456E-5</v>
      </c>
      <c r="R33">
        <v>1</v>
      </c>
      <c r="S33">
        <f t="shared" si="5"/>
        <v>6.2795035925778519E-6</v>
      </c>
      <c r="T33">
        <f t="shared" si="6"/>
        <v>8.4895999999999985E-2</v>
      </c>
      <c r="U33">
        <f t="shared" si="7"/>
        <v>-1.0711127716977649</v>
      </c>
      <c r="V33">
        <f t="shared" si="8"/>
        <v>-7.9227013026905108E-5</v>
      </c>
      <c r="W33">
        <f t="shared" si="9"/>
        <v>-1.0711127716977649</v>
      </c>
      <c r="AA33" t="s">
        <v>10</v>
      </c>
      <c r="AB33">
        <v>352.00918133333334</v>
      </c>
      <c r="AC33">
        <v>9.4839498374925209E-5</v>
      </c>
      <c r="AD33">
        <v>0</v>
      </c>
      <c r="AE33">
        <f t="shared" si="10"/>
        <v>3.3384374181021421E-2</v>
      </c>
      <c r="AF33">
        <f t="shared" si="11"/>
        <v>0</v>
      </c>
      <c r="AG33">
        <f t="shared" si="12"/>
        <v>2.5465539911781359</v>
      </c>
      <c r="AH33">
        <f t="shared" si="13"/>
        <v>2.4151390310799811E-4</v>
      </c>
      <c r="AI33">
        <f t="shared" si="14"/>
        <v>0</v>
      </c>
      <c r="AM33" t="s">
        <v>10</v>
      </c>
      <c r="AN33">
        <v>131.98757599999999</v>
      </c>
      <c r="AO33">
        <v>8.0573554792434462E-5</v>
      </c>
      <c r="AP33">
        <v>1</v>
      </c>
      <c r="AQ33">
        <f t="shared" si="15"/>
        <v>1.0634708186756606E-2</v>
      </c>
      <c r="AR33">
        <f t="shared" si="16"/>
        <v>131.98757599999999</v>
      </c>
      <c r="AS33">
        <f t="shared" si="17"/>
        <v>2.1205330529590105</v>
      </c>
      <c r="AT33">
        <f t="shared" si="18"/>
        <v>1.7085888613176117E-4</v>
      </c>
      <c r="AU33">
        <f t="shared" si="19"/>
        <v>2.1205330529590105</v>
      </c>
      <c r="AY33" t="s">
        <v>10</v>
      </c>
      <c r="AZ33">
        <v>258.18231399999996</v>
      </c>
      <c r="BA33">
        <v>8.5642175002933251E-5</v>
      </c>
      <c r="BB33">
        <v>1</v>
      </c>
      <c r="BC33">
        <f t="shared" si="20"/>
        <v>2.2111294918250261E-2</v>
      </c>
      <c r="BD33">
        <f t="shared" si="21"/>
        <v>258.18231399999996</v>
      </c>
      <c r="BE33">
        <f t="shared" si="22"/>
        <v>2.4119264889169219</v>
      </c>
      <c r="BF33">
        <f t="shared" si="23"/>
        <v>2.0656263045803336E-4</v>
      </c>
      <c r="BG33">
        <f t="shared" si="24"/>
        <v>2.4119264889169219</v>
      </c>
      <c r="BK33" t="s">
        <v>10</v>
      </c>
      <c r="BL33">
        <v>106.82725566666666</v>
      </c>
      <c r="BM33">
        <v>8.0650819855909245E-5</v>
      </c>
      <c r="BN33">
        <v>1</v>
      </c>
      <c r="BO33">
        <f t="shared" si="25"/>
        <v>8.6157057524734928E-3</v>
      </c>
      <c r="BP33">
        <f t="shared" si="26"/>
        <v>106.82725566666666</v>
      </c>
      <c r="BQ33">
        <f t="shared" si="27"/>
        <v>2.0286820717512875</v>
      </c>
      <c r="BR33">
        <f t="shared" si="28"/>
        <v>1.6361487231372583E-4</v>
      </c>
      <c r="BS33">
        <f t="shared" si="29"/>
        <v>2.0286820717512875</v>
      </c>
      <c r="BW33" t="s">
        <v>10</v>
      </c>
      <c r="BX33">
        <v>78.792644333333328</v>
      </c>
      <c r="BY33">
        <v>8.6019359517052905E-5</v>
      </c>
      <c r="BZ33">
        <v>1</v>
      </c>
      <c r="CA33">
        <f t="shared" si="30"/>
        <v>6.7776928002082808E-3</v>
      </c>
      <c r="CB33">
        <f t="shared" si="31"/>
        <v>78.792644333333328</v>
      </c>
      <c r="CC33">
        <f t="shared" si="32"/>
        <v>1.8964856759343338</v>
      </c>
      <c r="CD33">
        <f t="shared" si="33"/>
        <v>1.6313448317713654E-4</v>
      </c>
      <c r="CE33">
        <f t="shared" si="34"/>
        <v>1.8964856759343338</v>
      </c>
    </row>
    <row r="34" spans="3:83">
      <c r="D34">
        <f>SUM(D24:D33)</f>
        <v>211.04106683333333</v>
      </c>
      <c r="E34">
        <f t="shared" ref="E34:BP34" si="39">SUM(E24:E33)</f>
        <v>1.5937230617274264E-3</v>
      </c>
      <c r="F34">
        <f t="shared" si="39"/>
        <v>4</v>
      </c>
      <c r="G34">
        <f t="shared" si="39"/>
        <v>3.6644753732921802E-2</v>
      </c>
      <c r="H34">
        <f t="shared" si="39"/>
        <v>167.53608383333335</v>
      </c>
      <c r="I34">
        <f t="shared" si="39"/>
        <v>7.4450053212575389</v>
      </c>
      <c r="J34">
        <f t="shared" si="39"/>
        <v>1.4182438132297069E-3</v>
      </c>
      <c r="K34">
        <f t="shared" si="39"/>
        <v>4.0866699564955313</v>
      </c>
      <c r="L34">
        <f t="shared" si="39"/>
        <v>0</v>
      </c>
      <c r="M34">
        <f t="shared" si="39"/>
        <v>0</v>
      </c>
      <c r="N34">
        <f t="shared" si="39"/>
        <v>0</v>
      </c>
      <c r="O34">
        <f t="shared" si="39"/>
        <v>0</v>
      </c>
      <c r="P34">
        <f t="shared" si="39"/>
        <v>117.76990382986114</v>
      </c>
      <c r="Q34">
        <f t="shared" si="39"/>
        <v>1.0626916877108032E-3</v>
      </c>
      <c r="R34">
        <f t="shared" si="39"/>
        <v>4</v>
      </c>
      <c r="S34">
        <f t="shared" si="39"/>
        <v>3.7587545967569025E-2</v>
      </c>
      <c r="T34">
        <f t="shared" si="39"/>
        <v>115.75198744444445</v>
      </c>
      <c r="U34">
        <f t="shared" si="39"/>
        <v>-5.5964064828273026</v>
      </c>
      <c r="V34">
        <f t="shared" si="39"/>
        <v>1.6200872891317607E-4</v>
      </c>
      <c r="W34">
        <f t="shared" si="39"/>
        <v>0.53324280491751219</v>
      </c>
      <c r="X34">
        <f t="shared" si="39"/>
        <v>0</v>
      </c>
      <c r="Y34">
        <f t="shared" si="39"/>
        <v>0</v>
      </c>
      <c r="Z34">
        <f t="shared" si="39"/>
        <v>0</v>
      </c>
      <c r="AA34">
        <f t="shared" si="39"/>
        <v>0</v>
      </c>
      <c r="AB34">
        <f t="shared" si="39"/>
        <v>517.97345266666662</v>
      </c>
      <c r="AC34">
        <f t="shared" si="39"/>
        <v>1.6693214887742308E-3</v>
      </c>
      <c r="AD34">
        <f t="shared" si="39"/>
        <v>0</v>
      </c>
      <c r="AE34">
        <f t="shared" si="39"/>
        <v>6.3979019603776166E-2</v>
      </c>
      <c r="AF34">
        <f t="shared" si="39"/>
        <v>0</v>
      </c>
      <c r="AG34">
        <f t="shared" si="39"/>
        <v>11.296444617230797</v>
      </c>
      <c r="AH34">
        <f t="shared" si="39"/>
        <v>1.8082452944721934E-3</v>
      </c>
      <c r="AI34">
        <f t="shared" si="39"/>
        <v>0</v>
      </c>
      <c r="AJ34">
        <f t="shared" si="39"/>
        <v>0</v>
      </c>
      <c r="AK34">
        <f t="shared" si="39"/>
        <v>0</v>
      </c>
      <c r="AL34">
        <f t="shared" si="39"/>
        <v>0</v>
      </c>
      <c r="AM34">
        <f t="shared" si="39"/>
        <v>0</v>
      </c>
      <c r="AN34">
        <f t="shared" si="39"/>
        <v>876.81492366666657</v>
      </c>
      <c r="AO34">
        <f t="shared" si="39"/>
        <v>1.1953935303285559E-3</v>
      </c>
      <c r="AP34">
        <f t="shared" si="39"/>
        <v>4</v>
      </c>
      <c r="AQ34">
        <f t="shared" si="39"/>
        <v>0.1086410532330134</v>
      </c>
      <c r="AR34">
        <f t="shared" si="39"/>
        <v>435.30778066666664</v>
      </c>
      <c r="AS34">
        <f t="shared" si="39"/>
        <v>17.424160278109529</v>
      </c>
      <c r="AT34">
        <f t="shared" si="39"/>
        <v>2.1385036834557802E-3</v>
      </c>
      <c r="AU34">
        <f t="shared" si="39"/>
        <v>6.3802861486088309</v>
      </c>
      <c r="AV34">
        <f t="shared" si="39"/>
        <v>0</v>
      </c>
      <c r="AW34">
        <f t="shared" si="39"/>
        <v>0</v>
      </c>
      <c r="AX34">
        <f t="shared" si="39"/>
        <v>0</v>
      </c>
      <c r="AY34">
        <f t="shared" si="39"/>
        <v>0</v>
      </c>
      <c r="AZ34">
        <f t="shared" si="39"/>
        <v>568.2798949999999</v>
      </c>
      <c r="BA34">
        <f t="shared" si="39"/>
        <v>1.3137256843278064E-3</v>
      </c>
      <c r="BB34">
        <f t="shared" si="39"/>
        <v>4</v>
      </c>
      <c r="BC34">
        <f t="shared" si="39"/>
        <v>6.8321474033238877E-2</v>
      </c>
      <c r="BD34">
        <f t="shared" si="39"/>
        <v>394.34344666666664</v>
      </c>
      <c r="BE34">
        <f t="shared" si="39"/>
        <v>13.102050708303889</v>
      </c>
      <c r="BF34">
        <f t="shared" si="39"/>
        <v>1.7331791091279253E-3</v>
      </c>
      <c r="BG34">
        <f t="shared" si="39"/>
        <v>5.6402740030245475</v>
      </c>
      <c r="BH34">
        <f t="shared" si="39"/>
        <v>0</v>
      </c>
      <c r="BI34">
        <f t="shared" si="39"/>
        <v>0</v>
      </c>
      <c r="BJ34">
        <f t="shared" si="39"/>
        <v>0</v>
      </c>
      <c r="BK34">
        <f t="shared" si="39"/>
        <v>0</v>
      </c>
      <c r="BL34">
        <f t="shared" si="39"/>
        <v>583.93869333333339</v>
      </c>
      <c r="BM34">
        <f t="shared" si="39"/>
        <v>1.1035652652165542E-3</v>
      </c>
      <c r="BN34">
        <f t="shared" si="39"/>
        <v>4</v>
      </c>
      <c r="BO34">
        <f t="shared" si="39"/>
        <v>6.6472770951333582E-2</v>
      </c>
      <c r="BP34">
        <f t="shared" si="39"/>
        <v>294.08002233333332</v>
      </c>
      <c r="BQ34">
        <f t="shared" ref="BQ34:CE34" si="40">SUM(BQ24:BQ33)</f>
        <v>13.849674707210813</v>
      </c>
      <c r="BR34">
        <f t="shared" si="40"/>
        <v>1.5212294313203449E-3</v>
      </c>
      <c r="BS34">
        <f t="shared" si="40"/>
        <v>5.9094920326897045</v>
      </c>
      <c r="BT34">
        <f t="shared" si="40"/>
        <v>0</v>
      </c>
      <c r="BU34">
        <f t="shared" si="40"/>
        <v>0</v>
      </c>
      <c r="BV34">
        <f t="shared" si="40"/>
        <v>0</v>
      </c>
      <c r="BW34">
        <f t="shared" si="40"/>
        <v>0</v>
      </c>
      <c r="BX34">
        <f t="shared" si="40"/>
        <v>235.33447349999997</v>
      </c>
      <c r="BY34">
        <f t="shared" si="40"/>
        <v>1.2879896821821478E-3</v>
      </c>
      <c r="BZ34">
        <f t="shared" si="40"/>
        <v>7</v>
      </c>
      <c r="CA34">
        <f t="shared" si="40"/>
        <v>3.0062594245402408E-2</v>
      </c>
      <c r="CB34">
        <f t="shared" si="40"/>
        <v>219.05540149999996</v>
      </c>
      <c r="CC34">
        <f t="shared" si="40"/>
        <v>10.221350451461579</v>
      </c>
      <c r="CD34">
        <f t="shared" si="40"/>
        <v>1.3831153448456506E-3</v>
      </c>
      <c r="CE34">
        <f t="shared" si="40"/>
        <v>9.0952108697441307</v>
      </c>
    </row>
    <row r="35" spans="3:83">
      <c r="C35" t="s">
        <v>11</v>
      </c>
      <c r="D35">
        <v>0.22424666666666668</v>
      </c>
      <c r="E35">
        <v>6.0403726426690716E-5</v>
      </c>
      <c r="F35">
        <v>1</v>
      </c>
      <c r="G35">
        <f t="shared" si="0"/>
        <v>1.3545334305430638E-5</v>
      </c>
      <c r="H35">
        <f t="shared" si="1"/>
        <v>0.22424666666666668</v>
      </c>
      <c r="I35">
        <f t="shared" si="2"/>
        <v>-0.64927400384254275</v>
      </c>
      <c r="J35">
        <f t="shared" si="3"/>
        <v>-3.9218569304067087E-5</v>
      </c>
      <c r="K35">
        <f t="shared" si="4"/>
        <v>-0.64927400384254275</v>
      </c>
      <c r="O35" t="s">
        <v>11</v>
      </c>
      <c r="P35">
        <v>225.15627800000001</v>
      </c>
      <c r="Q35">
        <v>3.2489283409867253E-4</v>
      </c>
      <c r="R35">
        <v>1</v>
      </c>
      <c r="S35">
        <f t="shared" si="5"/>
        <v>7.3151661274528601E-2</v>
      </c>
      <c r="T35">
        <f t="shared" si="6"/>
        <v>225.15627800000001</v>
      </c>
      <c r="U35">
        <f t="shared" si="7"/>
        <v>2.3524840608381288</v>
      </c>
      <c r="V35">
        <f t="shared" si="8"/>
        <v>7.643052136976536E-4</v>
      </c>
      <c r="W35">
        <f t="shared" si="9"/>
        <v>2.3524840608381288</v>
      </c>
      <c r="AA35" t="s">
        <v>11</v>
      </c>
      <c r="AB35">
        <v>20.169833333333333</v>
      </c>
      <c r="AC35">
        <v>7.4586177242116431E-5</v>
      </c>
      <c r="AD35">
        <v>0</v>
      </c>
      <c r="AE35">
        <f t="shared" si="10"/>
        <v>1.504390763943948E-3</v>
      </c>
      <c r="AF35">
        <f t="shared" si="11"/>
        <v>0</v>
      </c>
      <c r="AG35">
        <f t="shared" si="12"/>
        <v>1.3047023095805044</v>
      </c>
      <c r="AH35">
        <f t="shared" si="13"/>
        <v>9.7312757710570156E-5</v>
      </c>
      <c r="AI35">
        <f t="shared" si="14"/>
        <v>0</v>
      </c>
      <c r="AM35" t="s">
        <v>11</v>
      </c>
      <c r="AN35">
        <v>2.1830866666666666</v>
      </c>
      <c r="AO35">
        <v>8.550991701262554E-5</v>
      </c>
      <c r="AP35">
        <v>1</v>
      </c>
      <c r="AQ35">
        <f t="shared" si="15"/>
        <v>1.8667555969803599E-4</v>
      </c>
      <c r="AR35">
        <f t="shared" si="16"/>
        <v>2.1830866666666666</v>
      </c>
      <c r="AS35">
        <f t="shared" si="17"/>
        <v>0.33907097716950257</v>
      </c>
      <c r="AT35">
        <f t="shared" si="18"/>
        <v>2.8993931119154014E-5</v>
      </c>
      <c r="AU35">
        <f t="shared" si="19"/>
        <v>0.33907097716950257</v>
      </c>
      <c r="AY35" t="s">
        <v>11</v>
      </c>
      <c r="AZ35">
        <v>2.7580683333333336</v>
      </c>
      <c r="BA35">
        <v>8.0507843476650714E-5</v>
      </c>
      <c r="BB35">
        <v>1</v>
      </c>
      <c r="BC35">
        <f t="shared" si="20"/>
        <v>2.2204613367790693E-4</v>
      </c>
      <c r="BD35">
        <f t="shared" si="21"/>
        <v>2.7580683333333336</v>
      </c>
      <c r="BE35">
        <f t="shared" si="22"/>
        <v>0.44060502196381962</v>
      </c>
      <c r="BF35">
        <f t="shared" si="23"/>
        <v>3.5472160143289439E-5</v>
      </c>
      <c r="BG35">
        <f t="shared" si="24"/>
        <v>0.44060502196381962</v>
      </c>
      <c r="BK35" t="s">
        <v>11</v>
      </c>
      <c r="BL35">
        <v>0.83766833333333335</v>
      </c>
      <c r="BM35">
        <v>8.6024465357947803E-5</v>
      </c>
      <c r="BN35">
        <v>1</v>
      </c>
      <c r="BO35">
        <f t="shared" si="25"/>
        <v>7.2059970522283208E-5</v>
      </c>
      <c r="BP35">
        <f t="shared" si="26"/>
        <v>0.83766833333333335</v>
      </c>
      <c r="BQ35">
        <f t="shared" si="27"/>
        <v>-7.6927902032279741E-2</v>
      </c>
      <c r="BR35">
        <f t="shared" si="28"/>
        <v>-6.6176816434354509E-6</v>
      </c>
      <c r="BS35">
        <f t="shared" si="29"/>
        <v>-7.6927902032279741E-2</v>
      </c>
      <c r="BW35" t="s">
        <v>11</v>
      </c>
      <c r="BX35">
        <v>0.33603650000000002</v>
      </c>
      <c r="BY35">
        <v>8.0125380194929016E-5</v>
      </c>
      <c r="BZ35">
        <v>1</v>
      </c>
      <c r="CA35">
        <f t="shared" si="30"/>
        <v>2.6925052321873265E-5</v>
      </c>
      <c r="CB35">
        <f t="shared" si="31"/>
        <v>0.33603650000000002</v>
      </c>
      <c r="CC35">
        <f t="shared" si="32"/>
        <v>-0.47361354734927336</v>
      </c>
      <c r="CD35">
        <f t="shared" si="33"/>
        <v>-3.7948465546829545E-5</v>
      </c>
      <c r="CE35">
        <f t="shared" si="34"/>
        <v>-0.47361354734927336</v>
      </c>
    </row>
    <row r="36" spans="3:83">
      <c r="C36" t="s">
        <v>11</v>
      </c>
      <c r="D36">
        <v>8.6265239999999999</v>
      </c>
      <c r="E36">
        <v>2.0066983591227516E-4</v>
      </c>
      <c r="F36">
        <v>0</v>
      </c>
      <c r="G36">
        <f t="shared" si="0"/>
        <v>1.7310831555733036E-3</v>
      </c>
      <c r="H36">
        <f t="shared" si="1"/>
        <v>0</v>
      </c>
      <c r="I36">
        <f t="shared" si="2"/>
        <v>0.93583583491319489</v>
      </c>
      <c r="J36">
        <f t="shared" si="3"/>
        <v>1.8779402343285784E-4</v>
      </c>
      <c r="K36">
        <f t="shared" si="4"/>
        <v>0</v>
      </c>
      <c r="O36" t="s">
        <v>11</v>
      </c>
      <c r="P36">
        <v>0.56071599999999999</v>
      </c>
      <c r="Q36">
        <v>6.7042911485925676E-5</v>
      </c>
      <c r="R36">
        <v>0</v>
      </c>
      <c r="S36">
        <f t="shared" si="5"/>
        <v>3.7592033156742301E-5</v>
      </c>
      <c r="T36">
        <f t="shared" si="6"/>
        <v>0</v>
      </c>
      <c r="U36">
        <f t="shared" si="7"/>
        <v>-0.25125705115570746</v>
      </c>
      <c r="V36">
        <f t="shared" si="8"/>
        <v>-1.6845004240846795E-5</v>
      </c>
      <c r="W36">
        <f t="shared" si="9"/>
        <v>0</v>
      </c>
      <c r="AA36" t="s">
        <v>11</v>
      </c>
      <c r="AB36">
        <v>5.1533333333333333</v>
      </c>
      <c r="AC36">
        <v>2.1437077354621783E-4</v>
      </c>
      <c r="AD36">
        <v>0</v>
      </c>
      <c r="AE36">
        <f t="shared" si="10"/>
        <v>1.1047240530081758E-3</v>
      </c>
      <c r="AF36">
        <f t="shared" si="11"/>
        <v>0</v>
      </c>
      <c r="AG36">
        <f t="shared" si="12"/>
        <v>0.71208823486264372</v>
      </c>
      <c r="AH36">
        <f t="shared" si="13"/>
        <v>1.5265090574066576E-4</v>
      </c>
      <c r="AI36">
        <f t="shared" si="14"/>
        <v>0</v>
      </c>
      <c r="AM36" t="s">
        <v>11</v>
      </c>
      <c r="AN36">
        <v>15.933987666666667</v>
      </c>
      <c r="AO36">
        <v>1.4242658728378399E-4</v>
      </c>
      <c r="AP36">
        <v>0</v>
      </c>
      <c r="AQ36">
        <f t="shared" si="15"/>
        <v>2.2694234851852375E-3</v>
      </c>
      <c r="AR36">
        <f t="shared" si="16"/>
        <v>0</v>
      </c>
      <c r="AS36">
        <f t="shared" si="17"/>
        <v>1.2023244766741146</v>
      </c>
      <c r="AT36">
        <f t="shared" si="18"/>
        <v>1.7124297202045569E-4</v>
      </c>
      <c r="AU36">
        <f t="shared" si="19"/>
        <v>0</v>
      </c>
      <c r="AY36" t="s">
        <v>11</v>
      </c>
      <c r="AZ36">
        <v>17.462918666666667</v>
      </c>
      <c r="BA36">
        <v>1.6078956681522013E-4</v>
      </c>
      <c r="BB36">
        <v>0</v>
      </c>
      <c r="BC36">
        <f t="shared" si="20"/>
        <v>2.8078551277427549E-3</v>
      </c>
      <c r="BD36">
        <f t="shared" si="21"/>
        <v>0</v>
      </c>
      <c r="BE36">
        <f t="shared" si="22"/>
        <v>1.2421168312879354</v>
      </c>
      <c r="BF36">
        <f t="shared" si="23"/>
        <v>1.9971942723668101E-4</v>
      </c>
      <c r="BG36">
        <f t="shared" si="24"/>
        <v>0</v>
      </c>
      <c r="BK36" t="s">
        <v>11</v>
      </c>
      <c r="BL36">
        <v>3.7095020000000001</v>
      </c>
      <c r="BM36">
        <v>1.2921781484663591E-4</v>
      </c>
      <c r="BN36">
        <v>0</v>
      </c>
      <c r="BO36">
        <f t="shared" si="25"/>
        <v>4.793337426092256E-4</v>
      </c>
      <c r="BP36">
        <f t="shared" si="26"/>
        <v>0</v>
      </c>
      <c r="BQ36">
        <f t="shared" si="27"/>
        <v>0.5693156095694869</v>
      </c>
      <c r="BR36">
        <f t="shared" si="28"/>
        <v>7.3565719026649613E-5</v>
      </c>
      <c r="BS36">
        <f t="shared" si="29"/>
        <v>0</v>
      </c>
      <c r="BW36" t="s">
        <v>11</v>
      </c>
      <c r="BX36">
        <v>42.699159999999999</v>
      </c>
      <c r="BY36">
        <v>1.5723280329107126E-4</v>
      </c>
      <c r="BZ36">
        <v>1</v>
      </c>
      <c r="CA36">
        <f t="shared" si="30"/>
        <v>6.7137086249739785E-3</v>
      </c>
      <c r="CB36">
        <f t="shared" si="31"/>
        <v>42.699159999999999</v>
      </c>
      <c r="CC36">
        <f t="shared" si="32"/>
        <v>1.6304193314429838</v>
      </c>
      <c r="CD36">
        <f t="shared" si="33"/>
        <v>2.563554020227346E-4</v>
      </c>
      <c r="CE36">
        <f t="shared" si="34"/>
        <v>1.6304193314429838</v>
      </c>
    </row>
    <row r="37" spans="3:83">
      <c r="C37" t="s">
        <v>11</v>
      </c>
      <c r="D37">
        <v>7.4426786666666658</v>
      </c>
      <c r="E37">
        <v>1.3876708222782224E-4</v>
      </c>
      <c r="F37">
        <v>1</v>
      </c>
      <c r="G37">
        <f t="shared" si="0"/>
        <v>1.0327988025325915E-3</v>
      </c>
      <c r="H37">
        <f t="shared" si="1"/>
        <v>7.4426786666666658</v>
      </c>
      <c r="I37">
        <f t="shared" si="2"/>
        <v>0.87172926898434211</v>
      </c>
      <c r="J37">
        <f t="shared" si="3"/>
        <v>1.2096732714954958E-4</v>
      </c>
      <c r="K37">
        <f t="shared" si="4"/>
        <v>0.87172926898434211</v>
      </c>
      <c r="O37" t="s">
        <v>11</v>
      </c>
      <c r="P37">
        <v>0.56071599999999999</v>
      </c>
      <c r="Q37">
        <v>7.4555759506977676E-5</v>
      </c>
      <c r="R37">
        <v>1</v>
      </c>
      <c r="S37">
        <f t="shared" si="5"/>
        <v>4.1804607247714496E-5</v>
      </c>
      <c r="T37">
        <f t="shared" si="6"/>
        <v>0.56071599999999999</v>
      </c>
      <c r="U37">
        <f t="shared" si="7"/>
        <v>-0.25125705115570746</v>
      </c>
      <c r="V37">
        <f t="shared" si="8"/>
        <v>-1.8732660280397313E-5</v>
      </c>
      <c r="W37">
        <f t="shared" si="9"/>
        <v>-0.25125705115570746</v>
      </c>
      <c r="AA37" t="s">
        <v>11</v>
      </c>
      <c r="AB37">
        <v>69.251983333333342</v>
      </c>
      <c r="AC37">
        <v>9.8529642150192685E-5</v>
      </c>
      <c r="AD37">
        <v>0</v>
      </c>
      <c r="AE37">
        <f t="shared" si="10"/>
        <v>6.8233731360244423E-3</v>
      </c>
      <c r="AF37">
        <f t="shared" si="11"/>
        <v>0</v>
      </c>
      <c r="AG37">
        <f t="shared" si="12"/>
        <v>1.8404322158359527</v>
      </c>
      <c r="AH37">
        <f t="shared" si="13"/>
        <v>1.813371276280026E-4</v>
      </c>
      <c r="AI37">
        <f t="shared" si="14"/>
        <v>0</v>
      </c>
      <c r="AM37" t="s">
        <v>11</v>
      </c>
      <c r="AN37">
        <v>53.510898999999995</v>
      </c>
      <c r="AO37">
        <v>8.2146791387401801E-5</v>
      </c>
      <c r="AP37">
        <v>1</v>
      </c>
      <c r="AQ37">
        <f t="shared" si="15"/>
        <v>4.3957486571053273E-3</v>
      </c>
      <c r="AR37">
        <f t="shared" si="16"/>
        <v>53.510898999999995</v>
      </c>
      <c r="AS37">
        <f t="shared" si="17"/>
        <v>1.7284422473199759</v>
      </c>
      <c r="AT37">
        <f t="shared" si="18"/>
        <v>1.41985984715766E-4</v>
      </c>
      <c r="AU37">
        <f t="shared" si="19"/>
        <v>1.7284422473199759</v>
      </c>
      <c r="AY37" t="s">
        <v>11</v>
      </c>
      <c r="AZ37">
        <v>19.161945333333332</v>
      </c>
      <c r="BA37">
        <v>8.7670156815609495E-5</v>
      </c>
      <c r="BB37">
        <v>1</v>
      </c>
      <c r="BC37">
        <f t="shared" si="20"/>
        <v>1.6799307522654698E-3</v>
      </c>
      <c r="BD37">
        <f t="shared" si="21"/>
        <v>19.161945333333332</v>
      </c>
      <c r="BE37">
        <f t="shared" si="22"/>
        <v>1.2824395968430442</v>
      </c>
      <c r="BF37">
        <f t="shared" si="23"/>
        <v>1.124316805617767E-4</v>
      </c>
      <c r="BG37">
        <f t="shared" si="24"/>
        <v>1.2824395968430442</v>
      </c>
      <c r="BK37" t="s">
        <v>11</v>
      </c>
      <c r="BL37">
        <v>35.823687666666672</v>
      </c>
      <c r="BM37">
        <v>8.116968766715882E-5</v>
      </c>
      <c r="BN37">
        <v>1</v>
      </c>
      <c r="BO37">
        <f t="shared" si="25"/>
        <v>2.9077975389891833E-3</v>
      </c>
      <c r="BP37">
        <f t="shared" si="26"/>
        <v>35.823687666666672</v>
      </c>
      <c r="BQ37">
        <f t="shared" si="27"/>
        <v>1.5541702898003165</v>
      </c>
      <c r="BR37">
        <f t="shared" si="28"/>
        <v>1.261515170046694E-4</v>
      </c>
      <c r="BS37">
        <f t="shared" si="29"/>
        <v>1.5541702898003165</v>
      </c>
      <c r="BW37" t="s">
        <v>11</v>
      </c>
      <c r="BX37">
        <v>10.747127333333333</v>
      </c>
      <c r="BY37">
        <v>8.774084862948794E-5</v>
      </c>
      <c r="BZ37">
        <v>1</v>
      </c>
      <c r="CA37">
        <f t="shared" si="30"/>
        <v>9.4296207255583242E-4</v>
      </c>
      <c r="CB37">
        <f t="shared" si="31"/>
        <v>10.747127333333333</v>
      </c>
      <c r="CC37">
        <f t="shared" si="32"/>
        <v>1.0312923944838117</v>
      </c>
      <c r="CD37">
        <f t="shared" si="33"/>
        <v>9.0486469877146294E-5</v>
      </c>
      <c r="CE37">
        <f t="shared" si="34"/>
        <v>1.0312923944838117</v>
      </c>
    </row>
    <row r="38" spans="3:83">
      <c r="C38" t="s">
        <v>11</v>
      </c>
      <c r="D38">
        <v>1.2435970000000001</v>
      </c>
      <c r="E38">
        <v>1.7482688641706981E-4</v>
      </c>
      <c r="F38">
        <v>0</v>
      </c>
      <c r="G38">
        <f t="shared" si="0"/>
        <v>2.1741419146760878E-4</v>
      </c>
      <c r="H38">
        <f t="shared" si="1"/>
        <v>0</v>
      </c>
      <c r="I38">
        <f t="shared" si="2"/>
        <v>9.4679665699059334E-2</v>
      </c>
      <c r="J38">
        <f t="shared" si="3"/>
        <v>1.6552551161175588E-5</v>
      </c>
      <c r="K38">
        <f t="shared" si="4"/>
        <v>0</v>
      </c>
      <c r="O38" t="s">
        <v>11</v>
      </c>
      <c r="P38">
        <v>0.16062933333333335</v>
      </c>
      <c r="Q38">
        <v>7.0646264967294309E-5</v>
      </c>
      <c r="R38">
        <v>0</v>
      </c>
      <c r="S38">
        <f t="shared" si="5"/>
        <v>1.1347862444186508E-5</v>
      </c>
      <c r="T38">
        <f t="shared" si="6"/>
        <v>0</v>
      </c>
      <c r="U38">
        <f t="shared" si="7"/>
        <v>-0.79417514310754134</v>
      </c>
      <c r="V38">
        <f t="shared" si="8"/>
        <v>-5.6105507590414239E-5</v>
      </c>
      <c r="W38">
        <f t="shared" si="9"/>
        <v>0</v>
      </c>
      <c r="AA38" t="s">
        <v>11</v>
      </c>
      <c r="AB38">
        <v>37.237185000000004</v>
      </c>
      <c r="AC38">
        <v>2.0926508612932417E-4</v>
      </c>
      <c r="AD38">
        <v>0</v>
      </c>
      <c r="AE38">
        <f t="shared" si="10"/>
        <v>7.7924427262385789E-3</v>
      </c>
      <c r="AF38">
        <f t="shared" si="11"/>
        <v>0</v>
      </c>
      <c r="AG38">
        <f t="shared" si="12"/>
        <v>1.570976842417382</v>
      </c>
      <c r="AH38">
        <f t="shared" si="13"/>
        <v>3.2875060423564719E-4</v>
      </c>
      <c r="AI38">
        <f t="shared" si="14"/>
        <v>0</v>
      </c>
      <c r="AM38" t="s">
        <v>11</v>
      </c>
      <c r="AN38">
        <v>101.12768999999999</v>
      </c>
      <c r="AO38">
        <v>1.3879396923548396E-4</v>
      </c>
      <c r="AP38">
        <v>0</v>
      </c>
      <c r="AQ38">
        <f t="shared" si="15"/>
        <v>1.4035913494715557E-2</v>
      </c>
      <c r="AR38">
        <f t="shared" si="16"/>
        <v>0</v>
      </c>
      <c r="AS38">
        <f t="shared" si="17"/>
        <v>2.004870087021994</v>
      </c>
      <c r="AT38">
        <f t="shared" si="18"/>
        <v>2.7826387717927269E-4</v>
      </c>
      <c r="AU38">
        <f t="shared" si="19"/>
        <v>0</v>
      </c>
      <c r="AY38" t="s">
        <v>11</v>
      </c>
      <c r="AZ38">
        <v>94.230537000000012</v>
      </c>
      <c r="BA38">
        <v>1.5579534536478467E-4</v>
      </c>
      <c r="BB38">
        <v>0</v>
      </c>
      <c r="BC38">
        <f t="shared" si="20"/>
        <v>1.4680679055824122E-2</v>
      </c>
      <c r="BD38">
        <f t="shared" si="21"/>
        <v>0</v>
      </c>
      <c r="BE38">
        <f t="shared" si="22"/>
        <v>1.9741916660780765</v>
      </c>
      <c r="BF38">
        <f t="shared" si="23"/>
        <v>3.0756987243291356E-4</v>
      </c>
      <c r="BG38">
        <f t="shared" si="24"/>
        <v>0</v>
      </c>
      <c r="BK38" t="s">
        <v>11</v>
      </c>
      <c r="BL38">
        <v>55.007046333333335</v>
      </c>
      <c r="BM38">
        <v>1.2417766446151969E-4</v>
      </c>
      <c r="BN38">
        <v>0</v>
      </c>
      <c r="BO38">
        <f t="shared" si="25"/>
        <v>6.8306465425999338E-3</v>
      </c>
      <c r="BP38">
        <f t="shared" si="26"/>
        <v>0</v>
      </c>
      <c r="BQ38">
        <f t="shared" si="27"/>
        <v>1.7404183256337549</v>
      </c>
      <c r="BR38">
        <f t="shared" si="28"/>
        <v>2.1612108286322832E-4</v>
      </c>
      <c r="BS38">
        <f t="shared" si="29"/>
        <v>0</v>
      </c>
      <c r="BW38" t="s">
        <v>11</v>
      </c>
      <c r="BX38">
        <v>1.5310380000000001</v>
      </c>
      <c r="BY38">
        <v>1.5138562505686423E-4</v>
      </c>
      <c r="BZ38">
        <v>0</v>
      </c>
      <c r="CA38">
        <f t="shared" si="30"/>
        <v>2.3177714461581131E-4</v>
      </c>
      <c r="CB38">
        <f t="shared" si="31"/>
        <v>0</v>
      </c>
      <c r="CC38">
        <f t="shared" si="32"/>
        <v>0.18498596991805727</v>
      </c>
      <c r="CD38">
        <f t="shared" si="33"/>
        <v>2.8004216682795382E-5</v>
      </c>
      <c r="CE38">
        <f t="shared" si="34"/>
        <v>0</v>
      </c>
    </row>
    <row r="39" spans="3:83">
      <c r="C39" t="s">
        <v>11</v>
      </c>
      <c r="D39">
        <v>16.541541333333335</v>
      </c>
      <c r="E39">
        <v>1.8300290938025332E-4</v>
      </c>
      <c r="F39">
        <v>0</v>
      </c>
      <c r="G39">
        <f t="shared" si="0"/>
        <v>3.0271501896337147E-3</v>
      </c>
      <c r="H39">
        <f t="shared" si="1"/>
        <v>0</v>
      </c>
      <c r="I39">
        <f t="shared" si="2"/>
        <v>1.2185759744652356</v>
      </c>
      <c r="J39">
        <f t="shared" si="3"/>
        <v>2.2300294862801539E-4</v>
      </c>
      <c r="K39">
        <f t="shared" si="4"/>
        <v>0</v>
      </c>
      <c r="O39" t="s">
        <v>11</v>
      </c>
      <c r="P39">
        <v>2.8879666666666668E-2</v>
      </c>
      <c r="Q39">
        <v>6.9579399488034781E-5</v>
      </c>
      <c r="R39">
        <v>0</v>
      </c>
      <c r="S39">
        <f t="shared" si="5"/>
        <v>2.0094298640812818E-6</v>
      </c>
      <c r="T39">
        <f t="shared" si="6"/>
        <v>0</v>
      </c>
      <c r="U39">
        <f t="shared" si="7"/>
        <v>-1.5394078237638509</v>
      </c>
      <c r="V39">
        <f t="shared" si="8"/>
        <v>-1.0711107194467122E-4</v>
      </c>
      <c r="W39">
        <f t="shared" si="9"/>
        <v>0</v>
      </c>
      <c r="AA39" t="s">
        <v>11</v>
      </c>
      <c r="AB39">
        <v>19.991910000000001</v>
      </c>
      <c r="AC39">
        <v>2.2484678378036248E-4</v>
      </c>
      <c r="AD39">
        <v>0</v>
      </c>
      <c r="AE39">
        <f t="shared" si="10"/>
        <v>4.4951166651264664E-3</v>
      </c>
      <c r="AF39">
        <f t="shared" si="11"/>
        <v>0</v>
      </c>
      <c r="AG39">
        <f t="shared" si="12"/>
        <v>1.3008542880067815</v>
      </c>
      <c r="AH39">
        <f t="shared" si="13"/>
        <v>2.9249290282521817E-4</v>
      </c>
      <c r="AI39">
        <f t="shared" si="14"/>
        <v>0</v>
      </c>
      <c r="AM39" t="s">
        <v>11</v>
      </c>
      <c r="AN39">
        <v>4.9384996666666661</v>
      </c>
      <c r="AO39">
        <v>1.4563019135224625E-4</v>
      </c>
      <c r="AP39">
        <v>0</v>
      </c>
      <c r="AQ39">
        <f t="shared" si="15"/>
        <v>7.1919465144967094E-4</v>
      </c>
      <c r="AR39">
        <f t="shared" si="16"/>
        <v>0</v>
      </c>
      <c r="AS39">
        <f t="shared" si="17"/>
        <v>0.69359502879110069</v>
      </c>
      <c r="AT39">
        <f t="shared" si="18"/>
        <v>1.0100837676381475E-4</v>
      </c>
      <c r="AU39">
        <f t="shared" si="19"/>
        <v>0</v>
      </c>
      <c r="AY39" t="s">
        <v>11</v>
      </c>
      <c r="AZ39">
        <v>9.5978083333333331</v>
      </c>
      <c r="BA39">
        <v>1.6453806514094907E-4</v>
      </c>
      <c r="BB39">
        <v>0</v>
      </c>
      <c r="BC39">
        <f t="shared" si="20"/>
        <v>1.5792048127603439E-3</v>
      </c>
      <c r="BD39">
        <f t="shared" si="21"/>
        <v>0</v>
      </c>
      <c r="BE39">
        <f t="shared" si="22"/>
        <v>0.98217207289304409</v>
      </c>
      <c r="BF39">
        <f t="shared" si="23"/>
        <v>1.6160469250929666E-4</v>
      </c>
      <c r="BG39">
        <f t="shared" si="24"/>
        <v>0</v>
      </c>
      <c r="BK39" t="s">
        <v>11</v>
      </c>
      <c r="BL39">
        <v>38.508028333333336</v>
      </c>
      <c r="BM39">
        <v>1.2982934322321339E-4</v>
      </c>
      <c r="BN39">
        <v>0</v>
      </c>
      <c r="BO39">
        <f t="shared" si="25"/>
        <v>4.9994720273375598E-3</v>
      </c>
      <c r="BP39">
        <f t="shared" si="26"/>
        <v>0</v>
      </c>
      <c r="BQ39">
        <f t="shared" si="27"/>
        <v>1.5855512826872702</v>
      </c>
      <c r="BR39">
        <f t="shared" si="28"/>
        <v>2.0585108167801185E-4</v>
      </c>
      <c r="BS39">
        <f t="shared" si="29"/>
        <v>0</v>
      </c>
      <c r="BW39" t="s">
        <v>11</v>
      </c>
      <c r="BX39">
        <v>45.691603000000008</v>
      </c>
      <c r="BY39">
        <v>1.5975351948984949E-4</v>
      </c>
      <c r="BZ39">
        <v>0</v>
      </c>
      <c r="CA39">
        <f t="shared" si="30"/>
        <v>7.2993943903829671E-3</v>
      </c>
      <c r="CB39">
        <f t="shared" si="31"/>
        <v>0</v>
      </c>
      <c r="CC39">
        <f t="shared" si="32"/>
        <v>1.6598363946904697</v>
      </c>
      <c r="CD39">
        <f t="shared" si="33"/>
        <v>2.6516470582914548E-4</v>
      </c>
      <c r="CE39">
        <f t="shared" si="34"/>
        <v>0</v>
      </c>
    </row>
    <row r="40" spans="3:83">
      <c r="C40" t="s">
        <v>11</v>
      </c>
      <c r="D40">
        <v>20.728080333333335</v>
      </c>
      <c r="E40">
        <v>2.1166928536850882E-4</v>
      </c>
      <c r="F40">
        <v>0</v>
      </c>
      <c r="G40">
        <f t="shared" si="0"/>
        <v>4.3874979512177094E-3</v>
      </c>
      <c r="H40">
        <f t="shared" si="1"/>
        <v>0</v>
      </c>
      <c r="I40">
        <f t="shared" si="2"/>
        <v>1.316559083124033</v>
      </c>
      <c r="J40">
        <f t="shared" si="3"/>
        <v>2.7867512027028325E-4</v>
      </c>
      <c r="K40">
        <f t="shared" si="4"/>
        <v>0</v>
      </c>
      <c r="O40" t="s">
        <v>11</v>
      </c>
      <c r="P40">
        <v>5.1534000000000003E-2</v>
      </c>
      <c r="Q40">
        <v>6.5883965160559214E-5</v>
      </c>
      <c r="R40">
        <v>0</v>
      </c>
      <c r="S40">
        <f t="shared" si="5"/>
        <v>3.3952642605842586E-6</v>
      </c>
      <c r="T40">
        <f t="shared" si="6"/>
        <v>0</v>
      </c>
      <c r="U40">
        <f t="shared" si="7"/>
        <v>-1.2879061468750952</v>
      </c>
      <c r="V40">
        <f t="shared" si="8"/>
        <v>-8.4852363710788829E-5</v>
      </c>
      <c r="W40">
        <f t="shared" si="9"/>
        <v>0</v>
      </c>
      <c r="AA40" t="s">
        <v>11</v>
      </c>
      <c r="AB40">
        <v>53.595165333333334</v>
      </c>
      <c r="AC40">
        <v>2.1680747951115118E-4</v>
      </c>
      <c r="AD40">
        <v>0</v>
      </c>
      <c r="AE40">
        <f t="shared" si="10"/>
        <v>1.1619832709903426E-2</v>
      </c>
      <c r="AF40">
        <f t="shared" si="11"/>
        <v>0</v>
      </c>
      <c r="AG40">
        <f t="shared" si="12"/>
        <v>1.7291256149958503</v>
      </c>
      <c r="AH40">
        <f t="shared" si="13"/>
        <v>3.7488736634541946E-4</v>
      </c>
      <c r="AI40">
        <f t="shared" si="14"/>
        <v>0</v>
      </c>
      <c r="AM40" t="s">
        <v>11</v>
      </c>
      <c r="AN40">
        <v>65.572510666666673</v>
      </c>
      <c r="AO40">
        <v>1.4424186475882759E-4</v>
      </c>
      <c r="AP40">
        <v>0</v>
      </c>
      <c r="AQ40">
        <f t="shared" si="15"/>
        <v>9.4583012154781133E-3</v>
      </c>
      <c r="AR40">
        <f t="shared" si="16"/>
        <v>0</v>
      </c>
      <c r="AS40">
        <f t="shared" si="17"/>
        <v>1.8167218124266913</v>
      </c>
      <c r="AT40">
        <f t="shared" si="18"/>
        <v>2.6204734197246294E-4</v>
      </c>
      <c r="AU40">
        <f t="shared" si="19"/>
        <v>0</v>
      </c>
      <c r="AY40" t="s">
        <v>11</v>
      </c>
      <c r="AZ40">
        <v>61.87214766666667</v>
      </c>
      <c r="BA40">
        <v>1.631604039721074E-4</v>
      </c>
      <c r="BB40">
        <v>0</v>
      </c>
      <c r="BC40">
        <f t="shared" si="20"/>
        <v>1.0095084607915215E-2</v>
      </c>
      <c r="BD40">
        <f t="shared" si="21"/>
        <v>0</v>
      </c>
      <c r="BE40">
        <f t="shared" si="22"/>
        <v>1.7914951912356809</v>
      </c>
      <c r="BF40">
        <f t="shared" si="23"/>
        <v>2.9230107911610149E-4</v>
      </c>
      <c r="BG40">
        <f t="shared" si="24"/>
        <v>0</v>
      </c>
      <c r="BK40" t="s">
        <v>11</v>
      </c>
      <c r="BL40">
        <v>183.74011866666669</v>
      </c>
      <c r="BM40">
        <v>1.3149518839381387E-4</v>
      </c>
      <c r="BN40">
        <v>0</v>
      </c>
      <c r="BO40">
        <f t="shared" si="25"/>
        <v>2.4160941519575051E-2</v>
      </c>
      <c r="BP40">
        <f t="shared" si="26"/>
        <v>0</v>
      </c>
      <c r="BQ40">
        <f t="shared" si="27"/>
        <v>2.2642039925239499</v>
      </c>
      <c r="BR40">
        <f t="shared" si="28"/>
        <v>2.9773193055896232E-4</v>
      </c>
      <c r="BS40">
        <f t="shared" si="29"/>
        <v>0</v>
      </c>
      <c r="BW40" t="s">
        <v>11</v>
      </c>
      <c r="BX40">
        <v>24.388426333333332</v>
      </c>
      <c r="BY40">
        <v>1.5991275160272557E-4</v>
      </c>
      <c r="BZ40">
        <v>1</v>
      </c>
      <c r="CA40">
        <f t="shared" si="30"/>
        <v>3.9000203622237043E-3</v>
      </c>
      <c r="CB40">
        <f t="shared" si="31"/>
        <v>24.388426333333332</v>
      </c>
      <c r="CC40">
        <f t="shared" si="32"/>
        <v>1.3871837783047689</v>
      </c>
      <c r="CD40">
        <f t="shared" si="33"/>
        <v>2.2182837496738085E-4</v>
      </c>
      <c r="CE40">
        <f t="shared" si="34"/>
        <v>1.3871837783047689</v>
      </c>
    </row>
    <row r="41" spans="3:83">
      <c r="C41" t="s">
        <v>11</v>
      </c>
      <c r="D41">
        <v>27.036989333333327</v>
      </c>
      <c r="E41">
        <v>6.9624404189161154E-5</v>
      </c>
      <c r="F41">
        <v>0</v>
      </c>
      <c r="G41">
        <f t="shared" si="0"/>
        <v>1.8824342734020383E-3</v>
      </c>
      <c r="H41">
        <f t="shared" si="1"/>
        <v>0</v>
      </c>
      <c r="I41">
        <f t="shared" si="2"/>
        <v>1.4319583296987477</v>
      </c>
      <c r="J41">
        <f t="shared" si="3"/>
        <v>9.9699245528981704E-5</v>
      </c>
      <c r="K41">
        <f t="shared" si="4"/>
        <v>0</v>
      </c>
      <c r="O41" t="s">
        <v>11</v>
      </c>
      <c r="P41">
        <v>12.289366666666666</v>
      </c>
      <c r="Q41">
        <v>1.8339467579580912E-4</v>
      </c>
      <c r="R41">
        <v>0</v>
      </c>
      <c r="S41">
        <f t="shared" si="5"/>
        <v>2.2538044155691567E-3</v>
      </c>
      <c r="T41">
        <f t="shared" si="6"/>
        <v>0</v>
      </c>
      <c r="U41">
        <f t="shared" si="7"/>
        <v>1.0895295020679681</v>
      </c>
      <c r="V41">
        <f t="shared" si="8"/>
        <v>1.9981390980172435E-4</v>
      </c>
      <c r="W41">
        <f t="shared" si="9"/>
        <v>0</v>
      </c>
      <c r="AA41" t="s">
        <v>11</v>
      </c>
      <c r="AB41">
        <v>27.617041333333333</v>
      </c>
      <c r="AC41">
        <v>9.5256965189294642E-5</v>
      </c>
      <c r="AD41">
        <v>0</v>
      </c>
      <c r="AE41">
        <f t="shared" si="10"/>
        <v>2.6307155449206447E-3</v>
      </c>
      <c r="AF41">
        <f t="shared" si="11"/>
        <v>0</v>
      </c>
      <c r="AG41">
        <f t="shared" si="12"/>
        <v>1.4411771499329342</v>
      </c>
      <c r="AH41">
        <f t="shared" si="13"/>
        <v>1.3728216160276838E-4</v>
      </c>
      <c r="AI41">
        <f t="shared" si="14"/>
        <v>0</v>
      </c>
      <c r="AM41" t="s">
        <v>11</v>
      </c>
      <c r="AN41">
        <v>229.63013433333333</v>
      </c>
      <c r="AO41">
        <v>8.5598922823155202E-5</v>
      </c>
      <c r="AP41">
        <v>0</v>
      </c>
      <c r="AQ41">
        <f t="shared" si="15"/>
        <v>1.965609214666976E-2</v>
      </c>
      <c r="AR41">
        <f t="shared" si="16"/>
        <v>0</v>
      </c>
      <c r="AS41">
        <f t="shared" si="17"/>
        <v>2.3610288798754602</v>
      </c>
      <c r="AT41">
        <f t="shared" si="18"/>
        <v>2.0210152887170009E-4</v>
      </c>
      <c r="AU41">
        <f t="shared" si="19"/>
        <v>0</v>
      </c>
      <c r="AY41" t="s">
        <v>11</v>
      </c>
      <c r="AZ41">
        <v>17.989125999999999</v>
      </c>
      <c r="BA41">
        <v>8.6664124519014114E-5</v>
      </c>
      <c r="BB41">
        <v>0</v>
      </c>
      <c r="BC41">
        <f t="shared" si="20"/>
        <v>1.5590118556522341E-3</v>
      </c>
      <c r="BD41">
        <f t="shared" si="21"/>
        <v>0</v>
      </c>
      <c r="BE41">
        <f t="shared" si="22"/>
        <v>1.2550100637014268</v>
      </c>
      <c r="BF41">
        <f t="shared" si="23"/>
        <v>1.0876434843323629E-4</v>
      </c>
      <c r="BG41">
        <f t="shared" si="24"/>
        <v>0</v>
      </c>
      <c r="BK41" t="s">
        <v>11</v>
      </c>
      <c r="BL41">
        <v>235.50189233333333</v>
      </c>
      <c r="BM41">
        <v>7.729014566100851E-5</v>
      </c>
      <c r="BN41">
        <v>0</v>
      </c>
      <c r="BO41">
        <f t="shared" si="25"/>
        <v>1.8201975561886477E-2</v>
      </c>
      <c r="BP41">
        <f t="shared" si="26"/>
        <v>0</v>
      </c>
      <c r="BQ41">
        <f t="shared" si="27"/>
        <v>2.3719944011745655</v>
      </c>
      <c r="BR41">
        <f t="shared" si="28"/>
        <v>1.8333179277387884E-4</v>
      </c>
      <c r="BS41">
        <f t="shared" si="29"/>
        <v>0</v>
      </c>
      <c r="BW41" t="s">
        <v>11</v>
      </c>
      <c r="BX41">
        <v>10.400242666666667</v>
      </c>
      <c r="BY41">
        <v>8.3933105315063891E-5</v>
      </c>
      <c r="BZ41">
        <v>0</v>
      </c>
      <c r="CA41">
        <f t="shared" si="30"/>
        <v>8.7292466304355427E-4</v>
      </c>
      <c r="CB41">
        <f t="shared" si="31"/>
        <v>0</v>
      </c>
      <c r="CC41">
        <f t="shared" si="32"/>
        <v>1.0170434727184687</v>
      </c>
      <c r="CD41">
        <f t="shared" si="33"/>
        <v>8.5363616905677545E-5</v>
      </c>
      <c r="CE41">
        <f t="shared" si="34"/>
        <v>0</v>
      </c>
    </row>
    <row r="42" spans="3:83">
      <c r="C42" t="s">
        <v>11</v>
      </c>
      <c r="D42">
        <v>12.732745</v>
      </c>
      <c r="E42">
        <v>2.1234930100980589E-4</v>
      </c>
      <c r="F42">
        <v>0</v>
      </c>
      <c r="G42">
        <f t="shared" si="0"/>
        <v>2.7037895006861009E-3</v>
      </c>
      <c r="H42">
        <f t="shared" si="1"/>
        <v>0</v>
      </c>
      <c r="I42">
        <f t="shared" si="2"/>
        <v>1.1049220415043617</v>
      </c>
      <c r="J42">
        <f t="shared" si="3"/>
        <v>2.3462942318377893E-4</v>
      </c>
      <c r="K42">
        <f t="shared" si="4"/>
        <v>0</v>
      </c>
      <c r="O42" t="s">
        <v>11</v>
      </c>
      <c r="P42">
        <v>1.6815937500000003E-2</v>
      </c>
      <c r="Q42">
        <v>6.6136691313606964E-5</v>
      </c>
      <c r="R42">
        <v>0</v>
      </c>
      <c r="S42">
        <f t="shared" si="5"/>
        <v>1.1121504675864078E-6</v>
      </c>
      <c r="T42">
        <f t="shared" si="6"/>
        <v>0</v>
      </c>
      <c r="U42">
        <f t="shared" si="7"/>
        <v>-1.774278915460431</v>
      </c>
      <c r="V42">
        <f t="shared" si="8"/>
        <v>-1.1734493693604788E-4</v>
      </c>
      <c r="W42">
        <f t="shared" si="9"/>
        <v>0</v>
      </c>
      <c r="AA42" t="s">
        <v>11</v>
      </c>
      <c r="AB42">
        <v>17.765251000000003</v>
      </c>
      <c r="AC42">
        <v>2.3845649969227192E-4</v>
      </c>
      <c r="AD42">
        <v>0</v>
      </c>
      <c r="AE42">
        <f t="shared" si="10"/>
        <v>4.2362395696146343E-3</v>
      </c>
      <c r="AF42">
        <f t="shared" si="11"/>
        <v>0</v>
      </c>
      <c r="AG42">
        <f t="shared" si="12"/>
        <v>1.2495713478875412</v>
      </c>
      <c r="AH42">
        <f t="shared" si="13"/>
        <v>2.9796840973301728E-4</v>
      </c>
      <c r="AI42">
        <f t="shared" si="14"/>
        <v>0</v>
      </c>
      <c r="AM42" t="s">
        <v>11</v>
      </c>
      <c r="AN42">
        <v>36.264082666666667</v>
      </c>
      <c r="AO42">
        <v>1.529696846208715E-4</v>
      </c>
      <c r="AP42">
        <v>0</v>
      </c>
      <c r="AQ42">
        <f t="shared" si="15"/>
        <v>5.5473052885852128E-3</v>
      </c>
      <c r="AR42">
        <f t="shared" si="16"/>
        <v>0</v>
      </c>
      <c r="AS42">
        <f t="shared" si="17"/>
        <v>1.5594766960582491</v>
      </c>
      <c r="AT42">
        <f t="shared" si="18"/>
        <v>2.3855265836962905E-4</v>
      </c>
      <c r="AU42">
        <f t="shared" si="19"/>
        <v>0</v>
      </c>
      <c r="AY42" t="s">
        <v>11</v>
      </c>
      <c r="AZ42">
        <v>5.5345723333333332</v>
      </c>
      <c r="BA42">
        <v>1.7437460547745513E-4</v>
      </c>
      <c r="BB42">
        <v>0</v>
      </c>
      <c r="BC42">
        <f t="shared" si="20"/>
        <v>9.6508886711143822E-4</v>
      </c>
      <c r="BD42">
        <f t="shared" si="21"/>
        <v>0</v>
      </c>
      <c r="BE42">
        <f t="shared" si="22"/>
        <v>0.74308406777134151</v>
      </c>
      <c r="BF42">
        <f t="shared" si="23"/>
        <v>1.295749911542102E-4</v>
      </c>
      <c r="BG42">
        <f t="shared" si="24"/>
        <v>0</v>
      </c>
      <c r="BK42" t="s">
        <v>11</v>
      </c>
      <c r="BL42">
        <v>1.362214</v>
      </c>
      <c r="BM42">
        <v>1.378797812399391E-4</v>
      </c>
      <c r="BN42">
        <v>0</v>
      </c>
      <c r="BO42">
        <f t="shared" si="25"/>
        <v>1.8782176832198241E-4</v>
      </c>
      <c r="BP42">
        <f t="shared" si="26"/>
        <v>0</v>
      </c>
      <c r="BQ42">
        <f t="shared" si="27"/>
        <v>0.13424533938184369</v>
      </c>
      <c r="BR42">
        <f t="shared" si="28"/>
        <v>1.8509718026449989E-5</v>
      </c>
      <c r="BS42">
        <f t="shared" si="29"/>
        <v>0</v>
      </c>
      <c r="BW42" t="s">
        <v>11</v>
      </c>
      <c r="BX42">
        <v>7.9266499999999995</v>
      </c>
      <c r="BY42">
        <v>1.702716002295261E-4</v>
      </c>
      <c r="BZ42">
        <v>1</v>
      </c>
      <c r="CA42">
        <f t="shared" si="30"/>
        <v>1.349683379959373E-3</v>
      </c>
      <c r="CB42">
        <f t="shared" si="31"/>
        <v>7.9266499999999995</v>
      </c>
      <c r="CC42">
        <f t="shared" si="32"/>
        <v>0.89908968241133147</v>
      </c>
      <c r="CD42">
        <f t="shared" si="33"/>
        <v>1.5308943897403382E-4</v>
      </c>
      <c r="CE42">
        <f t="shared" si="34"/>
        <v>0.89908968241133147</v>
      </c>
    </row>
    <row r="43" spans="3:83">
      <c r="C43" t="s">
        <v>11</v>
      </c>
      <c r="D43">
        <v>71.131568333333334</v>
      </c>
      <c r="E43">
        <v>2.0266611325306673E-4</v>
      </c>
      <c r="F43">
        <v>1</v>
      </c>
      <c r="G43">
        <f t="shared" si="0"/>
        <v>1.4415958483711588E-2</v>
      </c>
      <c r="H43">
        <f t="shared" si="1"/>
        <v>71.131568333333334</v>
      </c>
      <c r="I43">
        <f t="shared" si="2"/>
        <v>1.8520623842778257</v>
      </c>
      <c r="J43">
        <f t="shared" si="3"/>
        <v>3.7535028492379462E-4</v>
      </c>
      <c r="K43">
        <f t="shared" si="4"/>
        <v>1.8520623842778257</v>
      </c>
      <c r="O43" t="s">
        <v>11</v>
      </c>
      <c r="P43">
        <v>0.21190750000000003</v>
      </c>
      <c r="Q43">
        <v>6.6592172223339487E-5</v>
      </c>
      <c r="R43">
        <v>1</v>
      </c>
      <c r="S43">
        <f t="shared" si="5"/>
        <v>1.4111380735417314E-5</v>
      </c>
      <c r="T43">
        <f t="shared" si="6"/>
        <v>0.21190750000000003</v>
      </c>
      <c r="U43">
        <f t="shared" si="7"/>
        <v>-0.67385367211897074</v>
      </c>
      <c r="V43">
        <f t="shared" si="8"/>
        <v>-4.4873379787076234E-5</v>
      </c>
      <c r="W43">
        <f t="shared" si="9"/>
        <v>-0.67385367211897074</v>
      </c>
      <c r="AA43" t="s">
        <v>11</v>
      </c>
      <c r="AB43">
        <v>207.17323666666667</v>
      </c>
      <c r="AC43">
        <v>2.0236258315837401E-4</v>
      </c>
      <c r="AD43">
        <v>0</v>
      </c>
      <c r="AE43">
        <f t="shared" si="10"/>
        <v>4.1924111333147829E-2</v>
      </c>
      <c r="AF43">
        <f t="shared" si="11"/>
        <v>0</v>
      </c>
      <c r="AG43">
        <f t="shared" si="12"/>
        <v>2.3163336510794137</v>
      </c>
      <c r="AH43">
        <f t="shared" si="13"/>
        <v>4.687392610890979E-4</v>
      </c>
      <c r="AI43">
        <f t="shared" si="14"/>
        <v>0</v>
      </c>
      <c r="AM43" t="s">
        <v>11</v>
      </c>
      <c r="AN43">
        <v>224.39358733333333</v>
      </c>
      <c r="AO43">
        <v>1.3750204706172565E-4</v>
      </c>
      <c r="AP43">
        <v>1</v>
      </c>
      <c r="AQ43">
        <f t="shared" si="15"/>
        <v>3.0854577605857445E-2</v>
      </c>
      <c r="AR43">
        <f t="shared" si="16"/>
        <v>224.39358733333333</v>
      </c>
      <c r="AS43">
        <f t="shared" si="17"/>
        <v>2.3510104415968618</v>
      </c>
      <c r="AT43">
        <f t="shared" si="18"/>
        <v>3.2326874838306009E-4</v>
      </c>
      <c r="AU43">
        <f t="shared" si="19"/>
        <v>2.3510104415968618</v>
      </c>
      <c r="AY43" t="s">
        <v>11</v>
      </c>
      <c r="AZ43">
        <v>144.30739633333334</v>
      </c>
      <c r="BA43">
        <v>1.5458339774308239E-4</v>
      </c>
      <c r="BB43">
        <v>1</v>
      </c>
      <c r="BC43">
        <f t="shared" si="20"/>
        <v>2.2307527644664298E-2</v>
      </c>
      <c r="BD43">
        <f t="shared" si="21"/>
        <v>144.30739633333334</v>
      </c>
      <c r="BE43">
        <f t="shared" si="22"/>
        <v>2.1592885909994739</v>
      </c>
      <c r="BF43">
        <f t="shared" si="23"/>
        <v>3.337901671045716E-4</v>
      </c>
      <c r="BG43">
        <f t="shared" si="24"/>
        <v>2.1592885909994739</v>
      </c>
      <c r="BK43" t="s">
        <v>11</v>
      </c>
      <c r="BL43">
        <v>112.22019566666665</v>
      </c>
      <c r="BM43">
        <v>1.2583035450940759E-4</v>
      </c>
      <c r="BN43">
        <v>1</v>
      </c>
      <c r="BO43">
        <f t="shared" si="25"/>
        <v>1.4120707003851752E-2</v>
      </c>
      <c r="BP43">
        <f t="shared" si="26"/>
        <v>112.22019566666665</v>
      </c>
      <c r="BQ43">
        <f t="shared" si="27"/>
        <v>2.0500710216021516</v>
      </c>
      <c r="BR43">
        <f t="shared" si="28"/>
        <v>2.5796116341766213E-4</v>
      </c>
      <c r="BS43">
        <f t="shared" si="29"/>
        <v>2.0500710216021516</v>
      </c>
      <c r="BW43" t="s">
        <v>11</v>
      </c>
      <c r="BX43">
        <v>91.047815000000014</v>
      </c>
      <c r="BY43">
        <v>1.5161468885557745E-4</v>
      </c>
      <c r="BZ43">
        <v>1</v>
      </c>
      <c r="CA43">
        <f t="shared" si="30"/>
        <v>1.3804186142205179E-2</v>
      </c>
      <c r="CB43">
        <f t="shared" si="31"/>
        <v>91.047815000000014</v>
      </c>
      <c r="CC43">
        <f t="shared" si="32"/>
        <v>1.9592695278922865</v>
      </c>
      <c r="CD43">
        <f t="shared" si="33"/>
        <v>2.9705403985560313E-4</v>
      </c>
      <c r="CE43">
        <f t="shared" si="34"/>
        <v>1.9592695278922865</v>
      </c>
    </row>
    <row r="44" spans="3:83">
      <c r="C44" t="s">
        <v>11</v>
      </c>
      <c r="D44">
        <v>30.979906</v>
      </c>
      <c r="E44">
        <v>1.3974351754277234E-4</v>
      </c>
      <c r="F44">
        <v>1</v>
      </c>
      <c r="G44">
        <f t="shared" si="0"/>
        <v>4.3292410375844383E-3</v>
      </c>
      <c r="H44">
        <f t="shared" si="1"/>
        <v>30.979906</v>
      </c>
      <c r="I44">
        <f t="shared" si="2"/>
        <v>1.4910800956780861</v>
      </c>
      <c r="J44">
        <f t="shared" si="3"/>
        <v>2.0836877750806927E-4</v>
      </c>
      <c r="K44">
        <f t="shared" si="4"/>
        <v>1.4910800956780861</v>
      </c>
      <c r="O44" t="s">
        <v>11</v>
      </c>
      <c r="P44">
        <v>0.16116666666666665</v>
      </c>
      <c r="Q44">
        <v>7.3967013670583456E-5</v>
      </c>
      <c r="R44">
        <v>1</v>
      </c>
      <c r="S44">
        <f t="shared" si="5"/>
        <v>1.1921017036575699E-5</v>
      </c>
      <c r="T44">
        <f t="shared" si="6"/>
        <v>0.16116666666666665</v>
      </c>
      <c r="U44">
        <f t="shared" si="7"/>
        <v>-0.79272477630064198</v>
      </c>
      <c r="V44">
        <f t="shared" si="8"/>
        <v>-5.8635484365639797E-5</v>
      </c>
      <c r="W44">
        <f t="shared" si="9"/>
        <v>-0.79272477630064198</v>
      </c>
      <c r="AA44" t="s">
        <v>11</v>
      </c>
      <c r="AB44">
        <v>1072.8308246666666</v>
      </c>
      <c r="AC44">
        <v>9.4839498374925209E-5</v>
      </c>
      <c r="AD44">
        <v>0</v>
      </c>
      <c r="AE44">
        <f t="shared" si="10"/>
        <v>0.10174673725254399</v>
      </c>
      <c r="AF44">
        <f t="shared" si="11"/>
        <v>0</v>
      </c>
      <c r="AG44">
        <f t="shared" si="12"/>
        <v>3.0305312432088667</v>
      </c>
      <c r="AH44">
        <f t="shared" si="13"/>
        <v>2.8741406291546737E-4</v>
      </c>
      <c r="AI44">
        <f t="shared" si="14"/>
        <v>0</v>
      </c>
      <c r="AM44" t="s">
        <v>11</v>
      </c>
      <c r="AN44">
        <v>184.53747666666666</v>
      </c>
      <c r="AO44">
        <v>8.0573554792434462E-5</v>
      </c>
      <c r="AP44">
        <v>1</v>
      </c>
      <c r="AQ44">
        <f t="shared" si="15"/>
        <v>1.4868840487459262E-2</v>
      </c>
      <c r="AR44">
        <f t="shared" si="16"/>
        <v>184.53747666666666</v>
      </c>
      <c r="AS44">
        <f t="shared" si="17"/>
        <v>2.2660845778486327</v>
      </c>
      <c r="AT44">
        <f t="shared" si="18"/>
        <v>1.8258648989757752E-4</v>
      </c>
      <c r="AU44">
        <f t="shared" si="19"/>
        <v>2.2660845778486327</v>
      </c>
      <c r="AY44" t="s">
        <v>11</v>
      </c>
      <c r="AZ44">
        <v>376.06458466666663</v>
      </c>
      <c r="BA44">
        <v>8.5642175002933251E-5</v>
      </c>
      <c r="BB44">
        <v>1</v>
      </c>
      <c r="BC44">
        <f t="shared" si="20"/>
        <v>3.2206988972428074E-2</v>
      </c>
      <c r="BD44">
        <f t="shared" si="21"/>
        <v>376.06458466666663</v>
      </c>
      <c r="BE44">
        <f t="shared" si="22"/>
        <v>2.5752624362991727</v>
      </c>
      <c r="BF44">
        <f t="shared" si="23"/>
        <v>2.2055107624801399E-4</v>
      </c>
      <c r="BG44">
        <f t="shared" si="24"/>
        <v>2.5752624362991727</v>
      </c>
      <c r="BK44" t="s">
        <v>11</v>
      </c>
      <c r="BL44">
        <v>341.83042833333337</v>
      </c>
      <c r="BM44">
        <v>8.0650819855909245E-5</v>
      </c>
      <c r="BN44">
        <v>1</v>
      </c>
      <c r="BO44">
        <f t="shared" si="25"/>
        <v>2.7568904296779967E-2</v>
      </c>
      <c r="BP44">
        <f t="shared" si="26"/>
        <v>341.83042833333337</v>
      </c>
      <c r="BQ44">
        <f t="shared" si="27"/>
        <v>2.5338107192070609</v>
      </c>
      <c r="BR44">
        <f t="shared" si="28"/>
        <v>2.0435391186374052E-4</v>
      </c>
      <c r="BS44">
        <f t="shared" si="29"/>
        <v>2.5338107192070609</v>
      </c>
      <c r="BW44" t="s">
        <v>11</v>
      </c>
      <c r="BX44">
        <v>109.00606033333332</v>
      </c>
      <c r="BY44">
        <v>8.6019359517052905E-5</v>
      </c>
      <c r="BZ44">
        <v>1</v>
      </c>
      <c r="CA44">
        <f t="shared" si="30"/>
        <v>9.3766314933505582E-3</v>
      </c>
      <c r="CB44">
        <f t="shared" si="31"/>
        <v>109.00606033333332</v>
      </c>
      <c r="CC44">
        <f t="shared" si="32"/>
        <v>2.0374506437769533</v>
      </c>
      <c r="CD44">
        <f t="shared" si="33"/>
        <v>1.7526019942530063E-4</v>
      </c>
      <c r="CE44">
        <f t="shared" si="34"/>
        <v>2.0374506437769533</v>
      </c>
    </row>
    <row r="45" spans="3:83">
      <c r="D45">
        <f>SUM(D35:D44)</f>
        <v>196.68787666666665</v>
      </c>
      <c r="E45">
        <f t="shared" ref="E45:BP45" si="41">SUM(E35:E44)</f>
        <v>1.5937230617274264E-3</v>
      </c>
      <c r="F45">
        <f t="shared" si="41"/>
        <v>4</v>
      </c>
      <c r="G45">
        <f t="shared" si="41"/>
        <v>3.3740912920114524E-2</v>
      </c>
      <c r="H45">
        <f t="shared" si="41"/>
        <v>109.77839966666667</v>
      </c>
      <c r="I45">
        <f t="shared" si="41"/>
        <v>9.6681286745023449</v>
      </c>
      <c r="J45">
        <f t="shared" si="41"/>
        <v>1.705821132482439E-3</v>
      </c>
      <c r="K45">
        <f t="shared" si="41"/>
        <v>3.565597745097711</v>
      </c>
      <c r="L45">
        <f t="shared" si="41"/>
        <v>0</v>
      </c>
      <c r="M45">
        <f t="shared" si="41"/>
        <v>0</v>
      </c>
      <c r="N45">
        <f t="shared" si="41"/>
        <v>0</v>
      </c>
      <c r="O45">
        <f t="shared" si="41"/>
        <v>0</v>
      </c>
      <c r="P45">
        <f t="shared" si="41"/>
        <v>239.19800977083338</v>
      </c>
      <c r="Q45">
        <f t="shared" si="41"/>
        <v>1.0626916877108032E-3</v>
      </c>
      <c r="R45">
        <f t="shared" si="41"/>
        <v>4</v>
      </c>
      <c r="S45">
        <f t="shared" si="41"/>
        <v>7.552875943531065E-2</v>
      </c>
      <c r="T45">
        <f t="shared" si="41"/>
        <v>226.0900681666667</v>
      </c>
      <c r="U45">
        <f t="shared" si="41"/>
        <v>-3.9228470170318497</v>
      </c>
      <c r="V45">
        <f t="shared" si="41"/>
        <v>4.5961871464349566E-4</v>
      </c>
      <c r="W45">
        <f t="shared" si="41"/>
        <v>0.63464856126280855</v>
      </c>
      <c r="X45">
        <f t="shared" si="41"/>
        <v>0</v>
      </c>
      <c r="Y45">
        <f t="shared" si="41"/>
        <v>0</v>
      </c>
      <c r="Z45">
        <f t="shared" si="41"/>
        <v>0</v>
      </c>
      <c r="AA45">
        <f t="shared" si="41"/>
        <v>0</v>
      </c>
      <c r="AB45">
        <f t="shared" si="41"/>
        <v>1530.785764</v>
      </c>
      <c r="AC45">
        <f t="shared" si="41"/>
        <v>1.6693214887742308E-3</v>
      </c>
      <c r="AD45">
        <f t="shared" si="41"/>
        <v>0</v>
      </c>
      <c r="AE45">
        <f t="shared" si="41"/>
        <v>0.18387768375447214</v>
      </c>
      <c r="AF45">
        <f t="shared" si="41"/>
        <v>0</v>
      </c>
      <c r="AG45">
        <f t="shared" si="41"/>
        <v>16.495792897807867</v>
      </c>
      <c r="AH45">
        <f t="shared" si="41"/>
        <v>2.6188355598258739E-3</v>
      </c>
      <c r="AI45">
        <f t="shared" si="41"/>
        <v>0</v>
      </c>
      <c r="AJ45">
        <f t="shared" si="41"/>
        <v>0</v>
      </c>
      <c r="AK45">
        <f t="shared" si="41"/>
        <v>0</v>
      </c>
      <c r="AL45">
        <f t="shared" si="41"/>
        <v>0</v>
      </c>
      <c r="AM45">
        <f t="shared" si="41"/>
        <v>0</v>
      </c>
      <c r="AN45">
        <f t="shared" si="41"/>
        <v>918.09195466666665</v>
      </c>
      <c r="AO45">
        <f t="shared" si="41"/>
        <v>1.1953935303285559E-3</v>
      </c>
      <c r="AP45">
        <f t="shared" si="41"/>
        <v>4</v>
      </c>
      <c r="AQ45">
        <f t="shared" si="41"/>
        <v>0.10199207259220362</v>
      </c>
      <c r="AR45">
        <f t="shared" si="41"/>
        <v>464.62504966666665</v>
      </c>
      <c r="AS45">
        <f t="shared" si="41"/>
        <v>16.322625224782584</v>
      </c>
      <c r="AT45">
        <f t="shared" si="41"/>
        <v>1.9300519092928931E-3</v>
      </c>
      <c r="AU45">
        <f t="shared" si="41"/>
        <v>6.6846082439349725</v>
      </c>
      <c r="AV45">
        <f t="shared" si="41"/>
        <v>0</v>
      </c>
      <c r="AW45">
        <f t="shared" si="41"/>
        <v>0</v>
      </c>
      <c r="AX45">
        <f t="shared" si="41"/>
        <v>0</v>
      </c>
      <c r="AY45">
        <f t="shared" si="41"/>
        <v>0</v>
      </c>
      <c r="AZ45">
        <f t="shared" si="41"/>
        <v>748.97910466666667</v>
      </c>
      <c r="BA45">
        <f t="shared" si="41"/>
        <v>1.3137256843278064E-3</v>
      </c>
      <c r="BB45">
        <f t="shared" si="41"/>
        <v>4</v>
      </c>
      <c r="BC45">
        <f t="shared" si="41"/>
        <v>8.8103417830041858E-2</v>
      </c>
      <c r="BD45">
        <f t="shared" si="41"/>
        <v>542.2919946666666</v>
      </c>
      <c r="BE45">
        <f t="shared" si="41"/>
        <v>14.445665539073016</v>
      </c>
      <c r="BF45">
        <f t="shared" si="41"/>
        <v>1.9017794949400912E-3</v>
      </c>
      <c r="BG45">
        <f t="shared" si="41"/>
        <v>6.45759564610551</v>
      </c>
      <c r="BH45">
        <f t="shared" si="41"/>
        <v>0</v>
      </c>
      <c r="BI45">
        <f t="shared" si="41"/>
        <v>0</v>
      </c>
      <c r="BJ45">
        <f t="shared" si="41"/>
        <v>0</v>
      </c>
      <c r="BK45">
        <f t="shared" si="41"/>
        <v>0</v>
      </c>
      <c r="BL45">
        <f t="shared" si="41"/>
        <v>1008.5407816666666</v>
      </c>
      <c r="BM45">
        <f t="shared" si="41"/>
        <v>1.1035652652165542E-3</v>
      </c>
      <c r="BN45">
        <f t="shared" si="41"/>
        <v>4</v>
      </c>
      <c r="BO45">
        <f t="shared" si="41"/>
        <v>9.9529659972473414E-2</v>
      </c>
      <c r="BP45">
        <f t="shared" si="41"/>
        <v>490.71198000000004</v>
      </c>
      <c r="BQ45">
        <f t="shared" ref="BQ45:CE45" si="42">SUM(BQ35:BQ44)</f>
        <v>14.726853079548121</v>
      </c>
      <c r="BR45">
        <f t="shared" si="42"/>
        <v>1.5769602355698176E-3</v>
      </c>
      <c r="BS45">
        <f t="shared" si="42"/>
        <v>6.0611241285772497</v>
      </c>
      <c r="BT45">
        <f t="shared" si="42"/>
        <v>0</v>
      </c>
      <c r="BU45">
        <f t="shared" si="42"/>
        <v>0</v>
      </c>
      <c r="BV45">
        <f t="shared" si="42"/>
        <v>0</v>
      </c>
      <c r="BW45">
        <f t="shared" si="42"/>
        <v>0</v>
      </c>
      <c r="BX45">
        <f t="shared" si="42"/>
        <v>343.77415916666666</v>
      </c>
      <c r="BY45">
        <f t="shared" si="42"/>
        <v>1.2879896821821478E-3</v>
      </c>
      <c r="BZ45">
        <f t="shared" si="42"/>
        <v>7</v>
      </c>
      <c r="CA45">
        <f t="shared" si="42"/>
        <v>4.4518213325632834E-2</v>
      </c>
      <c r="CB45">
        <f t="shared" si="42"/>
        <v>286.1512755</v>
      </c>
      <c r="CC45">
        <f t="shared" si="42"/>
        <v>11.33295764828986</v>
      </c>
      <c r="CD45">
        <f t="shared" si="42"/>
        <v>1.5346579989929884E-3</v>
      </c>
      <c r="CE45">
        <f t="shared" si="42"/>
        <v>8.4710918109628608</v>
      </c>
    </row>
    <row r="46" spans="3:83">
      <c r="C46" t="s">
        <v>12</v>
      </c>
      <c r="D46">
        <v>0.26084400000000002</v>
      </c>
      <c r="E46">
        <v>6.0403726426690716E-5</v>
      </c>
      <c r="F46">
        <v>1</v>
      </c>
      <c r="G46">
        <f t="shared" si="0"/>
        <v>1.5755949616043715E-5</v>
      </c>
      <c r="H46">
        <f t="shared" si="1"/>
        <v>0.26084400000000002</v>
      </c>
      <c r="I46">
        <f t="shared" si="2"/>
        <v>-0.58361914857879404</v>
      </c>
      <c r="J46">
        <f t="shared" si="3"/>
        <v>-3.5252771388131635E-5</v>
      </c>
      <c r="K46">
        <f t="shared" si="4"/>
        <v>-0.58361914857879404</v>
      </c>
      <c r="O46" t="s">
        <v>12</v>
      </c>
      <c r="P46">
        <v>228.72358666666665</v>
      </c>
      <c r="Q46">
        <v>3.2489283409867253E-4</v>
      </c>
      <c r="R46">
        <v>1</v>
      </c>
      <c r="S46">
        <f t="shared" si="5"/>
        <v>7.4310654297346679E-2</v>
      </c>
      <c r="T46">
        <f t="shared" si="6"/>
        <v>228.72358666666665</v>
      </c>
      <c r="U46">
        <f t="shared" si="7"/>
        <v>2.3593109526740346</v>
      </c>
      <c r="V46">
        <f t="shared" si="8"/>
        <v>7.6652322193430618E-4</v>
      </c>
      <c r="W46">
        <f t="shared" si="9"/>
        <v>2.3593109526740346</v>
      </c>
      <c r="AA46" t="s">
        <v>12</v>
      </c>
      <c r="AB46">
        <v>9.4862020000000005</v>
      </c>
      <c r="AC46">
        <v>7.4586177242116431E-5</v>
      </c>
      <c r="AD46">
        <v>0</v>
      </c>
      <c r="AE46">
        <f t="shared" si="10"/>
        <v>7.0753954372651941E-4</v>
      </c>
      <c r="AF46">
        <f t="shared" si="11"/>
        <v>0</v>
      </c>
      <c r="AG46">
        <f t="shared" si="12"/>
        <v>0.97709236831830892</v>
      </c>
      <c r="AH46">
        <f t="shared" si="13"/>
        <v>7.2877584565308703E-5</v>
      </c>
      <c r="AI46">
        <f t="shared" si="14"/>
        <v>0</v>
      </c>
      <c r="AM46" t="s">
        <v>12</v>
      </c>
      <c r="AN46">
        <v>3.359761666666667</v>
      </c>
      <c r="AO46">
        <v>8.550991701262554E-5</v>
      </c>
      <c r="AP46">
        <v>1</v>
      </c>
      <c r="AQ46">
        <f t="shared" si="15"/>
        <v>2.8729294129886717E-4</v>
      </c>
      <c r="AR46">
        <f t="shared" si="16"/>
        <v>3.359761666666667</v>
      </c>
      <c r="AS46">
        <f t="shared" si="17"/>
        <v>0.52630847068666087</v>
      </c>
      <c r="AT46">
        <f t="shared" si="18"/>
        <v>4.5004593651458231E-5</v>
      </c>
      <c r="AU46">
        <f t="shared" si="19"/>
        <v>0.52630847068666087</v>
      </c>
      <c r="AY46" t="s">
        <v>12</v>
      </c>
      <c r="AZ46">
        <v>2.0158493333333332</v>
      </c>
      <c r="BA46">
        <v>8.0507843476650714E-5</v>
      </c>
      <c r="BB46">
        <v>1</v>
      </c>
      <c r="BC46">
        <f t="shared" si="20"/>
        <v>1.6229168260051068E-4</v>
      </c>
      <c r="BD46">
        <f t="shared" si="21"/>
        <v>2.0158493333333332</v>
      </c>
      <c r="BE46">
        <f t="shared" si="22"/>
        <v>0.30445806936715308</v>
      </c>
      <c r="BF46">
        <f t="shared" si="23"/>
        <v>2.4511262593814026E-5</v>
      </c>
      <c r="BG46">
        <f t="shared" si="24"/>
        <v>0.30445806936715308</v>
      </c>
      <c r="BK46" t="s">
        <v>12</v>
      </c>
      <c r="BL46">
        <v>1.7195929999999999</v>
      </c>
      <c r="BM46">
        <v>8.6024465357947803E-5</v>
      </c>
      <c r="BN46">
        <v>1</v>
      </c>
      <c r="BO46">
        <f t="shared" si="25"/>
        <v>1.4792706845826953E-4</v>
      </c>
      <c r="BP46">
        <f t="shared" si="26"/>
        <v>1.7195929999999999</v>
      </c>
      <c r="BQ46">
        <f t="shared" si="27"/>
        <v>0.23542566855269145</v>
      </c>
      <c r="BR46">
        <f t="shared" si="28"/>
        <v>2.0252367268782706E-5</v>
      </c>
      <c r="BS46">
        <f t="shared" si="29"/>
        <v>0.23542566855269145</v>
      </c>
      <c r="BW46" t="s">
        <v>12</v>
      </c>
      <c r="BX46">
        <v>0.37355766666666668</v>
      </c>
      <c r="BY46">
        <v>8.0125380194929016E-5</v>
      </c>
      <c r="BZ46">
        <v>1</v>
      </c>
      <c r="CA46">
        <f t="shared" si="30"/>
        <v>2.9931450066397228E-5</v>
      </c>
      <c r="CB46">
        <f t="shared" si="31"/>
        <v>0.37355766666666668</v>
      </c>
      <c r="CC46">
        <f t="shared" si="32"/>
        <v>-0.42764234597185136</v>
      </c>
      <c r="CD46">
        <f t="shared" si="33"/>
        <v>-3.4265005558445961E-5</v>
      </c>
      <c r="CE46">
        <f t="shared" si="34"/>
        <v>-0.42764234597185136</v>
      </c>
    </row>
    <row r="47" spans="3:83">
      <c r="C47" t="s">
        <v>12</v>
      </c>
      <c r="D47">
        <v>0.30382599999999998</v>
      </c>
      <c r="E47">
        <v>2.0066983591227516E-4</v>
      </c>
      <c r="F47">
        <v>0</v>
      </c>
      <c r="G47">
        <f t="shared" si="0"/>
        <v>6.0968713565882912E-5</v>
      </c>
      <c r="H47">
        <f t="shared" si="1"/>
        <v>0</v>
      </c>
      <c r="I47">
        <f t="shared" si="2"/>
        <v>-0.51737506400393596</v>
      </c>
      <c r="J47">
        <f t="shared" si="3"/>
        <v>-1.0382156919877269E-4</v>
      </c>
      <c r="K47">
        <f t="shared" si="4"/>
        <v>0</v>
      </c>
      <c r="O47" t="s">
        <v>12</v>
      </c>
      <c r="P47">
        <v>0.24250700000000003</v>
      </c>
      <c r="Q47">
        <v>6.7042911485925676E-5</v>
      </c>
      <c r="R47">
        <v>0</v>
      </c>
      <c r="S47">
        <f t="shared" si="5"/>
        <v>1.625837533571738E-5</v>
      </c>
      <c r="T47">
        <f t="shared" si="6"/>
        <v>0</v>
      </c>
      <c r="U47">
        <f t="shared" si="7"/>
        <v>-0.61527572090709071</v>
      </c>
      <c r="V47">
        <f t="shared" si="8"/>
        <v>-4.1249875696213193E-5</v>
      </c>
      <c r="W47">
        <f t="shared" si="9"/>
        <v>0</v>
      </c>
      <c r="AA47" t="s">
        <v>12</v>
      </c>
      <c r="AB47">
        <v>7.0506023333333339</v>
      </c>
      <c r="AC47">
        <v>2.1437077354621783E-4</v>
      </c>
      <c r="AD47">
        <v>0</v>
      </c>
      <c r="AE47">
        <f t="shared" si="10"/>
        <v>1.5114430761634351E-3</v>
      </c>
      <c r="AF47">
        <f t="shared" si="11"/>
        <v>0</v>
      </c>
      <c r="AG47">
        <f t="shared" si="12"/>
        <v>0.84822622037704265</v>
      </c>
      <c r="AH47">
        <f t="shared" si="13"/>
        <v>1.8183491100441128E-4</v>
      </c>
      <c r="AI47">
        <f t="shared" si="14"/>
        <v>0</v>
      </c>
      <c r="AM47" t="s">
        <v>12</v>
      </c>
      <c r="AN47">
        <v>23.886718000000002</v>
      </c>
      <c r="AO47">
        <v>1.4242658728378399E-4</v>
      </c>
      <c r="AP47">
        <v>0</v>
      </c>
      <c r="AQ47">
        <f t="shared" si="15"/>
        <v>3.4021037261501345E-3</v>
      </c>
      <c r="AR47">
        <f t="shared" si="16"/>
        <v>0</v>
      </c>
      <c r="AS47">
        <f t="shared" si="17"/>
        <v>1.378156482424389</v>
      </c>
      <c r="AT47">
        <f t="shared" si="18"/>
        <v>1.9628612453472996E-4</v>
      </c>
      <c r="AU47">
        <f t="shared" si="19"/>
        <v>0</v>
      </c>
      <c r="AY47" t="s">
        <v>12</v>
      </c>
      <c r="AZ47">
        <v>24.279868666666669</v>
      </c>
      <c r="BA47">
        <v>1.6078956681522013E-4</v>
      </c>
      <c r="BB47">
        <v>0</v>
      </c>
      <c r="BC47">
        <f t="shared" si="20"/>
        <v>3.9039495652437701E-3</v>
      </c>
      <c r="BD47">
        <f t="shared" si="21"/>
        <v>0</v>
      </c>
      <c r="BE47">
        <f t="shared" si="22"/>
        <v>1.3852463332476921</v>
      </c>
      <c r="BF47">
        <f t="shared" si="23"/>
        <v>2.2273315785526849E-4</v>
      </c>
      <c r="BG47">
        <f t="shared" si="24"/>
        <v>0</v>
      </c>
      <c r="BK47" t="s">
        <v>12</v>
      </c>
      <c r="BL47">
        <v>2.2728876666666666</v>
      </c>
      <c r="BM47">
        <v>1.2921781484663591E-4</v>
      </c>
      <c r="BN47">
        <v>0</v>
      </c>
      <c r="BO47">
        <f t="shared" si="25"/>
        <v>2.9369757767853564E-4</v>
      </c>
      <c r="BP47">
        <f t="shared" si="26"/>
        <v>0</v>
      </c>
      <c r="BQ47">
        <f t="shared" si="27"/>
        <v>0.3565779720415771</v>
      </c>
      <c r="BR47">
        <f t="shared" si="28"/>
        <v>4.6076226369657425E-5</v>
      </c>
      <c r="BS47">
        <f t="shared" si="29"/>
        <v>0</v>
      </c>
      <c r="BW47" t="s">
        <v>12</v>
      </c>
      <c r="BX47">
        <v>78.16659833333334</v>
      </c>
      <c r="BY47">
        <v>1.5723280329107126E-4</v>
      </c>
      <c r="BZ47">
        <v>1</v>
      </c>
      <c r="CA47">
        <f t="shared" si="30"/>
        <v>1.2290353379677181E-2</v>
      </c>
      <c r="CB47">
        <f t="shared" si="31"/>
        <v>78.16659833333334</v>
      </c>
      <c r="CC47">
        <f t="shared" si="32"/>
        <v>1.8930212126708525</v>
      </c>
      <c r="CD47">
        <f t="shared" si="33"/>
        <v>2.9764503195770132E-4</v>
      </c>
      <c r="CE47">
        <f t="shared" si="34"/>
        <v>1.8930212126708525</v>
      </c>
    </row>
    <row r="48" spans="3:83">
      <c r="C48" t="s">
        <v>12</v>
      </c>
      <c r="D48">
        <v>16.477377333333333</v>
      </c>
      <c r="E48">
        <v>1.3876708222782224E-4</v>
      </c>
      <c r="F48">
        <v>1</v>
      </c>
      <c r="G48">
        <f t="shared" si="0"/>
        <v>2.2865175753135208E-3</v>
      </c>
      <c r="H48">
        <f t="shared" si="1"/>
        <v>16.477377333333333</v>
      </c>
      <c r="I48">
        <f t="shared" si="2"/>
        <v>1.2168880871970689</v>
      </c>
      <c r="J48">
        <f t="shared" si="3"/>
        <v>1.6886400925813299E-4</v>
      </c>
      <c r="K48">
        <f t="shared" si="4"/>
        <v>1.2168880871970689</v>
      </c>
      <c r="O48" t="s">
        <v>12</v>
      </c>
      <c r="P48">
        <v>0.26427699999999998</v>
      </c>
      <c r="Q48">
        <v>7.4555759506977676E-5</v>
      </c>
      <c r="R48">
        <v>1</v>
      </c>
      <c r="S48">
        <f t="shared" si="5"/>
        <v>1.9703372455225537E-5</v>
      </c>
      <c r="T48">
        <f t="shared" si="6"/>
        <v>0.26427699999999998</v>
      </c>
      <c r="U48">
        <f t="shared" si="7"/>
        <v>-0.57794063182754851</v>
      </c>
      <c r="V48">
        <f t="shared" si="8"/>
        <v>-4.3088802755845438E-5</v>
      </c>
      <c r="W48">
        <f t="shared" si="9"/>
        <v>-0.57794063182754851</v>
      </c>
      <c r="AA48" t="s">
        <v>12</v>
      </c>
      <c r="AB48">
        <v>109.56738199999999</v>
      </c>
      <c r="AC48">
        <v>9.8529642150192685E-5</v>
      </c>
      <c r="AD48">
        <v>0</v>
      </c>
      <c r="AE48">
        <f t="shared" si="10"/>
        <v>1.0795634939793462E-2</v>
      </c>
      <c r="AF48">
        <f t="shared" si="11"/>
        <v>0</v>
      </c>
      <c r="AG48">
        <f t="shared" si="12"/>
        <v>2.0396812847526395</v>
      </c>
      <c r="AH48">
        <f t="shared" si="13"/>
        <v>2.0096906708712284E-4</v>
      </c>
      <c r="AI48">
        <f t="shared" si="14"/>
        <v>0</v>
      </c>
      <c r="AM48" t="s">
        <v>12</v>
      </c>
      <c r="AN48">
        <v>92.093675333333337</v>
      </c>
      <c r="AO48">
        <v>8.2146791387401801E-5</v>
      </c>
      <c r="AP48">
        <v>1</v>
      </c>
      <c r="AQ48">
        <f t="shared" si="15"/>
        <v>7.5651999357064445E-3</v>
      </c>
      <c r="AR48">
        <f t="shared" si="16"/>
        <v>92.093675333333337</v>
      </c>
      <c r="AS48">
        <f t="shared" si="17"/>
        <v>1.9642298054178025</v>
      </c>
      <c r="AT48">
        <f t="shared" si="18"/>
        <v>1.6135517606257304E-4</v>
      </c>
      <c r="AU48">
        <f t="shared" si="19"/>
        <v>1.9642298054178025</v>
      </c>
      <c r="AY48" t="s">
        <v>12</v>
      </c>
      <c r="AZ48">
        <v>16.361368666666667</v>
      </c>
      <c r="BA48">
        <v>8.7670156815609495E-5</v>
      </c>
      <c r="BB48">
        <v>1</v>
      </c>
      <c r="BC48">
        <f t="shared" si="20"/>
        <v>1.4344037567246663E-3</v>
      </c>
      <c r="BD48">
        <f t="shared" si="21"/>
        <v>16.361368666666667</v>
      </c>
      <c r="BE48">
        <f t="shared" si="22"/>
        <v>1.213819630601719</v>
      </c>
      <c r="BF48">
        <f t="shared" si="23"/>
        <v>1.064157573607179E-4</v>
      </c>
      <c r="BG48">
        <f t="shared" si="24"/>
        <v>1.213819630601719</v>
      </c>
      <c r="BK48" t="s">
        <v>12</v>
      </c>
      <c r="BL48">
        <v>13.312697999999999</v>
      </c>
      <c r="BM48">
        <v>8.116968766715882E-5</v>
      </c>
      <c r="BN48">
        <v>1</v>
      </c>
      <c r="BO48">
        <f t="shared" si="25"/>
        <v>1.0805875386672098E-3</v>
      </c>
      <c r="BP48">
        <f t="shared" si="26"/>
        <v>13.312697999999999</v>
      </c>
      <c r="BQ48">
        <f t="shared" si="27"/>
        <v>1.1242660801005928</v>
      </c>
      <c r="BR48">
        <f t="shared" si="28"/>
        <v>9.1256326576546074E-5</v>
      </c>
      <c r="BS48">
        <f t="shared" si="29"/>
        <v>1.1242660801005928</v>
      </c>
      <c r="BW48" t="s">
        <v>12</v>
      </c>
      <c r="BX48">
        <v>30.964844666666668</v>
      </c>
      <c r="BY48">
        <v>8.774084862948794E-5</v>
      </c>
      <c r="BZ48">
        <v>1</v>
      </c>
      <c r="CA48">
        <f t="shared" si="30"/>
        <v>2.7168817487336072E-3</v>
      </c>
      <c r="CB48">
        <f t="shared" si="31"/>
        <v>30.964844666666668</v>
      </c>
      <c r="CC48">
        <f t="shared" si="32"/>
        <v>1.4908689057381712</v>
      </c>
      <c r="CD48">
        <f t="shared" si="33"/>
        <v>1.3081010298478319E-4</v>
      </c>
      <c r="CE48">
        <f t="shared" si="34"/>
        <v>1.4908689057381712</v>
      </c>
    </row>
    <row r="49" spans="3:83">
      <c r="C49" t="s">
        <v>12</v>
      </c>
      <c r="D49">
        <v>3.2685853333333337</v>
      </c>
      <c r="E49">
        <v>1.7482688641706981E-4</v>
      </c>
      <c r="F49">
        <v>0</v>
      </c>
      <c r="G49">
        <f t="shared" si="0"/>
        <v>5.7143659681516698E-4</v>
      </c>
      <c r="H49">
        <f t="shared" si="1"/>
        <v>0</v>
      </c>
      <c r="I49">
        <f t="shared" si="2"/>
        <v>0.51435982762594568</v>
      </c>
      <c r="J49">
        <f t="shared" si="3"/>
        <v>8.9923927161864807E-5</v>
      </c>
      <c r="K49">
        <f t="shared" si="4"/>
        <v>0</v>
      </c>
      <c r="O49" t="s">
        <v>12</v>
      </c>
      <c r="P49">
        <v>0.18070544444444445</v>
      </c>
      <c r="Q49">
        <v>7.0646264967294309E-5</v>
      </c>
      <c r="R49">
        <v>0</v>
      </c>
      <c r="S49">
        <f t="shared" si="5"/>
        <v>1.2766164709254903E-5</v>
      </c>
      <c r="T49">
        <f t="shared" si="6"/>
        <v>0</v>
      </c>
      <c r="U49">
        <f t="shared" si="7"/>
        <v>-0.74302876245534266</v>
      </c>
      <c r="V49">
        <f t="shared" si="8"/>
        <v>-5.2492206830740921E-5</v>
      </c>
      <c r="W49">
        <f t="shared" si="9"/>
        <v>0</v>
      </c>
      <c r="AA49" t="s">
        <v>12</v>
      </c>
      <c r="AB49">
        <v>35.671912666666664</v>
      </c>
      <c r="AC49">
        <v>2.0926508612932417E-4</v>
      </c>
      <c r="AD49">
        <v>0</v>
      </c>
      <c r="AE49">
        <f t="shared" si="10"/>
        <v>7.4648858765877296E-3</v>
      </c>
      <c r="AF49">
        <f t="shared" si="11"/>
        <v>0</v>
      </c>
      <c r="AG49">
        <f t="shared" si="12"/>
        <v>1.5523263960865838</v>
      </c>
      <c r="AH49">
        <f t="shared" si="13"/>
        <v>3.2484771697788235E-4</v>
      </c>
      <c r="AI49">
        <f t="shared" si="14"/>
        <v>0</v>
      </c>
      <c r="AM49" t="s">
        <v>12</v>
      </c>
      <c r="AN49">
        <v>114.15150966666666</v>
      </c>
      <c r="AO49">
        <v>1.3879396923548396E-4</v>
      </c>
      <c r="AP49">
        <v>0</v>
      </c>
      <c r="AQ49">
        <f t="shared" si="15"/>
        <v>1.5843541120859381E-2</v>
      </c>
      <c r="AR49">
        <f t="shared" si="16"/>
        <v>0</v>
      </c>
      <c r="AS49">
        <f t="shared" si="17"/>
        <v>2.0574816594580314</v>
      </c>
      <c r="AT49">
        <f t="shared" si="18"/>
        <v>2.8556604614539047E-4</v>
      </c>
      <c r="AU49">
        <f t="shared" si="19"/>
        <v>0</v>
      </c>
      <c r="AY49" t="s">
        <v>12</v>
      </c>
      <c r="AZ49">
        <v>82.748384333333334</v>
      </c>
      <c r="BA49">
        <v>1.5579534536478467E-4</v>
      </c>
      <c r="BB49">
        <v>0</v>
      </c>
      <c r="BC49">
        <f t="shared" si="20"/>
        <v>1.2891813115589604E-2</v>
      </c>
      <c r="BD49">
        <f t="shared" si="21"/>
        <v>0</v>
      </c>
      <c r="BE49">
        <f t="shared" si="22"/>
        <v>1.9177595229073574</v>
      </c>
      <c r="BF49">
        <f t="shared" si="23"/>
        <v>2.987780071979564E-4</v>
      </c>
      <c r="BG49">
        <f t="shared" si="24"/>
        <v>0</v>
      </c>
      <c r="BK49" t="s">
        <v>12</v>
      </c>
      <c r="BL49">
        <v>34.676966</v>
      </c>
      <c r="BM49">
        <v>1.2417766446151969E-4</v>
      </c>
      <c r="BN49">
        <v>0</v>
      </c>
      <c r="BO49">
        <f t="shared" si="25"/>
        <v>4.3061046484915268E-3</v>
      </c>
      <c r="BP49">
        <f t="shared" si="26"/>
        <v>0</v>
      </c>
      <c r="BQ49">
        <f t="shared" si="27"/>
        <v>1.5400410926363779</v>
      </c>
      <c r="BR49">
        <f t="shared" si="28"/>
        <v>1.9123870605835229E-4</v>
      </c>
      <c r="BS49">
        <f t="shared" si="29"/>
        <v>0</v>
      </c>
      <c r="BW49" t="s">
        <v>12</v>
      </c>
      <c r="BX49">
        <v>2.2610773333333332</v>
      </c>
      <c r="BY49">
        <v>1.5138562505686423E-4</v>
      </c>
      <c r="BZ49">
        <v>0</v>
      </c>
      <c r="CA49">
        <f t="shared" si="30"/>
        <v>3.4229460540857439E-4</v>
      </c>
      <c r="CB49">
        <f t="shared" si="31"/>
        <v>0</v>
      </c>
      <c r="CC49">
        <f t="shared" si="32"/>
        <v>0.35431541633279134</v>
      </c>
      <c r="CD49">
        <f t="shared" si="33"/>
        <v>5.3638260768822697E-5</v>
      </c>
      <c r="CE49">
        <f t="shared" si="34"/>
        <v>0</v>
      </c>
    </row>
    <row r="50" spans="3:83">
      <c r="C50" t="s">
        <v>12</v>
      </c>
      <c r="D50">
        <v>0.59944166666666676</v>
      </c>
      <c r="E50">
        <v>1.8300290938025332E-4</v>
      </c>
      <c r="F50">
        <v>0</v>
      </c>
      <c r="G50">
        <f t="shared" si="0"/>
        <v>1.0969956900374803E-4</v>
      </c>
      <c r="H50">
        <f t="shared" si="1"/>
        <v>0</v>
      </c>
      <c r="I50">
        <f t="shared" si="2"/>
        <v>-0.22225307291107257</v>
      </c>
      <c r="J50">
        <f t="shared" si="3"/>
        <v>-4.067295896142785E-5</v>
      </c>
      <c r="K50">
        <f t="shared" si="4"/>
        <v>0</v>
      </c>
      <c r="O50" t="s">
        <v>12</v>
      </c>
      <c r="P50">
        <v>1.8582999999999999E-2</v>
      </c>
      <c r="Q50">
        <v>6.9579399488034781E-5</v>
      </c>
      <c r="R50">
        <v>0</v>
      </c>
      <c r="S50">
        <f t="shared" si="5"/>
        <v>1.2929939806861502E-6</v>
      </c>
      <c r="T50">
        <f t="shared" si="6"/>
        <v>0</v>
      </c>
      <c r="U50">
        <f t="shared" si="7"/>
        <v>-1.7308841731048807</v>
      </c>
      <c r="V50">
        <f t="shared" si="8"/>
        <v>-1.2043388134798124E-4</v>
      </c>
      <c r="W50">
        <f t="shared" si="9"/>
        <v>0</v>
      </c>
      <c r="AA50" t="s">
        <v>12</v>
      </c>
      <c r="AB50">
        <v>11.070770333333334</v>
      </c>
      <c r="AC50">
        <v>2.2484678378036248E-4</v>
      </c>
      <c r="AD50">
        <v>0</v>
      </c>
      <c r="AE50">
        <f t="shared" si="10"/>
        <v>2.4892271034210518E-3</v>
      </c>
      <c r="AF50">
        <f t="shared" si="11"/>
        <v>0</v>
      </c>
      <c r="AG50">
        <f t="shared" si="12"/>
        <v>1.0441778412830711</v>
      </c>
      <c r="AH50">
        <f t="shared" si="13"/>
        <v>2.3478002930722033E-4</v>
      </c>
      <c r="AI50">
        <f t="shared" si="14"/>
        <v>0</v>
      </c>
      <c r="AM50" t="s">
        <v>12</v>
      </c>
      <c r="AN50">
        <v>12.310034000000002</v>
      </c>
      <c r="AO50">
        <v>1.4563019135224625E-4</v>
      </c>
      <c r="AP50">
        <v>0</v>
      </c>
      <c r="AQ50">
        <f t="shared" si="15"/>
        <v>1.7927126069726576E-3</v>
      </c>
      <c r="AR50">
        <f t="shared" si="16"/>
        <v>0</v>
      </c>
      <c r="AS50">
        <f t="shared" si="17"/>
        <v>1.0902592524432573</v>
      </c>
      <c r="AT50">
        <f t="shared" si="18"/>
        <v>1.587746635568685E-4</v>
      </c>
      <c r="AU50">
        <f t="shared" si="19"/>
        <v>0</v>
      </c>
      <c r="AY50" t="s">
        <v>12</v>
      </c>
      <c r="AZ50">
        <v>13.377878999999998</v>
      </c>
      <c r="BA50">
        <v>1.6453806514094907E-4</v>
      </c>
      <c r="BB50">
        <v>0</v>
      </c>
      <c r="BC50">
        <f t="shared" si="20"/>
        <v>2.2011703263497343E-3</v>
      </c>
      <c r="BD50">
        <f t="shared" si="21"/>
        <v>0</v>
      </c>
      <c r="BE50">
        <f t="shared" si="22"/>
        <v>1.1263872635354395</v>
      </c>
      <c r="BF50">
        <f t="shared" si="23"/>
        <v>1.8533358094152951E-4</v>
      </c>
      <c r="BG50">
        <f t="shared" si="24"/>
        <v>0</v>
      </c>
      <c r="BK50" t="s">
        <v>12</v>
      </c>
      <c r="BL50">
        <v>3.2495666666666665</v>
      </c>
      <c r="BM50">
        <v>1.2982934322321339E-4</v>
      </c>
      <c r="BN50">
        <v>0</v>
      </c>
      <c r="BO50">
        <f t="shared" si="25"/>
        <v>4.2188910609338012E-4</v>
      </c>
      <c r="BP50">
        <f t="shared" si="26"/>
        <v>0</v>
      </c>
      <c r="BQ50">
        <f t="shared" si="27"/>
        <v>0.51182545118721534</v>
      </c>
      <c r="BR50">
        <f t="shared" si="28"/>
        <v>6.644996217256104E-5</v>
      </c>
      <c r="BS50">
        <f t="shared" si="29"/>
        <v>0</v>
      </c>
      <c r="BW50" t="s">
        <v>12</v>
      </c>
      <c r="BX50">
        <v>5.0751543333333338</v>
      </c>
      <c r="BY50">
        <v>1.5975351948984949E-4</v>
      </c>
      <c r="BZ50">
        <v>0</v>
      </c>
      <c r="CA50">
        <f t="shared" si="30"/>
        <v>8.1077376670416086E-4</v>
      </c>
      <c r="CB50">
        <f t="shared" si="31"/>
        <v>0</v>
      </c>
      <c r="CC50">
        <f t="shared" si="32"/>
        <v>0.7054492535007012</v>
      </c>
      <c r="CD50">
        <f t="shared" si="33"/>
        <v>1.1269800106822405E-4</v>
      </c>
      <c r="CE50">
        <f t="shared" si="34"/>
        <v>0</v>
      </c>
    </row>
    <row r="51" spans="3:83">
      <c r="C51" t="s">
        <v>12</v>
      </c>
      <c r="D51">
        <v>15.755260333333334</v>
      </c>
      <c r="E51">
        <v>2.1166928536850882E-4</v>
      </c>
      <c r="F51">
        <v>0</v>
      </c>
      <c r="G51">
        <f t="shared" si="0"/>
        <v>3.3349046955514811E-3</v>
      </c>
      <c r="H51">
        <f t="shared" si="1"/>
        <v>0</v>
      </c>
      <c r="I51">
        <f t="shared" si="2"/>
        <v>1.1974255836697156</v>
      </c>
      <c r="J51">
        <f t="shared" si="3"/>
        <v>2.5345821757733828E-4</v>
      </c>
      <c r="K51">
        <f t="shared" si="4"/>
        <v>0</v>
      </c>
      <c r="O51" t="s">
        <v>12</v>
      </c>
      <c r="P51">
        <v>1.0907500000000001E-2</v>
      </c>
      <c r="Q51">
        <v>6.5883965160559214E-5</v>
      </c>
      <c r="R51">
        <v>0</v>
      </c>
      <c r="S51">
        <f t="shared" si="5"/>
        <v>7.1862934998879963E-7</v>
      </c>
      <c r="T51">
        <f t="shared" si="6"/>
        <v>0</v>
      </c>
      <c r="U51">
        <f t="shared" si="7"/>
        <v>-1.9622747783411423</v>
      </c>
      <c r="V51">
        <f t="shared" si="8"/>
        <v>-1.2928244313167186E-4</v>
      </c>
      <c r="W51">
        <f t="shared" si="9"/>
        <v>0</v>
      </c>
      <c r="AA51" t="s">
        <v>12</v>
      </c>
      <c r="AB51">
        <v>47.917956000000004</v>
      </c>
      <c r="AC51">
        <v>2.1680747951115118E-4</v>
      </c>
      <c r="AD51">
        <v>0</v>
      </c>
      <c r="AE51">
        <f t="shared" si="10"/>
        <v>1.0388971263686245E-2</v>
      </c>
      <c r="AF51">
        <f t="shared" si="11"/>
        <v>0</v>
      </c>
      <c r="AG51">
        <f t="shared" si="12"/>
        <v>1.6804982844051768</v>
      </c>
      <c r="AH51">
        <f t="shared" si="13"/>
        <v>3.6434459736470008E-4</v>
      </c>
      <c r="AI51">
        <f t="shared" si="14"/>
        <v>0</v>
      </c>
      <c r="AM51" t="s">
        <v>12</v>
      </c>
      <c r="AN51">
        <v>111.56998900000001</v>
      </c>
      <c r="AO51">
        <v>1.4424186475882759E-4</v>
      </c>
      <c r="AP51">
        <v>0</v>
      </c>
      <c r="AQ51">
        <f t="shared" si="15"/>
        <v>1.6093063264481882E-2</v>
      </c>
      <c r="AR51">
        <f t="shared" si="16"/>
        <v>0</v>
      </c>
      <c r="AS51">
        <f t="shared" si="17"/>
        <v>2.047547390260319</v>
      </c>
      <c r="AT51">
        <f t="shared" si="18"/>
        <v>2.953420537532193E-4</v>
      </c>
      <c r="AU51">
        <f t="shared" si="19"/>
        <v>0</v>
      </c>
      <c r="AY51" t="s">
        <v>12</v>
      </c>
      <c r="AZ51">
        <v>49.877466333333331</v>
      </c>
      <c r="BA51">
        <v>1.631604039721074E-4</v>
      </c>
      <c r="BB51">
        <v>0</v>
      </c>
      <c r="BC51">
        <f t="shared" si="20"/>
        <v>8.1380275560518529E-3</v>
      </c>
      <c r="BD51">
        <f t="shared" si="21"/>
        <v>0</v>
      </c>
      <c r="BE51">
        <f t="shared" si="22"/>
        <v>1.697904384152942</v>
      </c>
      <c r="BF51">
        <f t="shared" si="23"/>
        <v>2.7703076522440624E-4</v>
      </c>
      <c r="BG51">
        <f t="shared" si="24"/>
        <v>0</v>
      </c>
      <c r="BK51" t="s">
        <v>12</v>
      </c>
      <c r="BL51">
        <v>48.606217333333326</v>
      </c>
      <c r="BM51">
        <v>1.3149518839381387E-4</v>
      </c>
      <c r="BN51">
        <v>0</v>
      </c>
      <c r="BO51">
        <f t="shared" si="25"/>
        <v>6.3914837053573271E-3</v>
      </c>
      <c r="BP51">
        <f t="shared" si="26"/>
        <v>0</v>
      </c>
      <c r="BQ51">
        <f t="shared" si="27"/>
        <v>1.6866918244240221</v>
      </c>
      <c r="BR51">
        <f t="shared" si="28"/>
        <v>2.217918592149424E-4</v>
      </c>
      <c r="BS51">
        <f t="shared" si="29"/>
        <v>0</v>
      </c>
      <c r="BW51" t="s">
        <v>12</v>
      </c>
      <c r="BX51">
        <v>42.411217333333333</v>
      </c>
      <c r="BY51">
        <v>1.5991275160272557E-4</v>
      </c>
      <c r="BZ51">
        <v>1</v>
      </c>
      <c r="CA51">
        <f t="shared" si="30"/>
        <v>6.7820944625945423E-3</v>
      </c>
      <c r="CB51">
        <f t="shared" si="31"/>
        <v>42.411217333333333</v>
      </c>
      <c r="CC51">
        <f t="shared" si="32"/>
        <v>1.6274807382357492</v>
      </c>
      <c r="CD51">
        <f t="shared" si="33"/>
        <v>2.602549230317138E-4</v>
      </c>
      <c r="CE51">
        <f t="shared" si="34"/>
        <v>1.6274807382357492</v>
      </c>
    </row>
    <row r="52" spans="3:83">
      <c r="C52" t="s">
        <v>12</v>
      </c>
      <c r="D52">
        <v>15.067417000000001</v>
      </c>
      <c r="E52">
        <v>6.9624404189161154E-5</v>
      </c>
      <c r="F52">
        <v>0</v>
      </c>
      <c r="G52">
        <f t="shared" si="0"/>
        <v>1.049059931294638E-3</v>
      </c>
      <c r="H52">
        <f t="shared" si="1"/>
        <v>0</v>
      </c>
      <c r="I52">
        <f t="shared" si="2"/>
        <v>1.1780388078027149</v>
      </c>
      <c r="J52">
        <f t="shared" si="3"/>
        <v>8.202025010497375E-5</v>
      </c>
      <c r="K52">
        <f t="shared" si="4"/>
        <v>0</v>
      </c>
      <c r="O52" t="s">
        <v>12</v>
      </c>
      <c r="P52">
        <v>7.4668006666666669</v>
      </c>
      <c r="Q52">
        <v>1.8339467579580912E-4</v>
      </c>
      <c r="R52">
        <v>0</v>
      </c>
      <c r="S52">
        <f t="shared" si="5"/>
        <v>1.3693714874952647E-3</v>
      </c>
      <c r="T52">
        <f t="shared" si="6"/>
        <v>0</v>
      </c>
      <c r="U52">
        <f t="shared" si="7"/>
        <v>0.87313455757946212</v>
      </c>
      <c r="V52">
        <f t="shared" si="8"/>
        <v>1.601282291134027E-4</v>
      </c>
      <c r="W52">
        <f t="shared" si="9"/>
        <v>0</v>
      </c>
      <c r="AA52" t="s">
        <v>12</v>
      </c>
      <c r="AB52">
        <v>86.976577666666671</v>
      </c>
      <c r="AC52">
        <v>9.5256965189294642E-5</v>
      </c>
      <c r="AD52">
        <v>0</v>
      </c>
      <c r="AE52">
        <f t="shared" si="10"/>
        <v>8.285124831077649E-3</v>
      </c>
      <c r="AF52">
        <f t="shared" si="11"/>
        <v>0</v>
      </c>
      <c r="AG52">
        <f t="shared" si="12"/>
        <v>1.9394023151513129</v>
      </c>
      <c r="AH52">
        <f t="shared" si="13"/>
        <v>1.8474157882240606E-4</v>
      </c>
      <c r="AI52">
        <f t="shared" si="14"/>
        <v>0</v>
      </c>
      <c r="AM52" t="s">
        <v>12</v>
      </c>
      <c r="AN52">
        <v>69.596568333333337</v>
      </c>
      <c r="AO52">
        <v>8.5598922823155202E-5</v>
      </c>
      <c r="AP52">
        <v>0</v>
      </c>
      <c r="AQ52">
        <f t="shared" si="15"/>
        <v>5.9573912815214479E-3</v>
      </c>
      <c r="AR52">
        <f t="shared" si="16"/>
        <v>0</v>
      </c>
      <c r="AS52">
        <f t="shared" si="17"/>
        <v>1.8425878259519466</v>
      </c>
      <c r="AT52">
        <f t="shared" si="18"/>
        <v>1.5772353310854602E-4</v>
      </c>
      <c r="AU52">
        <f t="shared" si="19"/>
        <v>0</v>
      </c>
      <c r="AY52" t="s">
        <v>12</v>
      </c>
      <c r="AZ52">
        <v>43.09991766666667</v>
      </c>
      <c r="BA52">
        <v>8.6664124519014114E-5</v>
      </c>
      <c r="BB52">
        <v>0</v>
      </c>
      <c r="BC52">
        <f t="shared" si="20"/>
        <v>3.7352166314232565E-3</v>
      </c>
      <c r="BD52">
        <f t="shared" si="21"/>
        <v>0</v>
      </c>
      <c r="BE52">
        <f t="shared" si="22"/>
        <v>1.6344764405332026</v>
      </c>
      <c r="BF52">
        <f t="shared" si="23"/>
        <v>1.4165046976576443E-4</v>
      </c>
      <c r="BG52">
        <f t="shared" si="24"/>
        <v>0</v>
      </c>
      <c r="BK52" t="s">
        <v>12</v>
      </c>
      <c r="BL52">
        <v>28.349696000000005</v>
      </c>
      <c r="BM52">
        <v>7.729014566100851E-5</v>
      </c>
      <c r="BN52">
        <v>0</v>
      </c>
      <c r="BO52">
        <f t="shared" si="25"/>
        <v>2.1911521332853108E-3</v>
      </c>
      <c r="BP52">
        <f t="shared" si="26"/>
        <v>0</v>
      </c>
      <c r="BQ52">
        <f t="shared" si="27"/>
        <v>1.4525484062190361</v>
      </c>
      <c r="BR52">
        <f t="shared" si="28"/>
        <v>1.1226767789633507E-4</v>
      </c>
      <c r="BS52">
        <f t="shared" si="29"/>
        <v>0</v>
      </c>
      <c r="BW52" t="s">
        <v>12</v>
      </c>
      <c r="BX52">
        <v>14.613093666666666</v>
      </c>
      <c r="BY52">
        <v>8.3933105315063891E-5</v>
      </c>
      <c r="BZ52">
        <v>0</v>
      </c>
      <c r="CA52">
        <f t="shared" si="30"/>
        <v>1.2265223297032264E-3</v>
      </c>
      <c r="CB52">
        <f t="shared" si="31"/>
        <v>0</v>
      </c>
      <c r="CC52">
        <f t="shared" si="32"/>
        <v>1.1647421680309862</v>
      </c>
      <c r="CD52">
        <f t="shared" si="33"/>
        <v>9.7760427054240602E-5</v>
      </c>
      <c r="CE52">
        <f t="shared" si="34"/>
        <v>0</v>
      </c>
    </row>
    <row r="53" spans="3:83">
      <c r="C53" t="s">
        <v>12</v>
      </c>
      <c r="D53">
        <v>0.6307666666666667</v>
      </c>
      <c r="E53">
        <v>2.1234930100980589E-4</v>
      </c>
      <c r="F53">
        <v>0</v>
      </c>
      <c r="G53">
        <f t="shared" si="0"/>
        <v>1.339428607669519E-4</v>
      </c>
      <c r="H53">
        <f t="shared" si="1"/>
        <v>0</v>
      </c>
      <c r="I53">
        <f t="shared" si="2"/>
        <v>-0.20013126535143153</v>
      </c>
      <c r="J53">
        <f t="shared" si="3"/>
        <v>-4.2497734307584468E-5</v>
      </c>
      <c r="K53">
        <f t="shared" si="4"/>
        <v>0</v>
      </c>
      <c r="O53" t="s">
        <v>12</v>
      </c>
      <c r="P53">
        <v>1.7335875000000001E-2</v>
      </c>
      <c r="Q53">
        <v>6.6136691313606964E-5</v>
      </c>
      <c r="R53">
        <v>0</v>
      </c>
      <c r="S53">
        <f t="shared" si="5"/>
        <v>1.1465374135262762E-6</v>
      </c>
      <c r="T53">
        <f t="shared" si="6"/>
        <v>0</v>
      </c>
      <c r="U53">
        <f t="shared" si="7"/>
        <v>-1.7610542331491263</v>
      </c>
      <c r="V53">
        <f t="shared" si="8"/>
        <v>-1.164703002043046E-4</v>
      </c>
      <c r="W53">
        <f t="shared" si="9"/>
        <v>0</v>
      </c>
      <c r="AA53" t="s">
        <v>12</v>
      </c>
      <c r="AB53">
        <v>19.425241333333332</v>
      </c>
      <c r="AC53">
        <v>2.3845649969227192E-4</v>
      </c>
      <c r="AD53">
        <v>0</v>
      </c>
      <c r="AE53">
        <f t="shared" si="10"/>
        <v>4.6320750540243079E-3</v>
      </c>
      <c r="AF53">
        <f t="shared" si="11"/>
        <v>0</v>
      </c>
      <c r="AG53">
        <f t="shared" si="12"/>
        <v>1.2883664230499867</v>
      </c>
      <c r="AH53">
        <f t="shared" si="13"/>
        <v>3.0721934756155263E-4</v>
      </c>
      <c r="AI53">
        <f t="shared" si="14"/>
        <v>0</v>
      </c>
      <c r="AM53" t="s">
        <v>12</v>
      </c>
      <c r="AN53">
        <v>30.307244666666666</v>
      </c>
      <c r="AO53">
        <v>1.529696846208715E-4</v>
      </c>
      <c r="AP53">
        <v>0</v>
      </c>
      <c r="AQ53">
        <f t="shared" si="15"/>
        <v>4.6360896583875896E-3</v>
      </c>
      <c r="AR53">
        <f t="shared" si="16"/>
        <v>0</v>
      </c>
      <c r="AS53">
        <f t="shared" si="17"/>
        <v>1.4815464549933079</v>
      </c>
      <c r="AT53">
        <f t="shared" si="18"/>
        <v>2.2663169397149651E-4</v>
      </c>
      <c r="AU53">
        <f t="shared" si="19"/>
        <v>0</v>
      </c>
      <c r="AY53" t="s">
        <v>12</v>
      </c>
      <c r="AZ53">
        <v>3.6613623333333334</v>
      </c>
      <c r="BA53">
        <v>1.7437460547745513E-4</v>
      </c>
      <c r="BB53">
        <v>0</v>
      </c>
      <c r="BC53">
        <f t="shared" si="20"/>
        <v>6.3844861238501456E-4</v>
      </c>
      <c r="BD53">
        <f t="shared" si="21"/>
        <v>0</v>
      </c>
      <c r="BE53">
        <f t="shared" si="22"/>
        <v>0.56364270937341099</v>
      </c>
      <c r="BF53">
        <f t="shared" si="23"/>
        <v>9.828497507723244E-5</v>
      </c>
      <c r="BG53">
        <f t="shared" si="24"/>
        <v>0</v>
      </c>
      <c r="BK53" t="s">
        <v>12</v>
      </c>
      <c r="BL53">
        <v>0.59854066666666672</v>
      </c>
      <c r="BM53">
        <v>1.378797812399391E-4</v>
      </c>
      <c r="BN53">
        <v>0</v>
      </c>
      <c r="BO53">
        <f t="shared" si="25"/>
        <v>8.2526656183207314E-5</v>
      </c>
      <c r="BP53">
        <f t="shared" si="26"/>
        <v>0</v>
      </c>
      <c r="BQ53">
        <f t="shared" si="27"/>
        <v>-0.2229063369719636</v>
      </c>
      <c r="BR53">
        <f t="shared" si="28"/>
        <v>-3.0734276978690493E-5</v>
      </c>
      <c r="BS53">
        <f t="shared" si="29"/>
        <v>0</v>
      </c>
      <c r="BW53" t="s">
        <v>12</v>
      </c>
      <c r="BX53">
        <v>6.7949763333333335</v>
      </c>
      <c r="BY53">
        <v>1.702716002295261E-4</v>
      </c>
      <c r="BZ53">
        <v>1</v>
      </c>
      <c r="CA53">
        <f t="shared" si="30"/>
        <v>1.1569914937984245E-3</v>
      </c>
      <c r="CB53">
        <f t="shared" si="31"/>
        <v>6.7949763333333335</v>
      </c>
      <c r="CC53">
        <f t="shared" si="32"/>
        <v>0.83218794843854438</v>
      </c>
      <c r="CD53">
        <f t="shared" si="33"/>
        <v>1.4169797367235729E-4</v>
      </c>
      <c r="CE53">
        <f t="shared" si="34"/>
        <v>0.83218794843854438</v>
      </c>
    </row>
    <row r="54" spans="3:83">
      <c r="C54" t="s">
        <v>12</v>
      </c>
      <c r="D54">
        <v>92.189505666666662</v>
      </c>
      <c r="E54">
        <v>2.0266611325306673E-4</v>
      </c>
      <c r="F54">
        <v>1</v>
      </c>
      <c r="G54">
        <f t="shared" si="0"/>
        <v>1.8683688796184903E-2</v>
      </c>
      <c r="H54">
        <f t="shared" si="1"/>
        <v>92.189505666666662</v>
      </c>
      <c r="I54">
        <f t="shared" si="2"/>
        <v>1.9646814862330699</v>
      </c>
      <c r="J54">
        <f t="shared" si="3"/>
        <v>3.981743605951148E-4</v>
      </c>
      <c r="K54">
        <f t="shared" si="4"/>
        <v>1.9646814862330699</v>
      </c>
      <c r="O54" t="s">
        <v>12</v>
      </c>
      <c r="P54">
        <v>0.25028</v>
      </c>
      <c r="Q54">
        <v>6.6592172223339487E-5</v>
      </c>
      <c r="R54">
        <v>1</v>
      </c>
      <c r="S54">
        <f t="shared" si="5"/>
        <v>1.6666688864057406E-5</v>
      </c>
      <c r="T54">
        <f t="shared" si="6"/>
        <v>0.25028</v>
      </c>
      <c r="U54">
        <f t="shared" si="7"/>
        <v>-0.60157385369451633</v>
      </c>
      <c r="V54">
        <f t="shared" si="8"/>
        <v>-4.0060109670283264E-5</v>
      </c>
      <c r="W54">
        <f t="shared" si="9"/>
        <v>-0.60157385369451633</v>
      </c>
      <c r="AA54" t="s">
        <v>12</v>
      </c>
      <c r="AB54">
        <v>219.388047</v>
      </c>
      <c r="AC54">
        <v>2.0236258315837401E-4</v>
      </c>
      <c r="AD54">
        <v>0</v>
      </c>
      <c r="AE54">
        <f t="shared" si="10"/>
        <v>4.4395931904990762E-2</v>
      </c>
      <c r="AF54">
        <f t="shared" si="11"/>
        <v>0</v>
      </c>
      <c r="AG54">
        <f t="shared" si="12"/>
        <v>2.3412129620565842</v>
      </c>
      <c r="AH54">
        <f t="shared" si="13"/>
        <v>4.7377390272563863E-4</v>
      </c>
      <c r="AI54">
        <f t="shared" si="14"/>
        <v>0</v>
      </c>
      <c r="AM54" t="s">
        <v>12</v>
      </c>
      <c r="AN54">
        <v>254.91340500000001</v>
      </c>
      <c r="AO54">
        <v>1.3750204706172565E-4</v>
      </c>
      <c r="AP54">
        <v>1</v>
      </c>
      <c r="AQ54">
        <f t="shared" si="15"/>
        <v>3.5051115010974729E-2</v>
      </c>
      <c r="AR54">
        <f t="shared" si="16"/>
        <v>254.91340500000001</v>
      </c>
      <c r="AS54">
        <f t="shared" si="17"/>
        <v>2.4063926740901205</v>
      </c>
      <c r="AT54">
        <f t="shared" si="18"/>
        <v>3.3088391872173158E-4</v>
      </c>
      <c r="AU54">
        <f t="shared" si="19"/>
        <v>2.4063926740901205</v>
      </c>
      <c r="AY54" t="s">
        <v>12</v>
      </c>
      <c r="AZ54">
        <v>133.18355699999998</v>
      </c>
      <c r="BA54">
        <v>1.5458339774308239E-4</v>
      </c>
      <c r="BB54">
        <v>1</v>
      </c>
      <c r="BC54">
        <f t="shared" si="20"/>
        <v>2.058796676456948E-2</v>
      </c>
      <c r="BD54">
        <f t="shared" si="21"/>
        <v>133.18355699999998</v>
      </c>
      <c r="BE54">
        <f t="shared" si="22"/>
        <v>2.1244506096317868</v>
      </c>
      <c r="BF54">
        <f t="shared" si="23"/>
        <v>3.2840479357424437E-4</v>
      </c>
      <c r="BG54">
        <f t="shared" si="24"/>
        <v>2.1244506096317868</v>
      </c>
      <c r="BK54" t="s">
        <v>12</v>
      </c>
      <c r="BL54">
        <v>84.780867666666666</v>
      </c>
      <c r="BM54">
        <v>1.2583035450940759E-4</v>
      </c>
      <c r="BN54">
        <v>1</v>
      </c>
      <c r="BO54">
        <f t="shared" si="25"/>
        <v>1.0668006634111838E-2</v>
      </c>
      <c r="BP54">
        <f t="shared" si="26"/>
        <v>84.780867666666666</v>
      </c>
      <c r="BQ54">
        <f t="shared" si="27"/>
        <v>1.9282978569233702</v>
      </c>
      <c r="BR54">
        <f t="shared" si="28"/>
        <v>2.4263840293639859E-4</v>
      </c>
      <c r="BS54">
        <f t="shared" si="29"/>
        <v>1.9282978569233702</v>
      </c>
      <c r="BW54" t="s">
        <v>12</v>
      </c>
      <c r="BX54">
        <v>106.03622433333334</v>
      </c>
      <c r="BY54">
        <v>1.5161468885557745E-4</v>
      </c>
      <c r="BZ54">
        <v>1</v>
      </c>
      <c r="CA54">
        <f t="shared" si="30"/>
        <v>1.6076649159718546E-2</v>
      </c>
      <c r="CB54">
        <f t="shared" si="31"/>
        <v>106.03622433333334</v>
      </c>
      <c r="CC54">
        <f t="shared" si="32"/>
        <v>2.0254542552701085</v>
      </c>
      <c r="CD54">
        <f t="shared" si="33"/>
        <v>3.0708861670398287E-4</v>
      </c>
      <c r="CE54">
        <f t="shared" si="34"/>
        <v>2.0254542552701085</v>
      </c>
    </row>
    <row r="55" spans="3:83">
      <c r="C55" t="s">
        <v>12</v>
      </c>
      <c r="D55">
        <v>26.208569333333333</v>
      </c>
      <c r="E55">
        <v>1.3974351754277234E-4</v>
      </c>
      <c r="F55">
        <v>1</v>
      </c>
      <c r="G55">
        <f t="shared" si="0"/>
        <v>3.6624776684036318E-3</v>
      </c>
      <c r="H55">
        <f t="shared" si="1"/>
        <v>26.208569333333333</v>
      </c>
      <c r="I55">
        <f t="shared" si="2"/>
        <v>1.4184433144377493</v>
      </c>
      <c r="J55">
        <f t="shared" si="3"/>
        <v>1.9821825819455976E-4</v>
      </c>
      <c r="K55">
        <f t="shared" si="4"/>
        <v>1.4184433144377493</v>
      </c>
      <c r="O55" t="s">
        <v>12</v>
      </c>
      <c r="P55">
        <v>0.14146333333333333</v>
      </c>
      <c r="Q55">
        <v>7.3967013670583456E-5</v>
      </c>
      <c r="R55">
        <v>1</v>
      </c>
      <c r="S55">
        <f t="shared" si="5"/>
        <v>1.046362031055297E-5</v>
      </c>
      <c r="T55">
        <f t="shared" si="6"/>
        <v>0.14146333333333333</v>
      </c>
      <c r="U55">
        <f t="shared" si="7"/>
        <v>-0.84935611275139977</v>
      </c>
      <c r="V55">
        <f t="shared" si="8"/>
        <v>-6.2824335203076403E-5</v>
      </c>
      <c r="W55">
        <f t="shared" si="9"/>
        <v>-0.84935611275139977</v>
      </c>
      <c r="AA55" t="s">
        <v>12</v>
      </c>
      <c r="AB55">
        <v>1149.2443020000001</v>
      </c>
      <c r="AC55">
        <v>9.4839498374925209E-5</v>
      </c>
      <c r="AD55">
        <v>0</v>
      </c>
      <c r="AE55">
        <f t="shared" si="10"/>
        <v>0.10899375311192107</v>
      </c>
      <c r="AF55">
        <f t="shared" si="11"/>
        <v>0</v>
      </c>
      <c r="AG55">
        <f t="shared" si="12"/>
        <v>3.060412359177977</v>
      </c>
      <c r="AH55">
        <f t="shared" si="13"/>
        <v>2.9024797296486079E-4</v>
      </c>
      <c r="AI55">
        <f t="shared" si="14"/>
        <v>0</v>
      </c>
      <c r="AM55" t="s">
        <v>12</v>
      </c>
      <c r="AN55">
        <v>452.44138966666668</v>
      </c>
      <c r="AO55">
        <v>8.0573554792434462E-5</v>
      </c>
      <c r="AP55">
        <v>1</v>
      </c>
      <c r="AQ55">
        <f t="shared" si="15"/>
        <v>3.6454811100672356E-2</v>
      </c>
      <c r="AR55">
        <f t="shared" si="16"/>
        <v>452.44138966666668</v>
      </c>
      <c r="AS55">
        <f t="shared" si="17"/>
        <v>2.655562327645149</v>
      </c>
      <c r="AT55">
        <f t="shared" si="18"/>
        <v>2.1396809671124121E-4</v>
      </c>
      <c r="AU55">
        <f t="shared" si="19"/>
        <v>2.655562327645149</v>
      </c>
      <c r="AY55" t="s">
        <v>12</v>
      </c>
      <c r="AZ55">
        <v>489.39233100000001</v>
      </c>
      <c r="BA55">
        <v>8.5642175002933251E-5</v>
      </c>
      <c r="BB55">
        <v>1</v>
      </c>
      <c r="BC55">
        <f t="shared" si="20"/>
        <v>4.1912623656595434E-2</v>
      </c>
      <c r="BD55">
        <f t="shared" si="21"/>
        <v>489.39233100000001</v>
      </c>
      <c r="BE55">
        <f t="shared" si="22"/>
        <v>2.6896571594774019</v>
      </c>
      <c r="BF55">
        <f t="shared" si="23"/>
        <v>2.3034808914985599E-4</v>
      </c>
      <c r="BG55">
        <f t="shared" si="24"/>
        <v>2.6896571594774019</v>
      </c>
      <c r="BK55" t="s">
        <v>12</v>
      </c>
      <c r="BL55">
        <v>315.51223700000003</v>
      </c>
      <c r="BM55">
        <v>8.0650819855909245E-5</v>
      </c>
      <c r="BN55">
        <v>1</v>
      </c>
      <c r="BO55">
        <f t="shared" si="25"/>
        <v>2.5446320588621944E-2</v>
      </c>
      <c r="BP55">
        <f t="shared" si="26"/>
        <v>315.51223700000003</v>
      </c>
      <c r="BQ55">
        <f t="shared" si="27"/>
        <v>2.4990162078226703</v>
      </c>
      <c r="BR55">
        <f t="shared" si="28"/>
        <v>2.0154770599410365E-4</v>
      </c>
      <c r="BS55">
        <f t="shared" si="29"/>
        <v>2.4990162078226703</v>
      </c>
      <c r="BW55" t="s">
        <v>12</v>
      </c>
      <c r="BX55">
        <v>185.56945033333332</v>
      </c>
      <c r="BY55">
        <v>8.6019359517052905E-5</v>
      </c>
      <c r="BZ55">
        <v>1</v>
      </c>
      <c r="CA55">
        <f t="shared" si="30"/>
        <v>1.5962565263604893E-2</v>
      </c>
      <c r="CB55">
        <f t="shared" si="31"/>
        <v>185.56945033333332</v>
      </c>
      <c r="CC55">
        <f t="shared" si="32"/>
        <v>2.2685064813457023</v>
      </c>
      <c r="CD55">
        <f t="shared" si="33"/>
        <v>1.9513547458564065E-4</v>
      </c>
      <c r="CE55">
        <f t="shared" si="34"/>
        <v>2.2685064813457023</v>
      </c>
    </row>
    <row r="56" spans="3:83">
      <c r="D56">
        <f>SUM(D46:D55)</f>
        <v>170.76159333333334</v>
      </c>
      <c r="E56">
        <f t="shared" ref="E56:BP56" si="43">SUM(E46:E55)</f>
        <v>1.5937230617274264E-3</v>
      </c>
      <c r="F56">
        <f t="shared" si="43"/>
        <v>4</v>
      </c>
      <c r="G56">
        <f t="shared" si="43"/>
        <v>2.9908452356515968E-2</v>
      </c>
      <c r="H56">
        <f t="shared" si="43"/>
        <v>135.13629633333332</v>
      </c>
      <c r="I56">
        <f t="shared" si="43"/>
        <v>5.9664585561210304</v>
      </c>
      <c r="J56">
        <f t="shared" si="43"/>
        <v>9.6841398903606767E-4</v>
      </c>
      <c r="K56">
        <f t="shared" si="43"/>
        <v>4.0163937392890938</v>
      </c>
      <c r="L56">
        <f t="shared" si="43"/>
        <v>0</v>
      </c>
      <c r="M56">
        <f t="shared" si="43"/>
        <v>0</v>
      </c>
      <c r="N56">
        <f t="shared" si="43"/>
        <v>0</v>
      </c>
      <c r="O56">
        <f t="shared" si="43"/>
        <v>0</v>
      </c>
      <c r="P56">
        <f t="shared" si="43"/>
        <v>237.31644648611106</v>
      </c>
      <c r="Q56">
        <f t="shared" si="43"/>
        <v>1.0626916877108032E-3</v>
      </c>
      <c r="R56">
        <f t="shared" si="43"/>
        <v>4</v>
      </c>
      <c r="S56">
        <f t="shared" si="43"/>
        <v>7.5759042167260954E-2</v>
      </c>
      <c r="T56">
        <f t="shared" si="43"/>
        <v>229.37960699999996</v>
      </c>
      <c r="U56">
        <f t="shared" si="43"/>
        <v>-5.6089427559775507</v>
      </c>
      <c r="V56">
        <f t="shared" si="43"/>
        <v>3.20749496207592E-4</v>
      </c>
      <c r="W56">
        <f t="shared" si="43"/>
        <v>0.33044035440057007</v>
      </c>
      <c r="X56">
        <f t="shared" si="43"/>
        <v>0</v>
      </c>
      <c r="Y56">
        <f t="shared" si="43"/>
        <v>0</v>
      </c>
      <c r="Z56">
        <f t="shared" si="43"/>
        <v>0</v>
      </c>
      <c r="AA56">
        <f t="shared" si="43"/>
        <v>0</v>
      </c>
      <c r="AB56">
        <f t="shared" si="43"/>
        <v>1695.7989933333333</v>
      </c>
      <c r="AC56">
        <f t="shared" si="43"/>
        <v>1.6693214887742308E-3</v>
      </c>
      <c r="AD56">
        <f t="shared" si="43"/>
        <v>0</v>
      </c>
      <c r="AE56">
        <f t="shared" si="43"/>
        <v>0.19966458670539222</v>
      </c>
      <c r="AF56">
        <f t="shared" si="43"/>
        <v>0</v>
      </c>
      <c r="AG56">
        <f t="shared" si="43"/>
        <v>16.771396454658682</v>
      </c>
      <c r="AH56">
        <f t="shared" si="43"/>
        <v>2.635636708381104E-3</v>
      </c>
      <c r="AI56">
        <f t="shared" si="43"/>
        <v>0</v>
      </c>
      <c r="AJ56">
        <f t="shared" si="43"/>
        <v>0</v>
      </c>
      <c r="AK56">
        <f t="shared" si="43"/>
        <v>0</v>
      </c>
      <c r="AL56">
        <f t="shared" si="43"/>
        <v>0</v>
      </c>
      <c r="AM56">
        <f t="shared" si="43"/>
        <v>0</v>
      </c>
      <c r="AN56">
        <f t="shared" si="43"/>
        <v>1164.6302953333334</v>
      </c>
      <c r="AO56">
        <f t="shared" si="43"/>
        <v>1.1953935303285559E-3</v>
      </c>
      <c r="AP56">
        <f t="shared" si="43"/>
        <v>4</v>
      </c>
      <c r="AQ56">
        <f t="shared" si="43"/>
        <v>0.12708332064702549</v>
      </c>
      <c r="AR56">
        <f t="shared" si="43"/>
        <v>802.80823166666664</v>
      </c>
      <c r="AS56">
        <f t="shared" si="43"/>
        <v>17.450072343370987</v>
      </c>
      <c r="AT56">
        <f t="shared" si="43"/>
        <v>2.0715359002172547E-3</v>
      </c>
      <c r="AU56">
        <f t="shared" si="43"/>
        <v>7.5524932778397327</v>
      </c>
      <c r="AV56">
        <f t="shared" si="43"/>
        <v>0</v>
      </c>
      <c r="AW56">
        <f t="shared" si="43"/>
        <v>0</v>
      </c>
      <c r="AX56">
        <f t="shared" si="43"/>
        <v>0</v>
      </c>
      <c r="AY56">
        <f t="shared" si="43"/>
        <v>0</v>
      </c>
      <c r="AZ56">
        <f t="shared" si="43"/>
        <v>857.99798433333331</v>
      </c>
      <c r="BA56">
        <f t="shared" si="43"/>
        <v>1.3137256843278064E-3</v>
      </c>
      <c r="BB56">
        <f t="shared" si="43"/>
        <v>4</v>
      </c>
      <c r="BC56">
        <f t="shared" si="43"/>
        <v>9.5605911667533322E-2</v>
      </c>
      <c r="BD56">
        <f t="shared" si="43"/>
        <v>640.95310599999993</v>
      </c>
      <c r="BE56">
        <f t="shared" si="43"/>
        <v>14.657802122828105</v>
      </c>
      <c r="BF56">
        <f t="shared" si="43"/>
        <v>1.9134908587407895E-3</v>
      </c>
      <c r="BG56">
        <f t="shared" si="43"/>
        <v>6.3323854690780603</v>
      </c>
      <c r="BH56">
        <f t="shared" si="43"/>
        <v>0</v>
      </c>
      <c r="BI56">
        <f t="shared" si="43"/>
        <v>0</v>
      </c>
      <c r="BJ56">
        <f t="shared" si="43"/>
        <v>0</v>
      </c>
      <c r="BK56">
        <f t="shared" si="43"/>
        <v>0</v>
      </c>
      <c r="BL56">
        <f t="shared" si="43"/>
        <v>533.07927000000007</v>
      </c>
      <c r="BM56">
        <f t="shared" si="43"/>
        <v>1.1035652652165542E-3</v>
      </c>
      <c r="BN56">
        <f t="shared" si="43"/>
        <v>4</v>
      </c>
      <c r="BO56">
        <f t="shared" si="43"/>
        <v>5.1029695656948551E-2</v>
      </c>
      <c r="BP56">
        <f t="shared" si="43"/>
        <v>415.32539566666668</v>
      </c>
      <c r="BQ56">
        <f t="shared" ref="BQ56:CE56" si="44">SUM(BQ46:BQ55)</f>
        <v>11.11178422293559</v>
      </c>
      <c r="BR56">
        <f t="shared" si="44"/>
        <v>1.1627849575089888E-3</v>
      </c>
      <c r="BS56">
        <f t="shared" si="44"/>
        <v>5.7870058133993245</v>
      </c>
      <c r="BT56">
        <f t="shared" si="44"/>
        <v>0</v>
      </c>
      <c r="BU56">
        <f t="shared" si="44"/>
        <v>0</v>
      </c>
      <c r="BV56">
        <f t="shared" si="44"/>
        <v>0</v>
      </c>
      <c r="BW56">
        <f t="shared" si="44"/>
        <v>0</v>
      </c>
      <c r="BX56">
        <f t="shared" si="44"/>
        <v>472.26619433333326</v>
      </c>
      <c r="BY56">
        <f t="shared" si="44"/>
        <v>1.2879896821821478E-3</v>
      </c>
      <c r="BZ56">
        <f t="shared" si="44"/>
        <v>7</v>
      </c>
      <c r="CA56">
        <f t="shared" si="44"/>
        <v>5.7395057660009553E-2</v>
      </c>
      <c r="CB56">
        <f t="shared" si="44"/>
        <v>450.316869</v>
      </c>
      <c r="CC56">
        <f t="shared" si="44"/>
        <v>11.934384033591755</v>
      </c>
      <c r="CD56">
        <f t="shared" si="44"/>
        <v>1.5624638062690206E-3</v>
      </c>
      <c r="CE56">
        <f t="shared" si="44"/>
        <v>9.7098771957272767</v>
      </c>
    </row>
    <row r="57" spans="3:83">
      <c r="C57" t="s">
        <v>13</v>
      </c>
      <c r="D57">
        <v>1.9193673333333334</v>
      </c>
      <c r="E57">
        <v>6.0403726426690716E-5</v>
      </c>
      <c r="F57">
        <v>1</v>
      </c>
      <c r="G57">
        <f t="shared" si="0"/>
        <v>1.1593693931499357E-4</v>
      </c>
      <c r="H57">
        <f t="shared" si="1"/>
        <v>1.9193673333333334</v>
      </c>
      <c r="I57">
        <f t="shared" si="2"/>
        <v>0.28315809905699618</v>
      </c>
      <c r="J57">
        <f t="shared" si="3"/>
        <v>1.7103804350940588E-5</v>
      </c>
      <c r="K57">
        <f t="shared" si="4"/>
        <v>0.28315809905699618</v>
      </c>
      <c r="O57" t="s">
        <v>13</v>
      </c>
      <c r="P57">
        <v>196.47300766666669</v>
      </c>
      <c r="Q57">
        <v>3.2489283409867253E-4</v>
      </c>
      <c r="R57">
        <v>1</v>
      </c>
      <c r="S57">
        <f t="shared" si="5"/>
        <v>6.3832672284713551E-2</v>
      </c>
      <c r="T57">
        <f t="shared" si="6"/>
        <v>196.47300766666669</v>
      </c>
      <c r="U57">
        <f t="shared" si="7"/>
        <v>2.2933028935071893</v>
      </c>
      <c r="V57">
        <f t="shared" si="8"/>
        <v>7.4507767651823696E-4</v>
      </c>
      <c r="W57">
        <f t="shared" si="9"/>
        <v>2.2933028935071893</v>
      </c>
      <c r="AA57" t="s">
        <v>13</v>
      </c>
      <c r="AB57">
        <v>15.605315333333332</v>
      </c>
      <c r="AC57">
        <v>7.4586177242116431E-5</v>
      </c>
      <c r="AD57">
        <v>0</v>
      </c>
      <c r="AE57">
        <f t="shared" si="10"/>
        <v>1.1639408153711172E-3</v>
      </c>
      <c r="AF57">
        <f t="shared" si="11"/>
        <v>0</v>
      </c>
      <c r="AG57">
        <f t="shared" si="12"/>
        <v>1.1932725487875087</v>
      </c>
      <c r="AH57">
        <f t="shared" si="13"/>
        <v>8.900163782201715E-5</v>
      </c>
      <c r="AI57">
        <f t="shared" si="14"/>
        <v>0</v>
      </c>
      <c r="AM57" t="s">
        <v>13</v>
      </c>
      <c r="AN57">
        <v>10.056399666666666</v>
      </c>
      <c r="AO57">
        <v>8.550991701262554E-5</v>
      </c>
      <c r="AP57">
        <v>1</v>
      </c>
      <c r="AQ57">
        <f t="shared" si="15"/>
        <v>8.5992190094246173E-4</v>
      </c>
      <c r="AR57">
        <f t="shared" si="16"/>
        <v>10.056399666666666</v>
      </c>
      <c r="AS57">
        <f t="shared" si="17"/>
        <v>1.0024425249780975</v>
      </c>
      <c r="AT57">
        <f t="shared" si="18"/>
        <v>8.5718777120803927E-5</v>
      </c>
      <c r="AU57">
        <f t="shared" si="19"/>
        <v>1.0024425249780975</v>
      </c>
      <c r="AY57" t="s">
        <v>13</v>
      </c>
      <c r="AZ57">
        <v>7.4447533333333338</v>
      </c>
      <c r="BA57">
        <v>8.0507843476650714E-5</v>
      </c>
      <c r="BB57">
        <v>1</v>
      </c>
      <c r="BC57">
        <f t="shared" si="20"/>
        <v>5.9936103608227375E-4</v>
      </c>
      <c r="BD57">
        <f t="shared" si="21"/>
        <v>7.4447533333333338</v>
      </c>
      <c r="BE57">
        <f t="shared" si="22"/>
        <v>0.87185031286766002</v>
      </c>
      <c r="BF57">
        <f t="shared" si="23"/>
        <v>7.019078852341852E-5</v>
      </c>
      <c r="BG57">
        <f t="shared" si="24"/>
        <v>0.87185031286766002</v>
      </c>
      <c r="BK57" t="s">
        <v>13</v>
      </c>
      <c r="BL57">
        <v>5.8752076666666673</v>
      </c>
      <c r="BM57">
        <v>8.6024465357947803E-5</v>
      </c>
      <c r="BN57">
        <v>1</v>
      </c>
      <c r="BO57">
        <f t="shared" si="25"/>
        <v>5.0541159839191609E-4</v>
      </c>
      <c r="BP57">
        <f t="shared" si="26"/>
        <v>5.8752076666666673</v>
      </c>
      <c r="BQ57">
        <f t="shared" si="27"/>
        <v>0.76902322190436567</v>
      </c>
      <c r="BR57">
        <f t="shared" si="28"/>
        <v>6.6154811512169506E-5</v>
      </c>
      <c r="BS57">
        <f t="shared" si="29"/>
        <v>0.76902322190436567</v>
      </c>
      <c r="BW57" t="s">
        <v>13</v>
      </c>
      <c r="BX57">
        <v>2.4232493333333336</v>
      </c>
      <c r="BY57">
        <v>8.0125380194929016E-5</v>
      </c>
      <c r="BZ57">
        <v>1</v>
      </c>
      <c r="CA57">
        <f t="shared" si="30"/>
        <v>1.9416377414044163E-4</v>
      </c>
      <c r="CB57">
        <f t="shared" si="31"/>
        <v>2.4232493333333336</v>
      </c>
      <c r="CC57">
        <f t="shared" si="32"/>
        <v>0.38439810192943308</v>
      </c>
      <c r="CD57">
        <f t="shared" si="33"/>
        <v>3.0800044063304902E-5</v>
      </c>
      <c r="CE57">
        <f t="shared" si="34"/>
        <v>0.38439810192943308</v>
      </c>
    </row>
    <row r="58" spans="3:83">
      <c r="C58" t="s">
        <v>13</v>
      </c>
      <c r="D58">
        <v>1.0550666666666667E-2</v>
      </c>
      <c r="E58">
        <v>2.0066983591227516E-4</v>
      </c>
      <c r="F58">
        <v>0</v>
      </c>
      <c r="G58">
        <f t="shared" si="0"/>
        <v>2.117200548765111E-6</v>
      </c>
      <c r="H58">
        <f t="shared" si="1"/>
        <v>0</v>
      </c>
      <c r="I58">
        <f t="shared" si="2"/>
        <v>-1.9767200976641908</v>
      </c>
      <c r="J58">
        <f t="shared" si="3"/>
        <v>-3.9666809764276971E-4</v>
      </c>
      <c r="K58">
        <f t="shared" si="4"/>
        <v>0</v>
      </c>
      <c r="O58" t="s">
        <v>13</v>
      </c>
      <c r="P58">
        <v>0.31666350000000004</v>
      </c>
      <c r="Q58">
        <v>6.7042911485925676E-5</v>
      </c>
      <c r="R58">
        <v>0</v>
      </c>
      <c r="S58">
        <f t="shared" si="5"/>
        <v>2.1230043001323427E-5</v>
      </c>
      <c r="T58">
        <f t="shared" si="6"/>
        <v>0</v>
      </c>
      <c r="U58">
        <f t="shared" si="7"/>
        <v>-0.4994019923973485</v>
      </c>
      <c r="V58">
        <f t="shared" si="8"/>
        <v>-3.3481363572190366E-5</v>
      </c>
      <c r="W58">
        <f t="shared" si="9"/>
        <v>0</v>
      </c>
      <c r="AA58" t="s">
        <v>13</v>
      </c>
      <c r="AB58">
        <v>2.6991003333333334</v>
      </c>
      <c r="AC58">
        <v>2.1437077354621783E-4</v>
      </c>
      <c r="AD58">
        <v>0</v>
      </c>
      <c r="AE58">
        <f t="shared" si="10"/>
        <v>5.7860822633552106E-4</v>
      </c>
      <c r="AF58">
        <f t="shared" si="11"/>
        <v>0</v>
      </c>
      <c r="AG58">
        <f t="shared" si="12"/>
        <v>0.43121902883332958</v>
      </c>
      <c r="AH58">
        <f t="shared" si="13"/>
        <v>9.2440756778849672E-5</v>
      </c>
      <c r="AI58">
        <f t="shared" si="14"/>
        <v>0</v>
      </c>
      <c r="AM58" t="s">
        <v>13</v>
      </c>
      <c r="AN58">
        <v>22.759651333333334</v>
      </c>
      <c r="AO58">
        <v>1.4242658728378399E-4</v>
      </c>
      <c r="AP58">
        <v>0</v>
      </c>
      <c r="AQ58">
        <f t="shared" si="15"/>
        <v>3.2415794671754906E-3</v>
      </c>
      <c r="AR58">
        <f t="shared" si="16"/>
        <v>0</v>
      </c>
      <c r="AS58">
        <f t="shared" si="17"/>
        <v>1.3571656045960907</v>
      </c>
      <c r="AT58">
        <f t="shared" si="18"/>
        <v>1.9329646544155457E-4</v>
      </c>
      <c r="AU58">
        <f t="shared" si="19"/>
        <v>0</v>
      </c>
      <c r="AY58" t="s">
        <v>13</v>
      </c>
      <c r="AZ58">
        <v>18.160582333333334</v>
      </c>
      <c r="BA58">
        <v>1.6078956681522013E-4</v>
      </c>
      <c r="BB58">
        <v>0</v>
      </c>
      <c r="BC58">
        <f t="shared" si="20"/>
        <v>2.9200321664888066E-3</v>
      </c>
      <c r="BD58">
        <f t="shared" si="21"/>
        <v>0</v>
      </c>
      <c r="BE58">
        <f t="shared" si="22"/>
        <v>1.2591297704019422</v>
      </c>
      <c r="BF58">
        <f t="shared" si="23"/>
        <v>2.0245493034707588E-4</v>
      </c>
      <c r="BG58">
        <f t="shared" si="24"/>
        <v>0</v>
      </c>
      <c r="BK58" t="s">
        <v>13</v>
      </c>
      <c r="BL58">
        <v>1.6440760000000001</v>
      </c>
      <c r="BM58">
        <v>1.2921781484663591E-4</v>
      </c>
      <c r="BN58">
        <v>0</v>
      </c>
      <c r="BO58">
        <f t="shared" si="25"/>
        <v>2.1244390816179778E-4</v>
      </c>
      <c r="BP58">
        <f t="shared" si="26"/>
        <v>0</v>
      </c>
      <c r="BQ58">
        <f t="shared" si="27"/>
        <v>0.21592188961384121</v>
      </c>
      <c r="BR58">
        <f t="shared" si="28"/>
        <v>2.7900954753457088E-5</v>
      </c>
      <c r="BS58">
        <f t="shared" si="29"/>
        <v>0</v>
      </c>
      <c r="BW58" t="s">
        <v>13</v>
      </c>
      <c r="BX58">
        <v>62.383256666666661</v>
      </c>
      <c r="BY58">
        <v>1.5723280329107126E-4</v>
      </c>
      <c r="BZ58">
        <v>1</v>
      </c>
      <c r="CA58">
        <f t="shared" si="30"/>
        <v>9.8086943241264095E-3</v>
      </c>
      <c r="CB58">
        <f t="shared" si="31"/>
        <v>62.383256666666661</v>
      </c>
      <c r="CC58">
        <f t="shared" si="32"/>
        <v>1.7950680429995882</v>
      </c>
      <c r="CD58">
        <f t="shared" si="33"/>
        <v>2.822435804990425E-4</v>
      </c>
      <c r="CE58">
        <f t="shared" si="34"/>
        <v>1.7950680429995882</v>
      </c>
    </row>
    <row r="59" spans="3:83">
      <c r="C59" t="s">
        <v>13</v>
      </c>
      <c r="D59">
        <v>5.6138120000000002</v>
      </c>
      <c r="E59">
        <v>1.3876708222782224E-4</v>
      </c>
      <c r="F59">
        <v>1</v>
      </c>
      <c r="G59">
        <f t="shared" si="0"/>
        <v>7.7901231141553533E-4</v>
      </c>
      <c r="H59">
        <f t="shared" si="1"/>
        <v>5.6138120000000002</v>
      </c>
      <c r="I59">
        <f t="shared" si="2"/>
        <v>0.7492578645275404</v>
      </c>
      <c r="J59">
        <f t="shared" si="3"/>
        <v>1.039723276967357E-4</v>
      </c>
      <c r="K59">
        <f t="shared" si="4"/>
        <v>0.7492578645275404</v>
      </c>
      <c r="O59" t="s">
        <v>13</v>
      </c>
      <c r="P59">
        <v>0.24170050000000001</v>
      </c>
      <c r="Q59">
        <v>7.4555759506977676E-5</v>
      </c>
      <c r="R59">
        <v>1</v>
      </c>
      <c r="S59">
        <f t="shared" si="5"/>
        <v>1.8020164350716257E-5</v>
      </c>
      <c r="T59">
        <f t="shared" si="6"/>
        <v>0.24170050000000001</v>
      </c>
      <c r="U59">
        <f t="shared" si="7"/>
        <v>-0.61672245117689095</v>
      </c>
      <c r="V59">
        <f t="shared" si="8"/>
        <v>-4.5980210752498065E-5</v>
      </c>
      <c r="W59">
        <f t="shared" si="9"/>
        <v>-0.61672245117689095</v>
      </c>
      <c r="AA59" t="s">
        <v>13</v>
      </c>
      <c r="AB59">
        <v>33.323309333333334</v>
      </c>
      <c r="AC59">
        <v>9.8529642150192685E-5</v>
      </c>
      <c r="AD59">
        <v>0</v>
      </c>
      <c r="AE59">
        <f t="shared" si="10"/>
        <v>3.2833337438735095E-3</v>
      </c>
      <c r="AF59">
        <f t="shared" si="11"/>
        <v>0</v>
      </c>
      <c r="AG59">
        <f t="shared" si="12"/>
        <v>1.52274812460263</v>
      </c>
      <c r="AH59">
        <f t="shared" si="13"/>
        <v>1.5003582780197415E-4</v>
      </c>
      <c r="AI59">
        <f t="shared" si="14"/>
        <v>0</v>
      </c>
      <c r="AM59" t="s">
        <v>13</v>
      </c>
      <c r="AN59">
        <v>120.26193266666667</v>
      </c>
      <c r="AO59">
        <v>8.2146791387401801E-5</v>
      </c>
      <c r="AP59">
        <v>1</v>
      </c>
      <c r="AQ59">
        <f t="shared" si="15"/>
        <v>9.8791318946144287E-3</v>
      </c>
      <c r="AR59">
        <f t="shared" si="16"/>
        <v>120.26193266666667</v>
      </c>
      <c r="AS59">
        <f t="shared" si="17"/>
        <v>2.080128178885202</v>
      </c>
      <c r="AT59">
        <f t="shared" si="18"/>
        <v>1.708758555699387E-4</v>
      </c>
      <c r="AU59">
        <f t="shared" si="19"/>
        <v>2.080128178885202</v>
      </c>
      <c r="AY59" t="s">
        <v>13</v>
      </c>
      <c r="AZ59">
        <v>10.500270666666667</v>
      </c>
      <c r="BA59">
        <v>8.7670156815609495E-5</v>
      </c>
      <c r="BB59">
        <v>1</v>
      </c>
      <c r="BC59">
        <f t="shared" si="20"/>
        <v>9.2056037595301119E-4</v>
      </c>
      <c r="BD59">
        <f t="shared" si="21"/>
        <v>10.500270666666667</v>
      </c>
      <c r="BE59">
        <f t="shared" si="22"/>
        <v>1.0212004940722923</v>
      </c>
      <c r="BF59">
        <f t="shared" si="23"/>
        <v>8.9528807455495764E-5</v>
      </c>
      <c r="BG59">
        <f t="shared" si="24"/>
        <v>1.0212004940722923</v>
      </c>
      <c r="BK59" t="s">
        <v>13</v>
      </c>
      <c r="BL59">
        <v>6.3287450000000005</v>
      </c>
      <c r="BM59">
        <v>8.116968766715882E-5</v>
      </c>
      <c r="BN59">
        <v>1</v>
      </c>
      <c r="BO59">
        <f t="shared" si="25"/>
        <v>5.1370225497509312E-4</v>
      </c>
      <c r="BP59">
        <f t="shared" si="26"/>
        <v>6.3287450000000005</v>
      </c>
      <c r="BQ59">
        <f t="shared" si="27"/>
        <v>0.80131759728239216</v>
      </c>
      <c r="BR59">
        <f t="shared" si="28"/>
        <v>6.5042699093609925E-5</v>
      </c>
      <c r="BS59">
        <f t="shared" si="29"/>
        <v>0.80131759728239216</v>
      </c>
      <c r="BW59" t="s">
        <v>13</v>
      </c>
      <c r="BX59">
        <v>11.445959</v>
      </c>
      <c r="BY59">
        <v>8.774084862948794E-5</v>
      </c>
      <c r="BZ59">
        <v>1</v>
      </c>
      <c r="CA59">
        <f t="shared" si="30"/>
        <v>1.0042781560383252E-3</v>
      </c>
      <c r="CB59">
        <f t="shared" si="31"/>
        <v>11.445959</v>
      </c>
      <c r="CC59">
        <f t="shared" si="32"/>
        <v>1.0586521859105102</v>
      </c>
      <c r="CD59">
        <f t="shared" si="33"/>
        <v>9.28870411952506E-5</v>
      </c>
      <c r="CE59">
        <f t="shared" si="34"/>
        <v>1.0586521859105102</v>
      </c>
    </row>
    <row r="60" spans="3:83">
      <c r="C60" t="s">
        <v>13</v>
      </c>
      <c r="D60">
        <v>2.3675086666666663</v>
      </c>
      <c r="E60">
        <v>1.7482688641706981E-4</v>
      </c>
      <c r="F60">
        <v>0</v>
      </c>
      <c r="G60">
        <f t="shared" si="0"/>
        <v>4.1390416875876167E-4</v>
      </c>
      <c r="H60">
        <f t="shared" si="1"/>
        <v>0</v>
      </c>
      <c r="I60">
        <f t="shared" si="2"/>
        <v>0.37429157748676634</v>
      </c>
      <c r="J60">
        <f t="shared" si="3"/>
        <v>6.5436231104144788E-5</v>
      </c>
      <c r="K60">
        <f t="shared" si="4"/>
        <v>0</v>
      </c>
      <c r="O60" t="s">
        <v>13</v>
      </c>
      <c r="P60">
        <v>0.15846325925925928</v>
      </c>
      <c r="Q60">
        <v>7.0646264967294309E-5</v>
      </c>
      <c r="R60">
        <v>0</v>
      </c>
      <c r="S60">
        <f t="shared" si="5"/>
        <v>1.1194837401210684E-5</v>
      </c>
      <c r="T60">
        <f t="shared" si="6"/>
        <v>0</v>
      </c>
      <c r="U60">
        <f t="shared" si="7"/>
        <v>-0.80007141578445073</v>
      </c>
      <c r="V60">
        <f t="shared" si="8"/>
        <v>-5.65220572322666E-5</v>
      </c>
      <c r="W60">
        <f t="shared" si="9"/>
        <v>0</v>
      </c>
      <c r="AA60" t="s">
        <v>13</v>
      </c>
      <c r="AB60">
        <v>10.330235333333333</v>
      </c>
      <c r="AC60">
        <v>2.0926508612932417E-4</v>
      </c>
      <c r="AD60">
        <v>0</v>
      </c>
      <c r="AE60">
        <f t="shared" si="10"/>
        <v>2.1617575867661875E-3</v>
      </c>
      <c r="AF60">
        <f t="shared" si="11"/>
        <v>0</v>
      </c>
      <c r="AG60">
        <f t="shared" si="12"/>
        <v>1.0141102153050909</v>
      </c>
      <c r="AH60">
        <f t="shared" si="13"/>
        <v>2.1221786155044734E-4</v>
      </c>
      <c r="AI60">
        <f t="shared" si="14"/>
        <v>0</v>
      </c>
      <c r="AM60" t="s">
        <v>13</v>
      </c>
      <c r="AN60">
        <v>104.05116533333334</v>
      </c>
      <c r="AO60">
        <v>1.3879396923548396E-4</v>
      </c>
      <c r="AP60">
        <v>0</v>
      </c>
      <c r="AQ60">
        <f t="shared" si="15"/>
        <v>1.4441674240190923E-2</v>
      </c>
      <c r="AR60">
        <f t="shared" si="16"/>
        <v>0</v>
      </c>
      <c r="AS60">
        <f t="shared" si="17"/>
        <v>2.0172469485073017</v>
      </c>
      <c r="AT60">
        <f t="shared" si="18"/>
        <v>2.7998171091149634E-4</v>
      </c>
      <c r="AU60">
        <f t="shared" si="19"/>
        <v>0</v>
      </c>
      <c r="AY60" t="s">
        <v>13</v>
      </c>
      <c r="AZ60">
        <v>60.126657333333327</v>
      </c>
      <c r="BA60">
        <v>1.5579534536478467E-4</v>
      </c>
      <c r="BB60">
        <v>0</v>
      </c>
      <c r="BC60">
        <f t="shared" si="20"/>
        <v>9.3674533448767291E-3</v>
      </c>
      <c r="BD60">
        <f t="shared" si="21"/>
        <v>0</v>
      </c>
      <c r="BE60">
        <f t="shared" si="22"/>
        <v>1.7790670604555074</v>
      </c>
      <c r="BF60">
        <f t="shared" si="23"/>
        <v>2.7717036711077801E-4</v>
      </c>
      <c r="BG60">
        <f t="shared" si="24"/>
        <v>0</v>
      </c>
      <c r="BK60" t="s">
        <v>13</v>
      </c>
      <c r="BL60">
        <v>37.612457333333339</v>
      </c>
      <c r="BM60">
        <v>1.2417766446151969E-4</v>
      </c>
      <c r="BN60">
        <v>0</v>
      </c>
      <c r="BO60">
        <f t="shared" si="25"/>
        <v>4.6706271063118926E-3</v>
      </c>
      <c r="BP60">
        <f t="shared" si="26"/>
        <v>0</v>
      </c>
      <c r="BQ60">
        <f t="shared" si="27"/>
        <v>1.575331708095205</v>
      </c>
      <c r="BR60">
        <f t="shared" si="28"/>
        <v>1.9562101226343903E-4</v>
      </c>
      <c r="BS60">
        <f t="shared" si="29"/>
        <v>0</v>
      </c>
      <c r="BW60" t="s">
        <v>13</v>
      </c>
      <c r="BX60">
        <v>1.5281035000000001</v>
      </c>
      <c r="BY60">
        <v>1.5138562505686423E-4</v>
      </c>
      <c r="BZ60">
        <v>0</v>
      </c>
      <c r="CA60">
        <f t="shared" si="30"/>
        <v>2.3133290349908195E-4</v>
      </c>
      <c r="CB60">
        <f t="shared" si="31"/>
        <v>0</v>
      </c>
      <c r="CC60">
        <f t="shared" si="32"/>
        <v>0.18415277044163825</v>
      </c>
      <c r="CD60">
        <f t="shared" si="33"/>
        <v>2.7878082259260638E-5</v>
      </c>
      <c r="CE60">
        <f t="shared" si="34"/>
        <v>0</v>
      </c>
    </row>
    <row r="61" spans="3:83">
      <c r="C61" t="s">
        <v>13</v>
      </c>
      <c r="D61">
        <v>0.29801699999999998</v>
      </c>
      <c r="E61">
        <v>1.8300290938025332E-4</v>
      </c>
      <c r="F61">
        <v>0</v>
      </c>
      <c r="G61">
        <f t="shared" si="0"/>
        <v>5.4537978044774946E-5</v>
      </c>
      <c r="H61">
        <f t="shared" si="1"/>
        <v>0</v>
      </c>
      <c r="I61">
        <f t="shared" si="2"/>
        <v>-0.52575896144182777</v>
      </c>
      <c r="J61">
        <f t="shared" si="3"/>
        <v>-9.6215419576594903E-5</v>
      </c>
      <c r="K61">
        <f t="shared" si="4"/>
        <v>0</v>
      </c>
      <c r="O61" t="s">
        <v>13</v>
      </c>
      <c r="P61">
        <v>0.27014649999999996</v>
      </c>
      <c r="Q61">
        <v>6.9579399488034781E-5</v>
      </c>
      <c r="R61">
        <v>0</v>
      </c>
      <c r="S61">
        <f t="shared" si="5"/>
        <v>1.8796631243794385E-5</v>
      </c>
      <c r="T61">
        <f t="shared" si="6"/>
        <v>0</v>
      </c>
      <c r="U61">
        <f t="shared" si="7"/>
        <v>-0.56840065477861978</v>
      </c>
      <c r="V61">
        <f t="shared" si="8"/>
        <v>-3.9548976228102129E-5</v>
      </c>
      <c r="W61">
        <f t="shared" si="9"/>
        <v>0</v>
      </c>
      <c r="AA61" t="s">
        <v>13</v>
      </c>
      <c r="AB61">
        <v>10.180656000000001</v>
      </c>
      <c r="AC61">
        <v>2.2484678378036248E-4</v>
      </c>
      <c r="AD61">
        <v>0</v>
      </c>
      <c r="AE61">
        <f t="shared" si="10"/>
        <v>2.2890877583742501E-3</v>
      </c>
      <c r="AF61">
        <f t="shared" si="11"/>
        <v>0</v>
      </c>
      <c r="AG61">
        <f t="shared" si="12"/>
        <v>1.0077757630696127</v>
      </c>
      <c r="AH61">
        <f t="shared" si="13"/>
        <v>2.2659513909800301E-4</v>
      </c>
      <c r="AI61">
        <f t="shared" si="14"/>
        <v>0</v>
      </c>
      <c r="AM61" t="s">
        <v>13</v>
      </c>
      <c r="AN61">
        <v>18.718364999999999</v>
      </c>
      <c r="AO61">
        <v>1.4563019135224625E-4</v>
      </c>
      <c r="AP61">
        <v>0</v>
      </c>
      <c r="AQ61">
        <f t="shared" si="15"/>
        <v>2.7259590767511888E-3</v>
      </c>
      <c r="AR61">
        <f t="shared" si="16"/>
        <v>0</v>
      </c>
      <c r="AS61">
        <f t="shared" si="17"/>
        <v>1.2722679115768487</v>
      </c>
      <c r="AT61">
        <f t="shared" si="18"/>
        <v>1.8528061941425918E-4</v>
      </c>
      <c r="AU61">
        <f t="shared" si="19"/>
        <v>0</v>
      </c>
      <c r="AY61" t="s">
        <v>13</v>
      </c>
      <c r="AZ61">
        <v>3.3096580000000002</v>
      </c>
      <c r="BA61">
        <v>1.6453806514094907E-4</v>
      </c>
      <c r="BB61">
        <v>0</v>
      </c>
      <c r="BC61">
        <f t="shared" si="20"/>
        <v>5.4456472359826322E-4</v>
      </c>
      <c r="BD61">
        <f t="shared" si="21"/>
        <v>0</v>
      </c>
      <c r="BE61">
        <f t="shared" si="22"/>
        <v>0.51978311873445737</v>
      </c>
      <c r="BF61">
        <f t="shared" si="23"/>
        <v>8.5524108649495816E-5</v>
      </c>
      <c r="BG61">
        <f t="shared" si="24"/>
        <v>0</v>
      </c>
      <c r="BK61" t="s">
        <v>13</v>
      </c>
      <c r="BL61">
        <v>0.72513833333333333</v>
      </c>
      <c r="BM61">
        <v>1.2982934322321339E-4</v>
      </c>
      <c r="BN61">
        <v>0</v>
      </c>
      <c r="BO61">
        <f t="shared" si="25"/>
        <v>9.4144233562642248E-5</v>
      </c>
      <c r="BP61">
        <f t="shared" si="26"/>
        <v>0</v>
      </c>
      <c r="BQ61">
        <f t="shared" si="27"/>
        <v>-0.13957913594964558</v>
      </c>
      <c r="BR61">
        <f t="shared" si="28"/>
        <v>-1.8121467548006097E-5</v>
      </c>
      <c r="BS61">
        <f t="shared" si="29"/>
        <v>0</v>
      </c>
      <c r="BW61" t="s">
        <v>13</v>
      </c>
      <c r="BX61">
        <v>7.9812523333333329</v>
      </c>
      <c r="BY61">
        <v>1.5975351948984949E-4</v>
      </c>
      <c r="BZ61">
        <v>0</v>
      </c>
      <c r="CA61">
        <f t="shared" si="30"/>
        <v>1.2750331501865733E-3</v>
      </c>
      <c r="CB61">
        <f t="shared" si="31"/>
        <v>0</v>
      </c>
      <c r="CC61">
        <f t="shared" si="32"/>
        <v>0.9020710415742742</v>
      </c>
      <c r="CD61">
        <f t="shared" si="33"/>
        <v>1.4410902372136465E-4</v>
      </c>
      <c r="CE61">
        <f t="shared" si="34"/>
        <v>0</v>
      </c>
    </row>
    <row r="62" spans="3:83">
      <c r="C62" t="s">
        <v>13</v>
      </c>
      <c r="D62">
        <v>14.923787333333332</v>
      </c>
      <c r="E62">
        <v>2.1166928536850882E-4</v>
      </c>
      <c r="F62">
        <v>0</v>
      </c>
      <c r="G62">
        <f t="shared" si="0"/>
        <v>3.1589073998382704E-3</v>
      </c>
      <c r="H62">
        <f t="shared" si="1"/>
        <v>0</v>
      </c>
      <c r="I62">
        <f t="shared" si="2"/>
        <v>1.1738790516380297</v>
      </c>
      <c r="J62">
        <f t="shared" si="3"/>
        <v>2.4847413996928464E-4</v>
      </c>
      <c r="K62">
        <f t="shared" si="4"/>
        <v>0</v>
      </c>
      <c r="O62" t="s">
        <v>13</v>
      </c>
      <c r="P62">
        <v>9.3893000000000004E-2</v>
      </c>
      <c r="Q62">
        <v>6.5883965160559214E-5</v>
      </c>
      <c r="R62">
        <v>0</v>
      </c>
      <c r="S62">
        <f t="shared" si="5"/>
        <v>6.1860431408203869E-6</v>
      </c>
      <c r="T62">
        <f t="shared" si="6"/>
        <v>0</v>
      </c>
      <c r="U62">
        <f t="shared" si="7"/>
        <v>-1.0273667844611869</v>
      </c>
      <c r="V62">
        <f t="shared" si="8"/>
        <v>-6.7686997434556582E-5</v>
      </c>
      <c r="W62">
        <f t="shared" si="9"/>
        <v>0</v>
      </c>
      <c r="AA62" t="s">
        <v>13</v>
      </c>
      <c r="AB62">
        <v>26.955680333333333</v>
      </c>
      <c r="AC62">
        <v>2.1680747951115118E-4</v>
      </c>
      <c r="AD62">
        <v>0</v>
      </c>
      <c r="AE62">
        <f t="shared" si="10"/>
        <v>5.8441931115783075E-3</v>
      </c>
      <c r="AF62">
        <f t="shared" si="11"/>
        <v>0</v>
      </c>
      <c r="AG62">
        <f t="shared" si="12"/>
        <v>1.4306502974439679</v>
      </c>
      <c r="AH62">
        <f t="shared" si="13"/>
        <v>3.1017568505070539E-4</v>
      </c>
      <c r="AI62">
        <f t="shared" si="14"/>
        <v>0</v>
      </c>
      <c r="AM62" t="s">
        <v>13</v>
      </c>
      <c r="AN62">
        <v>100.15193366666665</v>
      </c>
      <c r="AO62">
        <v>1.4424186475882759E-4</v>
      </c>
      <c r="AP62">
        <v>0</v>
      </c>
      <c r="AQ62">
        <f t="shared" si="15"/>
        <v>1.4446101671282402E-2</v>
      </c>
      <c r="AR62">
        <f t="shared" si="16"/>
        <v>0</v>
      </c>
      <c r="AS62">
        <f t="shared" si="17"/>
        <v>2.0006593387784335</v>
      </c>
      <c r="AT62">
        <f t="shared" si="18"/>
        <v>2.8857883377256423E-4</v>
      </c>
      <c r="AU62">
        <f t="shared" si="19"/>
        <v>0</v>
      </c>
      <c r="AY62" t="s">
        <v>13</v>
      </c>
      <c r="AZ62">
        <v>55.798194333333335</v>
      </c>
      <c r="BA62">
        <v>1.631604039721074E-4</v>
      </c>
      <c r="BB62">
        <v>0</v>
      </c>
      <c r="BC62">
        <f t="shared" si="20"/>
        <v>9.1040559283408207E-3</v>
      </c>
      <c r="BD62">
        <f t="shared" si="21"/>
        <v>0</v>
      </c>
      <c r="BE62">
        <f t="shared" si="22"/>
        <v>1.7466201451067933</v>
      </c>
      <c r="BF62">
        <f t="shared" si="23"/>
        <v>2.8497924846144525E-4</v>
      </c>
      <c r="BG62">
        <f t="shared" si="24"/>
        <v>0</v>
      </c>
      <c r="BK62" t="s">
        <v>13</v>
      </c>
      <c r="BL62">
        <v>39.711468000000004</v>
      </c>
      <c r="BM62">
        <v>1.3149518839381387E-4</v>
      </c>
      <c r="BN62">
        <v>0</v>
      </c>
      <c r="BO62">
        <f t="shared" si="25"/>
        <v>5.2218669660549109E-3</v>
      </c>
      <c r="BP62">
        <f t="shared" si="26"/>
        <v>0</v>
      </c>
      <c r="BQ62">
        <f t="shared" si="27"/>
        <v>1.5989159417734109</v>
      </c>
      <c r="BR62">
        <f t="shared" si="28"/>
        <v>2.1024975298936698E-4</v>
      </c>
      <c r="BS62">
        <f t="shared" si="29"/>
        <v>0</v>
      </c>
      <c r="BW62" t="s">
        <v>13</v>
      </c>
      <c r="BX62">
        <v>38.75447466666666</v>
      </c>
      <c r="BY62">
        <v>1.5991275160272557E-4</v>
      </c>
      <c r="BZ62">
        <v>1</v>
      </c>
      <c r="CA62">
        <f t="shared" si="30"/>
        <v>6.1973346808647861E-3</v>
      </c>
      <c r="CB62">
        <f t="shared" si="31"/>
        <v>38.75447466666666</v>
      </c>
      <c r="CC62">
        <f t="shared" si="32"/>
        <v>1.5883218542190374</v>
      </c>
      <c r="CD62">
        <f t="shared" si="33"/>
        <v>2.5399291813890944E-4</v>
      </c>
      <c r="CE62">
        <f t="shared" si="34"/>
        <v>1.5883218542190374</v>
      </c>
    </row>
    <row r="63" spans="3:83">
      <c r="C63" t="s">
        <v>13</v>
      </c>
      <c r="D63">
        <v>39.62732033333333</v>
      </c>
      <c r="E63">
        <v>6.9624404189161154E-5</v>
      </c>
      <c r="F63">
        <v>0</v>
      </c>
      <c r="G63">
        <f t="shared" si="0"/>
        <v>2.7590285678213639E-3</v>
      </c>
      <c r="H63">
        <f t="shared" si="1"/>
        <v>0</v>
      </c>
      <c r="I63">
        <f t="shared" si="2"/>
        <v>1.5979947055970296</v>
      </c>
      <c r="J63">
        <f t="shared" si="3"/>
        <v>1.1125942927462717E-4</v>
      </c>
      <c r="K63">
        <f t="shared" si="4"/>
        <v>0</v>
      </c>
      <c r="O63" t="s">
        <v>13</v>
      </c>
      <c r="P63">
        <v>13.965104000000002</v>
      </c>
      <c r="Q63">
        <v>1.8339467579580912E-4</v>
      </c>
      <c r="R63">
        <v>0</v>
      </c>
      <c r="S63">
        <f t="shared" si="5"/>
        <v>2.5611257205347573E-3</v>
      </c>
      <c r="T63">
        <f t="shared" si="6"/>
        <v>0</v>
      </c>
      <c r="U63">
        <f t="shared" si="7"/>
        <v>1.1450441742982438</v>
      </c>
      <c r="V63">
        <f t="shared" si="8"/>
        <v>2.0999500511730638E-4</v>
      </c>
      <c r="W63">
        <f t="shared" si="9"/>
        <v>0</v>
      </c>
      <c r="AA63" t="s">
        <v>13</v>
      </c>
      <c r="AB63">
        <v>60.078438666666671</v>
      </c>
      <c r="AC63">
        <v>9.5256965189294642E-5</v>
      </c>
      <c r="AD63">
        <v>0</v>
      </c>
      <c r="AE63">
        <f t="shared" si="10"/>
        <v>5.72288974069784E-3</v>
      </c>
      <c r="AF63">
        <f t="shared" si="11"/>
        <v>0</v>
      </c>
      <c r="AG63">
        <f t="shared" si="12"/>
        <v>1.7787186375902859</v>
      </c>
      <c r="AH63">
        <f t="shared" si="13"/>
        <v>1.6943533934248747E-4</v>
      </c>
      <c r="AI63">
        <f t="shared" si="14"/>
        <v>0</v>
      </c>
      <c r="AM63" t="s">
        <v>13</v>
      </c>
      <c r="AN63">
        <v>141.71020266666667</v>
      </c>
      <c r="AO63">
        <v>8.5598922823155202E-5</v>
      </c>
      <c r="AP63">
        <v>0</v>
      </c>
      <c r="AQ63">
        <f t="shared" si="15"/>
        <v>1.2130240701317683E-2</v>
      </c>
      <c r="AR63">
        <f t="shared" si="16"/>
        <v>0</v>
      </c>
      <c r="AS63">
        <f t="shared" si="17"/>
        <v>2.1514011191417644</v>
      </c>
      <c r="AT63">
        <f t="shared" si="18"/>
        <v>1.8415761835906562E-4</v>
      </c>
      <c r="AU63">
        <f t="shared" si="19"/>
        <v>0</v>
      </c>
      <c r="AY63" t="s">
        <v>13</v>
      </c>
      <c r="AZ63">
        <v>40.909557333333332</v>
      </c>
      <c r="BA63">
        <v>8.6664124519014114E-5</v>
      </c>
      <c r="BB63">
        <v>0</v>
      </c>
      <c r="BC63">
        <f t="shared" si="20"/>
        <v>3.5453909707537467E-3</v>
      </c>
      <c r="BD63">
        <f t="shared" si="21"/>
        <v>0</v>
      </c>
      <c r="BE63">
        <f t="shared" si="22"/>
        <v>1.6118247801893839</v>
      </c>
      <c r="BF63">
        <f t="shared" si="23"/>
        <v>1.3968738345316532E-4</v>
      </c>
      <c r="BG63">
        <f t="shared" si="24"/>
        <v>0</v>
      </c>
      <c r="BK63" t="s">
        <v>13</v>
      </c>
      <c r="BL63">
        <v>36.475461666666668</v>
      </c>
      <c r="BM63">
        <v>7.729014566100851E-5</v>
      </c>
      <c r="BN63">
        <v>0</v>
      </c>
      <c r="BO63">
        <f t="shared" si="25"/>
        <v>2.819193745269199E-3</v>
      </c>
      <c r="BP63">
        <f t="shared" si="26"/>
        <v>0</v>
      </c>
      <c r="BQ63">
        <f t="shared" si="27"/>
        <v>1.5620007974268177</v>
      </c>
      <c r="BR63">
        <f t="shared" si="28"/>
        <v>1.2072726915573019E-4</v>
      </c>
      <c r="BS63">
        <f t="shared" si="29"/>
        <v>0</v>
      </c>
      <c r="BW63" t="s">
        <v>13</v>
      </c>
      <c r="BX63">
        <v>24.540317333333334</v>
      </c>
      <c r="BY63">
        <v>8.3933105315063891E-5</v>
      </c>
      <c r="BZ63">
        <v>0</v>
      </c>
      <c r="CA63">
        <f t="shared" si="30"/>
        <v>2.0597450392037548E-3</v>
      </c>
      <c r="CB63">
        <f t="shared" si="31"/>
        <v>0</v>
      </c>
      <c r="CC63">
        <f t="shared" si="32"/>
        <v>1.3898801743333054</v>
      </c>
      <c r="CD63">
        <f t="shared" si="33"/>
        <v>1.1665695904763668E-4</v>
      </c>
      <c r="CE63">
        <f t="shared" si="34"/>
        <v>0</v>
      </c>
    </row>
    <row r="64" spans="3:83">
      <c r="C64" t="s">
        <v>13</v>
      </c>
      <c r="D64">
        <v>0.47517799999999993</v>
      </c>
      <c r="E64">
        <v>2.1234930100980589E-4</v>
      </c>
      <c r="F64">
        <v>0</v>
      </c>
      <c r="G64">
        <f t="shared" si="0"/>
        <v>1.0090371615523754E-4</v>
      </c>
      <c r="H64">
        <f t="shared" si="1"/>
        <v>0</v>
      </c>
      <c r="I64">
        <f t="shared" si="2"/>
        <v>-0.32314367471831323</v>
      </c>
      <c r="J64">
        <f t="shared" si="3"/>
        <v>-6.8619333452173901E-5</v>
      </c>
      <c r="K64">
        <f t="shared" si="4"/>
        <v>0</v>
      </c>
      <c r="O64" t="s">
        <v>13</v>
      </c>
      <c r="P64">
        <v>1.8375750000000003E-2</v>
      </c>
      <c r="Q64">
        <v>6.6136691313606964E-5</v>
      </c>
      <c r="R64">
        <v>0</v>
      </c>
      <c r="S64">
        <f t="shared" si="5"/>
        <v>1.2153113054060135E-6</v>
      </c>
      <c r="T64">
        <f t="shared" si="6"/>
        <v>0</v>
      </c>
      <c r="U64">
        <f t="shared" si="7"/>
        <v>-1.7357549263001351</v>
      </c>
      <c r="V64">
        <f t="shared" si="8"/>
        <v>-1.1479708775678463E-4</v>
      </c>
      <c r="W64">
        <f t="shared" si="9"/>
        <v>0</v>
      </c>
      <c r="AA64" t="s">
        <v>13</v>
      </c>
      <c r="AB64">
        <v>13.592529333333331</v>
      </c>
      <c r="AC64">
        <v>2.3845649969227192E-4</v>
      </c>
      <c r="AD64">
        <v>0</v>
      </c>
      <c r="AE64">
        <f t="shared" si="10"/>
        <v>3.2412269667911964E-3</v>
      </c>
      <c r="AF64">
        <f t="shared" si="11"/>
        <v>0</v>
      </c>
      <c r="AG64">
        <f t="shared" si="12"/>
        <v>1.1333002789031805</v>
      </c>
      <c r="AH64">
        <f t="shared" si="13"/>
        <v>2.7024281760752792E-4</v>
      </c>
      <c r="AI64">
        <f t="shared" si="14"/>
        <v>0</v>
      </c>
      <c r="AM64" t="s">
        <v>13</v>
      </c>
      <c r="AN64">
        <v>33.190215999999999</v>
      </c>
      <c r="AO64">
        <v>1.529696846208715E-4</v>
      </c>
      <c r="AP64">
        <v>0</v>
      </c>
      <c r="AQ64">
        <f t="shared" si="15"/>
        <v>5.0770968740186028E-3</v>
      </c>
      <c r="AR64">
        <f t="shared" si="16"/>
        <v>0</v>
      </c>
      <c r="AS64">
        <f t="shared" si="17"/>
        <v>1.521010078781091</v>
      </c>
      <c r="AT64">
        <f t="shared" si="18"/>
        <v>2.3266843205631041E-4</v>
      </c>
      <c r="AU64">
        <f t="shared" si="19"/>
        <v>0</v>
      </c>
      <c r="AY64" t="s">
        <v>13</v>
      </c>
      <c r="AZ64">
        <v>1.6924210000000002</v>
      </c>
      <c r="BA64">
        <v>1.7437460547745513E-4</v>
      </c>
      <c r="BB64">
        <v>0</v>
      </c>
      <c r="BC64">
        <f t="shared" si="20"/>
        <v>2.9511524417676012E-4</v>
      </c>
      <c r="BD64">
        <f t="shared" si="21"/>
        <v>0</v>
      </c>
      <c r="BE64">
        <f t="shared" si="22"/>
        <v>0.22850840553159041</v>
      </c>
      <c r="BF64">
        <f t="shared" si="23"/>
        <v>3.9846063062853406E-5</v>
      </c>
      <c r="BG64">
        <f t="shared" si="24"/>
        <v>0</v>
      </c>
      <c r="BK64" t="s">
        <v>13</v>
      </c>
      <c r="BL64">
        <v>0.72873566666666667</v>
      </c>
      <c r="BM64">
        <v>1.378797812399391E-4</v>
      </c>
      <c r="BN64">
        <v>0</v>
      </c>
      <c r="BO64">
        <f t="shared" si="25"/>
        <v>1.0047791430174118E-4</v>
      </c>
      <c r="BP64">
        <f t="shared" si="26"/>
        <v>0</v>
      </c>
      <c r="BQ64">
        <f t="shared" si="27"/>
        <v>-0.13742997418667424</v>
      </c>
      <c r="BR64">
        <f t="shared" si="28"/>
        <v>-1.8948814776669123E-5</v>
      </c>
      <c r="BS64">
        <f t="shared" si="29"/>
        <v>0</v>
      </c>
      <c r="BW64" t="s">
        <v>13</v>
      </c>
      <c r="BX64">
        <v>5.4926606666666657</v>
      </c>
      <c r="BY64">
        <v>1.702716002295261E-4</v>
      </c>
      <c r="BZ64">
        <v>1</v>
      </c>
      <c r="CA64">
        <f t="shared" si="30"/>
        <v>9.3524412123110882E-4</v>
      </c>
      <c r="CB64">
        <f t="shared" si="31"/>
        <v>5.4926606666666657</v>
      </c>
      <c r="CC64">
        <f t="shared" si="32"/>
        <v>0.73978276939340815</v>
      </c>
      <c r="CD64">
        <f t="shared" si="33"/>
        <v>1.2596399596684609E-4</v>
      </c>
      <c r="CE64">
        <f t="shared" si="34"/>
        <v>0.73978276939340815</v>
      </c>
    </row>
    <row r="65" spans="3:83">
      <c r="C65" t="s">
        <v>13</v>
      </c>
      <c r="D65">
        <v>98.952346333333324</v>
      </c>
      <c r="E65">
        <v>2.0266611325306673E-4</v>
      </c>
      <c r="F65">
        <v>1</v>
      </c>
      <c r="G65">
        <f t="shared" si="0"/>
        <v>2.0054287428648013E-2</v>
      </c>
      <c r="H65">
        <f t="shared" si="1"/>
        <v>98.952346333333324</v>
      </c>
      <c r="I65">
        <f t="shared" si="2"/>
        <v>1.9954260965468429</v>
      </c>
      <c r="J65">
        <f t="shared" si="3"/>
        <v>4.0440525127088733E-4</v>
      </c>
      <c r="K65">
        <f t="shared" si="4"/>
        <v>1.9954260965468429</v>
      </c>
      <c r="O65" t="s">
        <v>13</v>
      </c>
      <c r="P65">
        <v>0.42681699999999995</v>
      </c>
      <c r="Q65">
        <v>6.6592172223339487E-5</v>
      </c>
      <c r="R65">
        <v>1</v>
      </c>
      <c r="S65">
        <f t="shared" si="5"/>
        <v>2.8422671171849086E-5</v>
      </c>
      <c r="T65">
        <f t="shared" si="6"/>
        <v>0.42681699999999995</v>
      </c>
      <c r="U65">
        <f t="shared" si="7"/>
        <v>-0.3697582910770924</v>
      </c>
      <c r="V65">
        <f t="shared" si="8"/>
        <v>-2.462300780041343E-5</v>
      </c>
      <c r="W65">
        <f t="shared" si="9"/>
        <v>-0.3697582910770924</v>
      </c>
      <c r="AA65" t="s">
        <v>13</v>
      </c>
      <c r="AB65">
        <v>122.60308766666667</v>
      </c>
      <c r="AC65">
        <v>2.0236258315837401E-4</v>
      </c>
      <c r="AD65">
        <v>0</v>
      </c>
      <c r="AE65">
        <f t="shared" si="10"/>
        <v>2.4810277523419251E-2</v>
      </c>
      <c r="AF65">
        <f t="shared" si="11"/>
        <v>0</v>
      </c>
      <c r="AG65">
        <f t="shared" si="12"/>
        <v>2.0885014077004196</v>
      </c>
      <c r="AH65">
        <f t="shared" si="13"/>
        <v>4.2263453979215734E-4</v>
      </c>
      <c r="AI65">
        <f t="shared" si="14"/>
        <v>0</v>
      </c>
      <c r="AM65" t="s">
        <v>13</v>
      </c>
      <c r="AN65">
        <v>251.89078199999997</v>
      </c>
      <c r="AO65">
        <v>1.3750204706172565E-4</v>
      </c>
      <c r="AP65">
        <v>1</v>
      </c>
      <c r="AQ65">
        <f t="shared" si="15"/>
        <v>3.463549816097887E-2</v>
      </c>
      <c r="AR65">
        <f t="shared" si="16"/>
        <v>251.89078199999997</v>
      </c>
      <c r="AS65">
        <f t="shared" si="17"/>
        <v>2.4012122746843589</v>
      </c>
      <c r="AT65">
        <f t="shared" si="18"/>
        <v>3.3017160319884204E-4</v>
      </c>
      <c r="AU65">
        <f t="shared" si="19"/>
        <v>2.4012122746843589</v>
      </c>
      <c r="AY65" t="s">
        <v>13</v>
      </c>
      <c r="AZ65">
        <v>163.45890499999999</v>
      </c>
      <c r="BA65">
        <v>1.5458339774308239E-4</v>
      </c>
      <c r="BB65">
        <v>1</v>
      </c>
      <c r="BC65">
        <f t="shared" si="20"/>
        <v>2.5268032926263718E-2</v>
      </c>
      <c r="BD65">
        <f t="shared" si="21"/>
        <v>163.45890499999999</v>
      </c>
      <c r="BE65">
        <f t="shared" si="22"/>
        <v>2.2134085852835614</v>
      </c>
      <c r="BF65">
        <f t="shared" si="23"/>
        <v>3.4215621970684206E-4</v>
      </c>
      <c r="BG65">
        <f t="shared" si="24"/>
        <v>2.2134085852835614</v>
      </c>
      <c r="BK65" t="s">
        <v>13</v>
      </c>
      <c r="BL65">
        <v>94.712708333333339</v>
      </c>
      <c r="BM65">
        <v>1.2583035450940759E-4</v>
      </c>
      <c r="BN65">
        <v>1</v>
      </c>
      <c r="BO65">
        <f t="shared" si="25"/>
        <v>1.1917733666129457E-2</v>
      </c>
      <c r="BP65">
        <f t="shared" si="26"/>
        <v>94.712708333333339</v>
      </c>
      <c r="BQ65">
        <f t="shared" si="27"/>
        <v>1.9764082555476268</v>
      </c>
      <c r="BR65">
        <f t="shared" si="28"/>
        <v>2.4869215145087773E-4</v>
      </c>
      <c r="BS65">
        <f t="shared" si="29"/>
        <v>1.9764082555476268</v>
      </c>
      <c r="BW65" t="s">
        <v>13</v>
      </c>
      <c r="BX65">
        <v>127.068214</v>
      </c>
      <c r="BY65">
        <v>1.5161468885557745E-4</v>
      </c>
      <c r="BZ65">
        <v>1</v>
      </c>
      <c r="CA65">
        <f t="shared" si="30"/>
        <v>1.9265407729043931E-2</v>
      </c>
      <c r="CB65">
        <f t="shared" si="31"/>
        <v>127.068214</v>
      </c>
      <c r="CC65">
        <f t="shared" si="32"/>
        <v>2.104036925763705</v>
      </c>
      <c r="CD65">
        <f t="shared" si="33"/>
        <v>3.1900290384030987E-4</v>
      </c>
      <c r="CE65">
        <f t="shared" si="34"/>
        <v>2.104036925763705</v>
      </c>
    </row>
    <row r="66" spans="3:83">
      <c r="C66" t="s">
        <v>13</v>
      </c>
      <c r="D66">
        <v>24.131162</v>
      </c>
      <c r="E66">
        <v>1.3974351754277234E-4</v>
      </c>
      <c r="F66">
        <v>1</v>
      </c>
      <c r="G66">
        <f t="shared" si="0"/>
        <v>3.3721734602744813E-3</v>
      </c>
      <c r="H66">
        <f t="shared" si="1"/>
        <v>24.131162</v>
      </c>
      <c r="I66">
        <f t="shared" si="2"/>
        <v>1.3825782352132798</v>
      </c>
      <c r="J66">
        <f t="shared" si="3"/>
        <v>1.932063458667822E-4</v>
      </c>
      <c r="K66">
        <f t="shared" si="4"/>
        <v>1.3825782352132798</v>
      </c>
      <c r="O66" t="s">
        <v>13</v>
      </c>
      <c r="P66">
        <v>0.790323</v>
      </c>
      <c r="Q66">
        <v>7.3967013670583456E-5</v>
      </c>
      <c r="R66">
        <v>1</v>
      </c>
      <c r="S66">
        <f t="shared" si="5"/>
        <v>5.845783214517653E-5</v>
      </c>
      <c r="T66">
        <f t="shared" si="6"/>
        <v>0.790323</v>
      </c>
      <c r="U66">
        <f t="shared" si="7"/>
        <v>-0.10219537902783137</v>
      </c>
      <c r="V66">
        <f t="shared" si="8"/>
        <v>-7.5590869976220605E-6</v>
      </c>
      <c r="W66">
        <f t="shared" si="9"/>
        <v>-0.10219537902783137</v>
      </c>
      <c r="AA66" t="s">
        <v>13</v>
      </c>
      <c r="AB66">
        <v>805.89034366666681</v>
      </c>
      <c r="AC66">
        <v>9.4839498374925209E-5</v>
      </c>
      <c r="AD66">
        <v>0</v>
      </c>
      <c r="AE66">
        <f t="shared" si="10"/>
        <v>7.643023593854277E-2</v>
      </c>
      <c r="AF66">
        <f t="shared" si="11"/>
        <v>0</v>
      </c>
      <c r="AG66">
        <f t="shared" si="12"/>
        <v>2.9062759520031909</v>
      </c>
      <c r="AH66">
        <f t="shared" si="13"/>
        <v>2.7562975342709084E-4</v>
      </c>
      <c r="AI66">
        <f t="shared" si="14"/>
        <v>0</v>
      </c>
      <c r="AM66" t="s">
        <v>13</v>
      </c>
      <c r="AN66">
        <v>800.90229333333343</v>
      </c>
      <c r="AO66">
        <v>8.0573554792434462E-5</v>
      </c>
      <c r="AP66">
        <v>1</v>
      </c>
      <c r="AQ66">
        <f t="shared" si="15"/>
        <v>6.4531544815279757E-2</v>
      </c>
      <c r="AR66">
        <f t="shared" si="16"/>
        <v>800.90229333333343</v>
      </c>
      <c r="AS66">
        <f t="shared" si="17"/>
        <v>2.903579537239763</v>
      </c>
      <c r="AT66">
        <f t="shared" si="18"/>
        <v>2.3395172493797956E-4</v>
      </c>
      <c r="AU66">
        <f t="shared" si="19"/>
        <v>2.903579537239763</v>
      </c>
      <c r="AY66" t="s">
        <v>13</v>
      </c>
      <c r="AZ66">
        <v>540.32549066666661</v>
      </c>
      <c r="BA66">
        <v>8.5642175002933251E-5</v>
      </c>
      <c r="BB66">
        <v>1</v>
      </c>
      <c r="BC66">
        <f t="shared" si="20"/>
        <v>4.627465023022044E-2</v>
      </c>
      <c r="BD66">
        <f t="shared" si="21"/>
        <v>540.32549066666661</v>
      </c>
      <c r="BE66">
        <f t="shared" si="22"/>
        <v>2.7326554565170533</v>
      </c>
      <c r="BF66">
        <f t="shared" si="23"/>
        <v>2.3403055682975394E-4</v>
      </c>
      <c r="BG66">
        <f t="shared" si="24"/>
        <v>2.7326554565170533</v>
      </c>
      <c r="BK66" t="s">
        <v>13</v>
      </c>
      <c r="BL66">
        <v>390.82003633333335</v>
      </c>
      <c r="BM66">
        <v>8.0650819855909245E-5</v>
      </c>
      <c r="BN66">
        <v>1</v>
      </c>
      <c r="BO66">
        <f t="shared" si="25"/>
        <v>3.1519956346399571E-2</v>
      </c>
      <c r="BP66">
        <f t="shared" si="26"/>
        <v>390.82003633333335</v>
      </c>
      <c r="BQ66">
        <f t="shared" si="27"/>
        <v>2.5919768207733078</v>
      </c>
      <c r="BR66">
        <f t="shared" si="28"/>
        <v>2.090450556428804E-4</v>
      </c>
      <c r="BS66">
        <f t="shared" si="29"/>
        <v>2.5919768207733078</v>
      </c>
      <c r="BW66" t="s">
        <v>13</v>
      </c>
      <c r="BX66">
        <v>216.31265466666665</v>
      </c>
      <c r="BY66">
        <v>8.6019359517052905E-5</v>
      </c>
      <c r="BZ66">
        <v>1</v>
      </c>
      <c r="CA66">
        <f t="shared" si="30"/>
        <v>1.8607076009860109E-2</v>
      </c>
      <c r="CB66">
        <f t="shared" si="31"/>
        <v>216.31265466666665</v>
      </c>
      <c r="CC66">
        <f t="shared" si="32"/>
        <v>2.3350819271651297</v>
      </c>
      <c r="CD66">
        <f t="shared" si="33"/>
        <v>2.0086225179459004E-4</v>
      </c>
      <c r="CE66">
        <f t="shared" si="34"/>
        <v>2.3350819271651297</v>
      </c>
    </row>
    <row r="67" spans="3:83">
      <c r="D67">
        <f>SUM(D57:D66)</f>
        <v>188.31904966666664</v>
      </c>
      <c r="E67">
        <f t="shared" ref="E67:BP67" si="45">SUM(E57:E66)</f>
        <v>1.5937230617274264E-3</v>
      </c>
      <c r="F67">
        <f t="shared" si="45"/>
        <v>4</v>
      </c>
      <c r="G67">
        <f t="shared" si="45"/>
        <v>3.0810809170820196E-2</v>
      </c>
      <c r="H67">
        <f t="shared" si="45"/>
        <v>130.61668766666665</v>
      </c>
      <c r="I67">
        <f t="shared" si="45"/>
        <v>4.7309628962421533</v>
      </c>
      <c r="J67">
        <f t="shared" si="45"/>
        <v>5.8235467886186395E-4</v>
      </c>
      <c r="K67">
        <f t="shared" si="45"/>
        <v>4.4104202953446592</v>
      </c>
      <c r="L67">
        <f t="shared" si="45"/>
        <v>0</v>
      </c>
      <c r="M67">
        <f t="shared" si="45"/>
        <v>0</v>
      </c>
      <c r="N67">
        <f t="shared" si="45"/>
        <v>0</v>
      </c>
      <c r="O67">
        <f t="shared" si="45"/>
        <v>0</v>
      </c>
      <c r="P67">
        <f t="shared" si="45"/>
        <v>212.75449417592597</v>
      </c>
      <c r="Q67">
        <f t="shared" si="45"/>
        <v>1.0626916877108032E-3</v>
      </c>
      <c r="R67">
        <f t="shared" si="45"/>
        <v>4</v>
      </c>
      <c r="S67">
        <f t="shared" si="45"/>
        <v>6.6557321539008604E-2</v>
      </c>
      <c r="T67">
        <f t="shared" si="45"/>
        <v>197.9318481666667</v>
      </c>
      <c r="U67">
        <f t="shared" si="45"/>
        <v>-2.2813248271981226</v>
      </c>
      <c r="V67">
        <f t="shared" si="45"/>
        <v>5.648738938611095E-4</v>
      </c>
      <c r="W67">
        <f t="shared" si="45"/>
        <v>1.2046267722253745</v>
      </c>
      <c r="X67">
        <f t="shared" si="45"/>
        <v>0</v>
      </c>
      <c r="Y67">
        <f t="shared" si="45"/>
        <v>0</v>
      </c>
      <c r="Z67">
        <f t="shared" si="45"/>
        <v>0</v>
      </c>
      <c r="AA67">
        <f t="shared" si="45"/>
        <v>0</v>
      </c>
      <c r="AB67">
        <f t="shared" si="45"/>
        <v>1101.2586960000001</v>
      </c>
      <c r="AC67">
        <f t="shared" si="45"/>
        <v>1.6693214887742308E-3</v>
      </c>
      <c r="AD67">
        <f t="shared" si="45"/>
        <v>0</v>
      </c>
      <c r="AE67">
        <f t="shared" si="45"/>
        <v>0.12552555141174995</v>
      </c>
      <c r="AF67">
        <f t="shared" si="45"/>
        <v>0</v>
      </c>
      <c r="AG67">
        <f t="shared" si="45"/>
        <v>14.506572254239217</v>
      </c>
      <c r="AH67">
        <f t="shared" si="45"/>
        <v>2.2184093582712605E-3</v>
      </c>
      <c r="AI67">
        <f t="shared" si="45"/>
        <v>0</v>
      </c>
      <c r="AJ67">
        <f t="shared" si="45"/>
        <v>0</v>
      </c>
      <c r="AK67">
        <f t="shared" si="45"/>
        <v>0</v>
      </c>
      <c r="AL67">
        <f t="shared" si="45"/>
        <v>0</v>
      </c>
      <c r="AM67">
        <f t="shared" si="45"/>
        <v>0</v>
      </c>
      <c r="AN67">
        <f t="shared" si="45"/>
        <v>1603.6929416666667</v>
      </c>
      <c r="AO67">
        <f t="shared" si="45"/>
        <v>1.1953935303285559E-3</v>
      </c>
      <c r="AP67">
        <f t="shared" si="45"/>
        <v>4</v>
      </c>
      <c r="AQ67">
        <f t="shared" si="45"/>
        <v>0.1619687488025518</v>
      </c>
      <c r="AR67">
        <f t="shared" si="45"/>
        <v>1183.1114076666668</v>
      </c>
      <c r="AS67">
        <f t="shared" si="45"/>
        <v>18.707113517168953</v>
      </c>
      <c r="AT67">
        <f t="shared" si="45"/>
        <v>2.1846816407828143E-3</v>
      </c>
      <c r="AU67">
        <f t="shared" si="45"/>
        <v>8.3873625157874212</v>
      </c>
      <c r="AV67">
        <f t="shared" si="45"/>
        <v>0</v>
      </c>
      <c r="AW67">
        <f t="shared" si="45"/>
        <v>0</v>
      </c>
      <c r="AX67">
        <f t="shared" si="45"/>
        <v>0</v>
      </c>
      <c r="AY67">
        <f t="shared" si="45"/>
        <v>0</v>
      </c>
      <c r="AZ67">
        <f t="shared" si="45"/>
        <v>901.7264899999999</v>
      </c>
      <c r="BA67">
        <f t="shared" si="45"/>
        <v>1.3137256843278064E-3</v>
      </c>
      <c r="BB67">
        <f t="shared" si="45"/>
        <v>4</v>
      </c>
      <c r="BC67">
        <f t="shared" si="45"/>
        <v>9.8839216946754571E-2</v>
      </c>
      <c r="BD67">
        <f t="shared" si="45"/>
        <v>721.72941966666656</v>
      </c>
      <c r="BE67">
        <f t="shared" si="45"/>
        <v>13.984048129160241</v>
      </c>
      <c r="BF67">
        <f t="shared" si="45"/>
        <v>1.7655684736003238E-3</v>
      </c>
      <c r="BG67">
        <f t="shared" si="45"/>
        <v>6.8391148487405662</v>
      </c>
      <c r="BH67">
        <f t="shared" si="45"/>
        <v>0</v>
      </c>
      <c r="BI67">
        <f t="shared" si="45"/>
        <v>0</v>
      </c>
      <c r="BJ67">
        <f t="shared" si="45"/>
        <v>0</v>
      </c>
      <c r="BK67">
        <f t="shared" si="45"/>
        <v>0</v>
      </c>
      <c r="BL67">
        <f t="shared" si="45"/>
        <v>614.63403433333337</v>
      </c>
      <c r="BM67">
        <f t="shared" si="45"/>
        <v>1.1035652652165542E-3</v>
      </c>
      <c r="BN67">
        <f t="shared" si="45"/>
        <v>4</v>
      </c>
      <c r="BO67">
        <f t="shared" si="45"/>
        <v>5.757555773955822E-2</v>
      </c>
      <c r="BP67">
        <f t="shared" si="45"/>
        <v>497.73669733333338</v>
      </c>
      <c r="BQ67">
        <f t="shared" ref="BQ67:CE67" si="46">SUM(BQ57:BQ66)</f>
        <v>10.813887122280647</v>
      </c>
      <c r="BR67">
        <f t="shared" si="46"/>
        <v>1.1063634245368557E-3</v>
      </c>
      <c r="BS67">
        <f t="shared" si="46"/>
        <v>6.138725895507692</v>
      </c>
      <c r="BT67">
        <f t="shared" si="46"/>
        <v>0</v>
      </c>
      <c r="BU67">
        <f t="shared" si="46"/>
        <v>0</v>
      </c>
      <c r="BV67">
        <f t="shared" si="46"/>
        <v>0</v>
      </c>
      <c r="BW67">
        <f t="shared" si="46"/>
        <v>0</v>
      </c>
      <c r="BX67">
        <f t="shared" si="46"/>
        <v>497.93014216666666</v>
      </c>
      <c r="BY67">
        <f t="shared" si="46"/>
        <v>1.2879896821821478E-3</v>
      </c>
      <c r="BZ67">
        <f t="shared" si="46"/>
        <v>7</v>
      </c>
      <c r="CA67">
        <f t="shared" si="46"/>
        <v>5.9578309888194528E-2</v>
      </c>
      <c r="CB67">
        <f t="shared" si="46"/>
        <v>463.88046899999995</v>
      </c>
      <c r="CC67">
        <f t="shared" si="46"/>
        <v>12.481445793730028</v>
      </c>
      <c r="CD67">
        <f t="shared" si="46"/>
        <v>1.5943968005265154E-3</v>
      </c>
      <c r="CE67">
        <f t="shared" si="46"/>
        <v>10.005341807380812</v>
      </c>
    </row>
    <row r="68" spans="3:83">
      <c r="C68" t="s">
        <v>14</v>
      </c>
      <c r="D68">
        <v>4.812688333333333</v>
      </c>
      <c r="E68">
        <v>6.0403726426690716E-5</v>
      </c>
      <c r="F68">
        <v>1</v>
      </c>
      <c r="G68">
        <f t="shared" si="0"/>
        <v>2.9070430946359275E-4</v>
      </c>
      <c r="H68">
        <f t="shared" si="1"/>
        <v>4.812688333333333</v>
      </c>
      <c r="I68">
        <f t="shared" si="2"/>
        <v>0.68238773795074559</v>
      </c>
      <c r="J68">
        <f t="shared" si="3"/>
        <v>4.1218762240105152E-5</v>
      </c>
      <c r="K68">
        <f t="shared" si="4"/>
        <v>0.68238773795074559</v>
      </c>
      <c r="O68" t="s">
        <v>14</v>
      </c>
      <c r="P68">
        <v>135.04741900000002</v>
      </c>
      <c r="Q68">
        <v>3.2489283409867253E-4</v>
      </c>
      <c r="R68">
        <v>1</v>
      </c>
      <c r="S68">
        <f t="shared" si="5"/>
        <v>4.3875938696620924E-2</v>
      </c>
      <c r="T68">
        <f t="shared" si="6"/>
        <v>135.04741900000002</v>
      </c>
      <c r="U68">
        <f t="shared" si="7"/>
        <v>2.1304862884511331</v>
      </c>
      <c r="V68">
        <f t="shared" si="8"/>
        <v>6.9217972826325061E-4</v>
      </c>
      <c r="W68">
        <f t="shared" si="9"/>
        <v>2.1304862884511331</v>
      </c>
      <c r="AA68" t="s">
        <v>14</v>
      </c>
      <c r="AB68">
        <v>2.3789979999999997</v>
      </c>
      <c r="AC68">
        <v>7.4586177242116431E-5</v>
      </c>
      <c r="AD68">
        <v>0</v>
      </c>
      <c r="AE68">
        <f t="shared" si="10"/>
        <v>1.774403664866405E-4</v>
      </c>
      <c r="AF68">
        <f t="shared" si="11"/>
        <v>0</v>
      </c>
      <c r="AG68">
        <f t="shared" si="12"/>
        <v>0.37639407693036037</v>
      </c>
      <c r="AH68">
        <f t="shared" si="13"/>
        <v>2.8073795334810665E-5</v>
      </c>
      <c r="AI68">
        <f t="shared" si="14"/>
        <v>0</v>
      </c>
      <c r="AM68" t="s">
        <v>14</v>
      </c>
      <c r="AN68">
        <v>4.9289150000000008</v>
      </c>
      <c r="AO68">
        <v>8.550991701262554E-5</v>
      </c>
      <c r="AP68">
        <v>1</v>
      </c>
      <c r="AQ68">
        <f t="shared" si="15"/>
        <v>4.214711126122853E-4</v>
      </c>
      <c r="AR68">
        <f t="shared" si="16"/>
        <v>4.9289150000000008</v>
      </c>
      <c r="AS68">
        <f t="shared" si="17"/>
        <v>0.69275132873511314</v>
      </c>
      <c r="AT68">
        <f t="shared" si="18"/>
        <v>5.9237108630525598E-5</v>
      </c>
      <c r="AU68">
        <f t="shared" si="19"/>
        <v>0.69275132873511314</v>
      </c>
      <c r="AY68" t="s">
        <v>14</v>
      </c>
      <c r="AZ68">
        <v>3.1566093333333334</v>
      </c>
      <c r="BA68">
        <v>8.0507843476650714E-5</v>
      </c>
      <c r="BB68">
        <v>1</v>
      </c>
      <c r="BC68">
        <f t="shared" si="20"/>
        <v>2.5413181012493474E-4</v>
      </c>
      <c r="BD68">
        <f t="shared" si="21"/>
        <v>3.1566093333333334</v>
      </c>
      <c r="BE68">
        <f t="shared" si="22"/>
        <v>0.49922083628685732</v>
      </c>
      <c r="BF68">
        <f t="shared" si="23"/>
        <v>4.0191192948064978E-5</v>
      </c>
      <c r="BG68">
        <f t="shared" si="24"/>
        <v>0.49922083628685732</v>
      </c>
      <c r="BK68" t="s">
        <v>14</v>
      </c>
      <c r="BL68">
        <v>2.7202086666666667</v>
      </c>
      <c r="BM68">
        <v>8.6024465357947803E-5</v>
      </c>
      <c r="BN68">
        <v>1</v>
      </c>
      <c r="BO68">
        <f t="shared" si="25"/>
        <v>2.3400449621205604E-4</v>
      </c>
      <c r="BP68">
        <f t="shared" si="26"/>
        <v>2.7202086666666667</v>
      </c>
      <c r="BQ68">
        <f t="shared" si="27"/>
        <v>0.43460221995551263</v>
      </c>
      <c r="BR68">
        <f t="shared" si="28"/>
        <v>3.7386423615050208E-5</v>
      </c>
      <c r="BS68">
        <f t="shared" si="29"/>
        <v>0.43460221995551263</v>
      </c>
      <c r="BW68" t="s">
        <v>14</v>
      </c>
      <c r="BX68">
        <v>1.3150149999999998</v>
      </c>
      <c r="BY68">
        <v>8.0125380194929016E-5</v>
      </c>
      <c r="BZ68">
        <v>1</v>
      </c>
      <c r="CA68">
        <f t="shared" si="30"/>
        <v>1.0536607683703457E-4</v>
      </c>
      <c r="CB68">
        <f t="shared" si="31"/>
        <v>1.3150149999999998</v>
      </c>
      <c r="CC68">
        <f t="shared" si="32"/>
        <v>0.11893070672697385</v>
      </c>
      <c r="CD68">
        <f t="shared" si="33"/>
        <v>9.5293680933503811E-6</v>
      </c>
      <c r="CE68">
        <f t="shared" si="34"/>
        <v>0.11893070672697385</v>
      </c>
    </row>
    <row r="69" spans="3:83">
      <c r="C69" t="s">
        <v>14</v>
      </c>
      <c r="D69">
        <v>1.6401136666666665</v>
      </c>
      <c r="E69">
        <v>2.0066983591227516E-4</v>
      </c>
      <c r="F69">
        <v>0</v>
      </c>
      <c r="G69">
        <f t="shared" si="0"/>
        <v>3.291213403674799E-4</v>
      </c>
      <c r="H69">
        <f t="shared" si="1"/>
        <v>0</v>
      </c>
      <c r="I69">
        <f t="shared" si="2"/>
        <v>0.21487394749615968</v>
      </c>
      <c r="J69">
        <f t="shared" si="3"/>
        <v>4.3118719785877192E-5</v>
      </c>
      <c r="K69">
        <f t="shared" si="4"/>
        <v>0</v>
      </c>
      <c r="O69" t="s">
        <v>14</v>
      </c>
      <c r="P69">
        <v>0.1028535</v>
      </c>
      <c r="Q69">
        <v>6.7042911485925676E-5</v>
      </c>
      <c r="R69">
        <v>0</v>
      </c>
      <c r="S69">
        <f t="shared" si="5"/>
        <v>6.895598096517657E-6</v>
      </c>
      <c r="T69">
        <f t="shared" si="6"/>
        <v>0</v>
      </c>
      <c r="U69">
        <f t="shared" si="7"/>
        <v>-0.98778092511827209</v>
      </c>
      <c r="V69">
        <f t="shared" si="8"/>
        <v>-6.6223709130190094E-5</v>
      </c>
      <c r="W69">
        <f t="shared" si="9"/>
        <v>0</v>
      </c>
      <c r="AA69" t="s">
        <v>14</v>
      </c>
      <c r="AB69">
        <v>2.2421190000000002</v>
      </c>
      <c r="AC69">
        <v>2.1437077354621783E-4</v>
      </c>
      <c r="AD69">
        <v>0</v>
      </c>
      <c r="AE69">
        <f t="shared" si="10"/>
        <v>4.8064478441267242E-4</v>
      </c>
      <c r="AF69">
        <f t="shared" si="11"/>
        <v>0</v>
      </c>
      <c r="AG69">
        <f t="shared" si="12"/>
        <v>0.35065865896004356</v>
      </c>
      <c r="AH69">
        <f t="shared" si="13"/>
        <v>7.5170967971943919E-5</v>
      </c>
      <c r="AI69">
        <f t="shared" si="14"/>
        <v>0</v>
      </c>
      <c r="AM69" t="s">
        <v>14</v>
      </c>
      <c r="AN69">
        <v>16.579194000000001</v>
      </c>
      <c r="AO69">
        <v>1.4242658728378399E-4</v>
      </c>
      <c r="AP69">
        <v>0</v>
      </c>
      <c r="AQ69">
        <f t="shared" si="15"/>
        <v>2.361318021335788E-3</v>
      </c>
      <c r="AR69">
        <f t="shared" si="16"/>
        <v>0</v>
      </c>
      <c r="AS69">
        <f t="shared" si="17"/>
        <v>1.2195634134361526</v>
      </c>
      <c r="AT69">
        <f t="shared" si="18"/>
        <v>1.7369825495187373E-4</v>
      </c>
      <c r="AU69">
        <f t="shared" si="19"/>
        <v>0</v>
      </c>
      <c r="AY69" t="s">
        <v>14</v>
      </c>
      <c r="AZ69">
        <v>22.562073999999999</v>
      </c>
      <c r="BA69">
        <v>1.6078956681522013E-4</v>
      </c>
      <c r="BB69">
        <v>0</v>
      </c>
      <c r="BC69">
        <f t="shared" si="20"/>
        <v>3.627746104912941E-3</v>
      </c>
      <c r="BD69">
        <f t="shared" si="21"/>
        <v>0</v>
      </c>
      <c r="BE69">
        <f t="shared" si="22"/>
        <v>1.3533790193075332</v>
      </c>
      <c r="BF69">
        <f t="shared" si="23"/>
        <v>2.1760922625126573E-4</v>
      </c>
      <c r="BG69">
        <f t="shared" si="24"/>
        <v>0</v>
      </c>
      <c r="BK69" t="s">
        <v>14</v>
      </c>
      <c r="BL69">
        <v>1.5830986666666667</v>
      </c>
      <c r="BM69">
        <v>1.2921781484663591E-4</v>
      </c>
      <c r="BN69">
        <v>0</v>
      </c>
      <c r="BO69">
        <f t="shared" si="25"/>
        <v>2.045645503932895E-4</v>
      </c>
      <c r="BP69">
        <f t="shared" si="26"/>
        <v>0</v>
      </c>
      <c r="BQ69">
        <f t="shared" si="27"/>
        <v>0.19950798312105936</v>
      </c>
      <c r="BR69">
        <f t="shared" si="28"/>
        <v>2.5779985623362811E-5</v>
      </c>
      <c r="BS69">
        <f t="shared" si="29"/>
        <v>0</v>
      </c>
      <c r="BW69" t="s">
        <v>14</v>
      </c>
      <c r="BX69">
        <v>39.731699999999996</v>
      </c>
      <c r="BY69">
        <v>1.5723280329107126E-4</v>
      </c>
      <c r="BZ69">
        <v>1</v>
      </c>
      <c r="CA69">
        <f t="shared" si="30"/>
        <v>6.2471265705198557E-3</v>
      </c>
      <c r="CB69">
        <f t="shared" si="31"/>
        <v>39.731699999999996</v>
      </c>
      <c r="CC69">
        <f t="shared" si="32"/>
        <v>1.599137147608199</v>
      </c>
      <c r="CD69">
        <f t="shared" si="33"/>
        <v>2.5143681656532475E-4</v>
      </c>
      <c r="CE69">
        <f t="shared" si="34"/>
        <v>1.599137147608199</v>
      </c>
    </row>
    <row r="70" spans="3:83">
      <c r="C70" t="s">
        <v>14</v>
      </c>
      <c r="D70">
        <v>9.3284396666666662</v>
      </c>
      <c r="E70">
        <v>1.3876708222782224E-4</v>
      </c>
      <c r="F70">
        <v>1</v>
      </c>
      <c r="G70">
        <f t="shared" si="0"/>
        <v>1.2944803542816121E-3</v>
      </c>
      <c r="H70">
        <f t="shared" si="1"/>
        <v>9.3284396666666662</v>
      </c>
      <c r="I70">
        <f t="shared" si="2"/>
        <v>0.96980900700191863</v>
      </c>
      <c r="J70">
        <f t="shared" si="3"/>
        <v>1.3457756621991789E-4</v>
      </c>
      <c r="K70">
        <f t="shared" si="4"/>
        <v>0.96980900700191863</v>
      </c>
      <c r="O70" t="s">
        <v>14</v>
      </c>
      <c r="P70">
        <v>0.1028535</v>
      </c>
      <c r="Q70">
        <v>7.4555759506977676E-5</v>
      </c>
      <c r="R70">
        <v>1</v>
      </c>
      <c r="S70">
        <f t="shared" si="5"/>
        <v>7.668320810450928E-6</v>
      </c>
      <c r="T70">
        <f t="shared" si="6"/>
        <v>0.1028535</v>
      </c>
      <c r="U70">
        <f t="shared" si="7"/>
        <v>-0.98778092511827209</v>
      </c>
      <c r="V70">
        <f t="shared" si="8"/>
        <v>-7.3644757098697823E-5</v>
      </c>
      <c r="W70">
        <f t="shared" si="9"/>
        <v>-0.98778092511827209</v>
      </c>
      <c r="AA70" t="s">
        <v>14</v>
      </c>
      <c r="AB70">
        <v>15.711888999999999</v>
      </c>
      <c r="AC70">
        <v>9.8529642150192685E-5</v>
      </c>
      <c r="AD70">
        <v>0</v>
      </c>
      <c r="AE70">
        <f t="shared" si="10"/>
        <v>1.5480868006735487E-3</v>
      </c>
      <c r="AF70">
        <f t="shared" si="11"/>
        <v>0</v>
      </c>
      <c r="AG70">
        <f t="shared" si="12"/>
        <v>1.1962284022874663</v>
      </c>
      <c r="AH70">
        <f t="shared" si="13"/>
        <v>1.1786395640728078E-4</v>
      </c>
      <c r="AI70">
        <f t="shared" si="14"/>
        <v>0</v>
      </c>
      <c r="AM70" t="s">
        <v>14</v>
      </c>
      <c r="AN70">
        <v>83.363904333333338</v>
      </c>
      <c r="AO70">
        <v>8.2146791387401801E-5</v>
      </c>
      <c r="AP70">
        <v>1</v>
      </c>
      <c r="AQ70">
        <f t="shared" si="15"/>
        <v>6.8480772585096548E-3</v>
      </c>
      <c r="AR70">
        <f t="shared" si="16"/>
        <v>83.363904333333338</v>
      </c>
      <c r="AS70">
        <f t="shared" si="17"/>
        <v>1.9209780465350352</v>
      </c>
      <c r="AT70">
        <f t="shared" si="18"/>
        <v>1.5780218284849217E-4</v>
      </c>
      <c r="AU70">
        <f t="shared" si="19"/>
        <v>1.9209780465350352</v>
      </c>
      <c r="AY70" t="s">
        <v>14</v>
      </c>
      <c r="AZ70">
        <v>8.4745790000000003</v>
      </c>
      <c r="BA70">
        <v>8.7670156815609495E-5</v>
      </c>
      <c r="BB70">
        <v>1</v>
      </c>
      <c r="BC70">
        <f t="shared" si="20"/>
        <v>7.4296766987627107E-4</v>
      </c>
      <c r="BD70">
        <f t="shared" si="21"/>
        <v>8.4745790000000003</v>
      </c>
      <c r="BE70">
        <f t="shared" si="22"/>
        <v>0.9281181325366753</v>
      </c>
      <c r="BF70">
        <f t="shared" si="23"/>
        <v>8.1368262222900956E-5</v>
      </c>
      <c r="BG70">
        <f t="shared" si="24"/>
        <v>0.9281181325366753</v>
      </c>
      <c r="BK70" t="s">
        <v>14</v>
      </c>
      <c r="BL70">
        <v>4.3593043333333332</v>
      </c>
      <c r="BM70">
        <v>8.116968766715882E-5</v>
      </c>
      <c r="BN70">
        <v>1</v>
      </c>
      <c r="BO70">
        <f t="shared" si="25"/>
        <v>3.5384337118275864E-4</v>
      </c>
      <c r="BP70">
        <f t="shared" si="26"/>
        <v>4.3593043333333332</v>
      </c>
      <c r="BQ70">
        <f t="shared" si="27"/>
        <v>0.63941718919975754</v>
      </c>
      <c r="BR70">
        <f t="shared" si="28"/>
        <v>5.190129353635692E-5</v>
      </c>
      <c r="BS70">
        <f t="shared" si="29"/>
        <v>0.63941718919975754</v>
      </c>
      <c r="BW70" t="s">
        <v>14</v>
      </c>
      <c r="BX70">
        <v>5.8506360000000006</v>
      </c>
      <c r="BY70">
        <v>8.774084862948794E-5</v>
      </c>
      <c r="BZ70">
        <v>1</v>
      </c>
      <c r="CA70">
        <f t="shared" si="30"/>
        <v>5.1333976766223285E-4</v>
      </c>
      <c r="CB70">
        <f t="shared" si="31"/>
        <v>5.8506360000000006</v>
      </c>
      <c r="CC70">
        <f t="shared" si="32"/>
        <v>0.76720307912098662</v>
      </c>
      <c r="CD70">
        <f t="shared" si="33"/>
        <v>6.7315049233231548E-5</v>
      </c>
      <c r="CE70">
        <f t="shared" si="34"/>
        <v>0.76720307912098662</v>
      </c>
    </row>
    <row r="71" spans="3:83">
      <c r="C71" t="s">
        <v>14</v>
      </c>
      <c r="D71">
        <v>1.3770623333333332</v>
      </c>
      <c r="E71">
        <v>1.7482688641706981E-4</v>
      </c>
      <c r="F71">
        <v>0</v>
      </c>
      <c r="G71">
        <f t="shared" si="0"/>
        <v>2.4074752013889176E-4</v>
      </c>
      <c r="H71">
        <f t="shared" si="1"/>
        <v>0</v>
      </c>
      <c r="I71">
        <f t="shared" si="2"/>
        <v>0.13895359923296224</v>
      </c>
      <c r="J71">
        <f t="shared" si="3"/>
        <v>2.4292825110344128E-5</v>
      </c>
      <c r="K71">
        <f t="shared" si="4"/>
        <v>0</v>
      </c>
      <c r="O71" t="s">
        <v>14</v>
      </c>
      <c r="P71">
        <v>0.16659934567901236</v>
      </c>
      <c r="Q71">
        <v>7.0646264967294309E-5</v>
      </c>
      <c r="R71">
        <v>0</v>
      </c>
      <c r="S71">
        <f t="shared" si="5"/>
        <v>1.1769621518217365E-5</v>
      </c>
      <c r="T71">
        <f t="shared" si="6"/>
        <v>0</v>
      </c>
      <c r="U71">
        <f t="shared" si="7"/>
        <v>-0.77832670862282283</v>
      </c>
      <c r="V71">
        <f t="shared" si="8"/>
        <v>-5.4985874888490013E-5</v>
      </c>
      <c r="W71">
        <f t="shared" si="9"/>
        <v>0</v>
      </c>
      <c r="AA71" t="s">
        <v>14</v>
      </c>
      <c r="AB71">
        <v>7.1753876666666683</v>
      </c>
      <c r="AC71">
        <v>2.0926508612932417E-4</v>
      </c>
      <c r="AD71">
        <v>0</v>
      </c>
      <c r="AE71">
        <f t="shared" si="10"/>
        <v>1.5015581180762908E-3</v>
      </c>
      <c r="AF71">
        <f t="shared" si="11"/>
        <v>0</v>
      </c>
      <c r="AG71">
        <f t="shared" si="12"/>
        <v>0.85584536978874959</v>
      </c>
      <c r="AH71">
        <f t="shared" si="13"/>
        <v>1.7909855502222597E-4</v>
      </c>
      <c r="AI71">
        <f t="shared" si="14"/>
        <v>0</v>
      </c>
      <c r="AM71" t="s">
        <v>14</v>
      </c>
      <c r="AN71">
        <v>59.378856666666671</v>
      </c>
      <c r="AO71">
        <v>1.3879396923548396E-4</v>
      </c>
      <c r="AP71">
        <v>0</v>
      </c>
      <c r="AQ71">
        <f t="shared" si="15"/>
        <v>8.2414272054315459E-3</v>
      </c>
      <c r="AR71">
        <f t="shared" si="16"/>
        <v>0</v>
      </c>
      <c r="AS71">
        <f t="shared" si="17"/>
        <v>1.7736318310482027</v>
      </c>
      <c r="AT71">
        <f t="shared" si="18"/>
        <v>2.4616940179357933E-4</v>
      </c>
      <c r="AU71">
        <f t="shared" si="19"/>
        <v>0</v>
      </c>
      <c r="AY71" t="s">
        <v>14</v>
      </c>
      <c r="AZ71">
        <v>42.605185000000006</v>
      </c>
      <c r="BA71">
        <v>1.5579534536478467E-4</v>
      </c>
      <c r="BB71">
        <v>0</v>
      </c>
      <c r="BC71">
        <f t="shared" si="20"/>
        <v>6.6376895114055442E-3</v>
      </c>
      <c r="BD71">
        <f t="shared" si="21"/>
        <v>0</v>
      </c>
      <c r="BE71">
        <f t="shared" si="22"/>
        <v>1.6294624554374937</v>
      </c>
      <c r="BF71">
        <f t="shared" si="23"/>
        <v>2.5386266600383437E-4</v>
      </c>
      <c r="BG71">
        <f t="shared" si="24"/>
        <v>0</v>
      </c>
      <c r="BK71" t="s">
        <v>14</v>
      </c>
      <c r="BL71">
        <v>20.889972</v>
      </c>
      <c r="BM71">
        <v>1.2417766446151969E-4</v>
      </c>
      <c r="BN71">
        <v>0</v>
      </c>
      <c r="BO71">
        <f t="shared" si="25"/>
        <v>2.5940679336265413E-3</v>
      </c>
      <c r="BP71">
        <f t="shared" si="26"/>
        <v>0</v>
      </c>
      <c r="BQ71">
        <f t="shared" si="27"/>
        <v>1.3199378578714698</v>
      </c>
      <c r="BR71">
        <f t="shared" si="28"/>
        <v>1.6390680042482043E-4</v>
      </c>
      <c r="BS71">
        <f t="shared" si="29"/>
        <v>0</v>
      </c>
      <c r="BW71" t="s">
        <v>14</v>
      </c>
      <c r="BX71">
        <v>1.7734062777777779</v>
      </c>
      <c r="BY71">
        <v>1.5138562505686423E-4</v>
      </c>
      <c r="BZ71">
        <v>0</v>
      </c>
      <c r="CA71">
        <f t="shared" si="30"/>
        <v>2.6846821784115593E-4</v>
      </c>
      <c r="CB71">
        <f t="shared" si="31"/>
        <v>0</v>
      </c>
      <c r="CC71">
        <f t="shared" si="32"/>
        <v>0.24880824151420608</v>
      </c>
      <c r="CD71">
        <f t="shared" si="33"/>
        <v>3.7665991160927326E-5</v>
      </c>
      <c r="CE71">
        <f t="shared" si="34"/>
        <v>0</v>
      </c>
    </row>
    <row r="72" spans="3:83">
      <c r="C72" t="s">
        <v>14</v>
      </c>
      <c r="D72">
        <v>0.30402366666666669</v>
      </c>
      <c r="E72">
        <v>1.8300290938025332E-4</v>
      </c>
      <c r="F72">
        <v>0</v>
      </c>
      <c r="G72">
        <f t="shared" si="0"/>
        <v>5.5637215520452345E-5</v>
      </c>
      <c r="H72">
        <f t="shared" si="1"/>
        <v>0</v>
      </c>
      <c r="I72">
        <f t="shared" si="2"/>
        <v>-0.51709260750087882</v>
      </c>
      <c r="J72">
        <f t="shared" si="3"/>
        <v>-9.4629451591682226E-5</v>
      </c>
      <c r="K72">
        <f t="shared" si="4"/>
        <v>0</v>
      </c>
      <c r="O72" t="s">
        <v>14</v>
      </c>
      <c r="P72">
        <v>1.5070333333333333E-2</v>
      </c>
      <c r="Q72">
        <v>6.9579399488034781E-5</v>
      </c>
      <c r="R72">
        <v>0</v>
      </c>
      <c r="S72">
        <f t="shared" si="5"/>
        <v>1.0485847434178469E-6</v>
      </c>
      <c r="T72">
        <f t="shared" si="6"/>
        <v>0</v>
      </c>
      <c r="U72">
        <f t="shared" si="7"/>
        <v>-1.8218771416318646</v>
      </c>
      <c r="V72">
        <f t="shared" si="8"/>
        <v>-1.2676511745572243E-4</v>
      </c>
      <c r="W72">
        <f t="shared" si="9"/>
        <v>0</v>
      </c>
      <c r="AA72" t="s">
        <v>14</v>
      </c>
      <c r="AB72">
        <v>4.4228006666666673</v>
      </c>
      <c r="AC72">
        <v>2.2484678378036248E-4</v>
      </c>
      <c r="AD72">
        <v>0</v>
      </c>
      <c r="AE72">
        <f t="shared" si="10"/>
        <v>9.9445250520164316E-4</v>
      </c>
      <c r="AF72">
        <f t="shared" si="11"/>
        <v>0</v>
      </c>
      <c r="AG72">
        <f t="shared" si="12"/>
        <v>0.64569736638350506</v>
      </c>
      <c r="AH72">
        <f t="shared" si="13"/>
        <v>1.4518297612678145E-4</v>
      </c>
      <c r="AI72">
        <f t="shared" si="14"/>
        <v>0</v>
      </c>
      <c r="AM72" t="s">
        <v>14</v>
      </c>
      <c r="AN72">
        <v>28.922235000000001</v>
      </c>
      <c r="AO72">
        <v>1.4563019135224625E-4</v>
      </c>
      <c r="AP72">
        <v>0</v>
      </c>
      <c r="AQ72">
        <f t="shared" si="15"/>
        <v>4.2119506173846338E-3</v>
      </c>
      <c r="AR72">
        <f t="shared" si="16"/>
        <v>0</v>
      </c>
      <c r="AS72">
        <f t="shared" si="17"/>
        <v>1.4612318505402697</v>
      </c>
      <c r="AT72">
        <f t="shared" si="18"/>
        <v>2.1279947400417638E-4</v>
      </c>
      <c r="AU72">
        <f t="shared" si="19"/>
        <v>0</v>
      </c>
      <c r="AY72" t="s">
        <v>14</v>
      </c>
      <c r="AZ72">
        <v>12.507236666666666</v>
      </c>
      <c r="BA72">
        <v>1.6453806514094907E-4</v>
      </c>
      <c r="BB72">
        <v>0</v>
      </c>
      <c r="BC72">
        <f t="shared" si="20"/>
        <v>2.0579165213932666E-3</v>
      </c>
      <c r="BD72">
        <f t="shared" si="21"/>
        <v>0</v>
      </c>
      <c r="BE72">
        <f t="shared" si="22"/>
        <v>1.0971613678082952</v>
      </c>
      <c r="BF72">
        <f t="shared" si="23"/>
        <v>1.8052480860657405E-4</v>
      </c>
      <c r="BG72">
        <f t="shared" si="24"/>
        <v>0</v>
      </c>
      <c r="BK72" t="s">
        <v>14</v>
      </c>
      <c r="BL72">
        <v>35.193731</v>
      </c>
      <c r="BM72">
        <v>1.2982934322321339E-4</v>
      </c>
      <c r="BN72">
        <v>0</v>
      </c>
      <c r="BO72">
        <f t="shared" si="25"/>
        <v>4.5691789813044449E-3</v>
      </c>
      <c r="BP72">
        <f t="shared" si="26"/>
        <v>0</v>
      </c>
      <c r="BQ72">
        <f t="shared" si="27"/>
        <v>1.5464653102230734</v>
      </c>
      <c r="BR72">
        <f t="shared" si="28"/>
        <v>2.0077657554374458E-4</v>
      </c>
      <c r="BS72">
        <f t="shared" si="29"/>
        <v>0</v>
      </c>
      <c r="BW72" t="s">
        <v>14</v>
      </c>
      <c r="BX72">
        <v>5.6803663333333327</v>
      </c>
      <c r="BY72">
        <v>1.5975351948984949E-4</v>
      </c>
      <c r="BZ72">
        <v>0</v>
      </c>
      <c r="CA72">
        <f t="shared" si="30"/>
        <v>9.0745851374165153E-4</v>
      </c>
      <c r="CB72">
        <f t="shared" si="31"/>
        <v>0</v>
      </c>
      <c r="CC72">
        <f t="shared" si="32"/>
        <v>0.75437634476294391</v>
      </c>
      <c r="CD72">
        <f t="shared" si="33"/>
        <v>1.2051427609576838E-4</v>
      </c>
      <c r="CE72">
        <f t="shared" si="34"/>
        <v>0</v>
      </c>
    </row>
    <row r="73" spans="3:83">
      <c r="C73" t="s">
        <v>14</v>
      </c>
      <c r="D73">
        <v>26.338425666666666</v>
      </c>
      <c r="E73">
        <v>2.1166928536850882E-4</v>
      </c>
      <c r="F73">
        <v>0</v>
      </c>
      <c r="G73">
        <f t="shared" ref="G73:G99" si="47">D73*E73</f>
        <v>5.5750357385949238E-3</v>
      </c>
      <c r="H73">
        <f t="shared" ref="H73:H99" si="48">D73*F73</f>
        <v>0</v>
      </c>
      <c r="I73">
        <f t="shared" ref="I73:I99" si="49">LOG(D73)</f>
        <v>1.4205898122084093</v>
      </c>
      <c r="J73">
        <f t="shared" ref="J73:J99" si="50">I73*E73</f>
        <v>3.0069523035193812E-4</v>
      </c>
      <c r="K73">
        <f t="shared" ref="K73:K99" si="51">I73*F73</f>
        <v>0</v>
      </c>
      <c r="O73" t="s">
        <v>14</v>
      </c>
      <c r="P73">
        <v>0.37212099999999998</v>
      </c>
      <c r="Q73">
        <v>6.5883965160559214E-5</v>
      </c>
      <c r="R73">
        <v>0</v>
      </c>
      <c r="S73">
        <f t="shared" ref="S73:S99" si="52">P73*Q73</f>
        <v>2.4516806999512453E-5</v>
      </c>
      <c r="T73">
        <f t="shared" ref="T73:T99" si="53">P73*R73</f>
        <v>0</v>
      </c>
      <c r="U73">
        <f t="shared" ref="U73:U99" si="54">LOG(P73)</f>
        <v>-0.42931582063481027</v>
      </c>
      <c r="V73">
        <f t="shared" ref="V73:V99" si="55">U73*Q73</f>
        <v>-2.828502856958073E-5</v>
      </c>
      <c r="W73">
        <f t="shared" ref="W73:W99" si="56">U73*R73</f>
        <v>0</v>
      </c>
      <c r="AA73" t="s">
        <v>14</v>
      </c>
      <c r="AB73">
        <v>25.913784333333336</v>
      </c>
      <c r="AC73">
        <v>2.1680747951115118E-4</v>
      </c>
      <c r="AD73">
        <v>0</v>
      </c>
      <c r="AE73">
        <f t="shared" ref="AE73:AE99" si="57">AB73*AC73</f>
        <v>5.6183022659055575E-3</v>
      </c>
      <c r="AF73">
        <f t="shared" ref="AF73:AF99" si="58">AB73*AD73</f>
        <v>0</v>
      </c>
      <c r="AG73">
        <f t="shared" ref="AG73:AG99" si="59">LOG(AB73)</f>
        <v>1.413530840043822</v>
      </c>
      <c r="AH73">
        <f t="shared" ref="AH73:AH99" si="60">AG73*AC73</f>
        <v>3.0646405864118126E-4</v>
      </c>
      <c r="AI73">
        <f t="shared" ref="AI73:AI99" si="61">AG73*AD73</f>
        <v>0</v>
      </c>
      <c r="AM73" t="s">
        <v>14</v>
      </c>
      <c r="AN73">
        <v>77.111505999999991</v>
      </c>
      <c r="AO73">
        <v>1.4424186475882759E-4</v>
      </c>
      <c r="AP73">
        <v>0</v>
      </c>
      <c r="AQ73">
        <f t="shared" ref="AQ73:AQ99" si="62">AN73*AO73</f>
        <v>1.1122707419801521E-2</v>
      </c>
      <c r="AR73">
        <f t="shared" ref="AR73:AR99" si="63">AP73*AN73</f>
        <v>0</v>
      </c>
      <c r="AS73">
        <f t="shared" ref="AS73:AS99" si="64">LOG(AN73)</f>
        <v>1.8871191850481475</v>
      </c>
      <c r="AT73">
        <f t="shared" ref="AT73:AT99" si="65">AS73*AO73</f>
        <v>2.7220159027350381E-4</v>
      </c>
      <c r="AU73">
        <f t="shared" ref="AU73:AU99" si="66">AS73*AP73</f>
        <v>0</v>
      </c>
      <c r="AY73" t="s">
        <v>14</v>
      </c>
      <c r="AZ73">
        <v>57.435796333333336</v>
      </c>
      <c r="BA73">
        <v>1.631604039721074E-4</v>
      </c>
      <c r="BB73">
        <v>0</v>
      </c>
      <c r="BC73">
        <f t="shared" ref="BC73:BC99" si="67">AZ73*BA73</f>
        <v>9.3712477322063521E-3</v>
      </c>
      <c r="BD73">
        <f t="shared" ref="BD73:BD99" si="68">AZ73*BB73</f>
        <v>0</v>
      </c>
      <c r="BE73">
        <f t="shared" ref="BE73:BE99" si="69">LOG(AZ73)</f>
        <v>1.7591826468323737</v>
      </c>
      <c r="BF73">
        <f t="shared" ref="BF73:BF99" si="70">BE73*BA73</f>
        <v>2.8702895131789121E-4</v>
      </c>
      <c r="BG73">
        <f t="shared" ref="BG73:BG99" si="71">BE73*BB73</f>
        <v>0</v>
      </c>
      <c r="BK73" t="s">
        <v>14</v>
      </c>
      <c r="BL73">
        <v>37.451556666666669</v>
      </c>
      <c r="BM73">
        <v>1.3149518839381387E-4</v>
      </c>
      <c r="BN73">
        <v>0</v>
      </c>
      <c r="BO73">
        <f t="shared" ref="BO73:BO99" si="72">BL73*BM73</f>
        <v>4.9246994995249295E-3</v>
      </c>
      <c r="BP73">
        <f t="shared" ref="BP73:BP99" si="73">BL73*BN73</f>
        <v>0</v>
      </c>
      <c r="BQ73">
        <f t="shared" ref="BQ73:BQ99" si="74">LOG(BL73)</f>
        <v>1.5734698737762949</v>
      </c>
      <c r="BR73">
        <f t="shared" ref="BR73:BR99" si="75">BQ73*BM73</f>
        <v>2.0690371748420444E-4</v>
      </c>
      <c r="BS73">
        <f t="shared" ref="BS73:BS99" si="76">BQ73*BN73</f>
        <v>0</v>
      </c>
      <c r="BW73" t="s">
        <v>14</v>
      </c>
      <c r="BX73">
        <v>46.259931333333334</v>
      </c>
      <c r="BY73">
        <v>1.5991275160272557E-4</v>
      </c>
      <c r="BZ73">
        <v>1</v>
      </c>
      <c r="CA73">
        <f t="shared" ref="CA73:CA99" si="77">BX73*BY73</f>
        <v>7.3975529084664747E-3</v>
      </c>
      <c r="CB73">
        <f t="shared" ref="CB73:CB99" si="78">BX73*BZ73</f>
        <v>46.259931333333334</v>
      </c>
      <c r="CC73">
        <f t="shared" ref="CC73:CC99" si="79">LOG(BX73)</f>
        <v>1.6652049837831402</v>
      </c>
      <c r="CD73">
        <f t="shared" ref="CD73:CD99" si="80">CC73*BY73</f>
        <v>2.6628751093933395E-4</v>
      </c>
      <c r="CE73">
        <f t="shared" ref="CE73:CE99" si="81">CC73*BZ73</f>
        <v>1.6652049837831402</v>
      </c>
    </row>
    <row r="74" spans="3:83">
      <c r="C74" t="s">
        <v>14</v>
      </c>
      <c r="D74">
        <v>16.141966333333333</v>
      </c>
      <c r="E74">
        <v>6.9624404189161154E-5</v>
      </c>
      <c r="F74">
        <v>0</v>
      </c>
      <c r="G74">
        <f t="shared" si="47"/>
        <v>1.1238747883998315E-3</v>
      </c>
      <c r="H74">
        <f t="shared" si="48"/>
        <v>0</v>
      </c>
      <c r="I74">
        <f t="shared" si="49"/>
        <v>1.2079564371828984</v>
      </c>
      <c r="J74">
        <f t="shared" si="50"/>
        <v>8.4103247225321165E-5</v>
      </c>
      <c r="K74">
        <f t="shared" si="51"/>
        <v>0</v>
      </c>
      <c r="O74" t="s">
        <v>14</v>
      </c>
      <c r="P74">
        <v>13.351523</v>
      </c>
      <c r="Q74">
        <v>1.8339467579580912E-4</v>
      </c>
      <c r="R74">
        <v>0</v>
      </c>
      <c r="S74">
        <f t="shared" si="52"/>
        <v>2.4485982319652887E-3</v>
      </c>
      <c r="T74">
        <f t="shared" si="53"/>
        <v>0</v>
      </c>
      <c r="U74">
        <f t="shared" si="54"/>
        <v>1.1255308082301836</v>
      </c>
      <c r="V74">
        <f t="shared" si="55"/>
        <v>2.0641635767356954E-4</v>
      </c>
      <c r="W74">
        <f t="shared" si="56"/>
        <v>0</v>
      </c>
      <c r="AA74" t="s">
        <v>14</v>
      </c>
      <c r="AB74">
        <v>36.736814000000003</v>
      </c>
      <c r="AC74">
        <v>9.5256965189294642E-5</v>
      </c>
      <c r="AD74">
        <v>0</v>
      </c>
      <c r="AE74">
        <f t="shared" si="57"/>
        <v>3.4994374123635923E-3</v>
      </c>
      <c r="AF74">
        <f t="shared" si="58"/>
        <v>0</v>
      </c>
      <c r="AG74">
        <f t="shared" si="59"/>
        <v>1.5651014894162605</v>
      </c>
      <c r="AH74">
        <f t="shared" si="60"/>
        <v>1.4908681809503791E-4</v>
      </c>
      <c r="AI74">
        <f t="shared" si="61"/>
        <v>0</v>
      </c>
      <c r="AM74" t="s">
        <v>14</v>
      </c>
      <c r="AN74">
        <v>112.36653433333333</v>
      </c>
      <c r="AO74">
        <v>8.5598922823155202E-5</v>
      </c>
      <c r="AP74">
        <v>0</v>
      </c>
      <c r="AQ74">
        <f t="shared" si="62"/>
        <v>9.6184543003044187E-3</v>
      </c>
      <c r="AR74">
        <f t="shared" si="63"/>
        <v>0</v>
      </c>
      <c r="AS74">
        <f t="shared" si="64"/>
        <v>2.0506369863358369</v>
      </c>
      <c r="AT74">
        <f t="shared" si="65"/>
        <v>1.7553231713166888E-4</v>
      </c>
      <c r="AU74">
        <f t="shared" si="66"/>
        <v>0</v>
      </c>
      <c r="AY74" t="s">
        <v>14</v>
      </c>
      <c r="AZ74">
        <v>62.981470666666667</v>
      </c>
      <c r="BA74">
        <v>8.6664124519014114E-5</v>
      </c>
      <c r="BB74">
        <v>0</v>
      </c>
      <c r="BC74">
        <f t="shared" si="67"/>
        <v>5.4582340162466344E-3</v>
      </c>
      <c r="BD74">
        <f t="shared" si="68"/>
        <v>0</v>
      </c>
      <c r="BE74">
        <f t="shared" si="69"/>
        <v>1.799212797535217</v>
      </c>
      <c r="BF74">
        <f t="shared" si="70"/>
        <v>1.5592720192179578E-4</v>
      </c>
      <c r="BG74">
        <f t="shared" si="71"/>
        <v>0</v>
      </c>
      <c r="BK74" t="s">
        <v>14</v>
      </c>
      <c r="BL74">
        <v>31.651308333333333</v>
      </c>
      <c r="BM74">
        <v>7.729014566100851E-5</v>
      </c>
      <c r="BN74">
        <v>0</v>
      </c>
      <c r="BO74">
        <f t="shared" si="72"/>
        <v>2.4463342314448256E-3</v>
      </c>
      <c r="BP74">
        <f t="shared" si="73"/>
        <v>0</v>
      </c>
      <c r="BQ74">
        <f t="shared" si="74"/>
        <v>1.5003916666504811</v>
      </c>
      <c r="BR74">
        <f t="shared" si="75"/>
        <v>1.1596549046397901E-4</v>
      </c>
      <c r="BS74">
        <f t="shared" si="76"/>
        <v>0</v>
      </c>
      <c r="BW74" t="s">
        <v>14</v>
      </c>
      <c r="BX74">
        <v>18.604003333333335</v>
      </c>
      <c r="BY74">
        <v>8.3933105315063891E-5</v>
      </c>
      <c r="BZ74">
        <v>0</v>
      </c>
      <c r="CA74">
        <f t="shared" si="77"/>
        <v>1.5614917710584666E-3</v>
      </c>
      <c r="CB74">
        <f t="shared" si="78"/>
        <v>0</v>
      </c>
      <c r="CC74">
        <f t="shared" si="79"/>
        <v>1.2696064086532901</v>
      </c>
      <c r="CD74">
        <f t="shared" si="80"/>
        <v>1.0656200840617665E-4</v>
      </c>
      <c r="CE74">
        <f t="shared" si="81"/>
        <v>0</v>
      </c>
    </row>
    <row r="75" spans="3:83">
      <c r="C75" t="s">
        <v>14</v>
      </c>
      <c r="D75">
        <v>1.033129</v>
      </c>
      <c r="E75">
        <v>2.1234930100980589E-4</v>
      </c>
      <c r="F75">
        <v>0</v>
      </c>
      <c r="G75">
        <f t="shared" si="47"/>
        <v>2.1938422100295973E-4</v>
      </c>
      <c r="H75">
        <f t="shared" si="48"/>
        <v>0</v>
      </c>
      <c r="I75">
        <f t="shared" si="49"/>
        <v>1.4154552391205366E-2</v>
      </c>
      <c r="J75">
        <f t="shared" si="50"/>
        <v>3.0057093063791361E-6</v>
      </c>
      <c r="K75">
        <f t="shared" si="51"/>
        <v>0</v>
      </c>
      <c r="O75" t="s">
        <v>14</v>
      </c>
      <c r="P75">
        <v>2.0455500000000001E-2</v>
      </c>
      <c r="Q75">
        <v>6.6136691313606964E-5</v>
      </c>
      <c r="R75">
        <v>0</v>
      </c>
      <c r="S75">
        <f t="shared" si="52"/>
        <v>1.3528590891654873E-6</v>
      </c>
      <c r="T75">
        <f t="shared" si="53"/>
        <v>0</v>
      </c>
      <c r="U75">
        <f t="shared" si="54"/>
        <v>-1.6891899004439241</v>
      </c>
      <c r="V75">
        <f t="shared" si="55"/>
        <v>-1.1171743101572229E-4</v>
      </c>
      <c r="W75">
        <f t="shared" si="56"/>
        <v>0</v>
      </c>
      <c r="AA75" t="s">
        <v>14</v>
      </c>
      <c r="AB75">
        <v>14.627590666666668</v>
      </c>
      <c r="AC75">
        <v>2.3845649969227192E-4</v>
      </c>
      <c r="AD75">
        <v>0</v>
      </c>
      <c r="AE75">
        <f t="shared" si="57"/>
        <v>3.4880440693046801E-3</v>
      </c>
      <c r="AF75">
        <f t="shared" si="58"/>
        <v>0</v>
      </c>
      <c r="AG75">
        <f t="shared" si="59"/>
        <v>1.1651727986925828</v>
      </c>
      <c r="AH75">
        <f t="shared" si="60"/>
        <v>2.778430271128815E-4</v>
      </c>
      <c r="AI75">
        <f t="shared" si="61"/>
        <v>0</v>
      </c>
      <c r="AM75" t="s">
        <v>14</v>
      </c>
      <c r="AN75">
        <v>35.389170999999997</v>
      </c>
      <c r="AO75">
        <v>1.529696846208715E-4</v>
      </c>
      <c r="AP75">
        <v>0</v>
      </c>
      <c r="AQ75">
        <f t="shared" si="62"/>
        <v>5.4134703268640914E-3</v>
      </c>
      <c r="AR75">
        <f t="shared" si="63"/>
        <v>0</v>
      </c>
      <c r="AS75">
        <f t="shared" si="64"/>
        <v>1.5488703893020426</v>
      </c>
      <c r="AT75">
        <f t="shared" si="65"/>
        <v>2.3693021497013991E-4</v>
      </c>
      <c r="AU75">
        <f t="shared" si="66"/>
        <v>0</v>
      </c>
      <c r="AY75" t="s">
        <v>14</v>
      </c>
      <c r="AZ75">
        <v>2.0694156666666665</v>
      </c>
      <c r="BA75">
        <v>1.7437460547745513E-4</v>
      </c>
      <c r="BB75">
        <v>0</v>
      </c>
      <c r="BC75">
        <f t="shared" si="67"/>
        <v>3.6085354044386475E-4</v>
      </c>
      <c r="BD75">
        <f t="shared" si="68"/>
        <v>0</v>
      </c>
      <c r="BE75">
        <f t="shared" si="69"/>
        <v>0.31584773262245996</v>
      </c>
      <c r="BF75">
        <f t="shared" si="70"/>
        <v>5.5075823766990192E-5</v>
      </c>
      <c r="BG75">
        <f t="shared" si="71"/>
        <v>0</v>
      </c>
      <c r="BK75" t="s">
        <v>14</v>
      </c>
      <c r="BL75">
        <v>0.48382933333333328</v>
      </c>
      <c r="BM75">
        <v>1.378797812399391E-4</v>
      </c>
      <c r="BN75">
        <v>0</v>
      </c>
      <c r="BO75">
        <f t="shared" si="72"/>
        <v>6.6710282637465573E-5</v>
      </c>
      <c r="BP75">
        <f t="shared" si="73"/>
        <v>0</v>
      </c>
      <c r="BQ75">
        <f t="shared" si="74"/>
        <v>-0.31530780501378575</v>
      </c>
      <c r="BR75">
        <f t="shared" si="75"/>
        <v>-4.3474571178546149E-5</v>
      </c>
      <c r="BS75">
        <f t="shared" si="76"/>
        <v>0</v>
      </c>
      <c r="BW75" t="s">
        <v>14</v>
      </c>
      <c r="BX75">
        <v>6.9418533333333334</v>
      </c>
      <c r="BY75">
        <v>1.702716002295261E-4</v>
      </c>
      <c r="BZ75">
        <v>1</v>
      </c>
      <c r="CA75">
        <f t="shared" si="77"/>
        <v>1.1820004756253365E-3</v>
      </c>
      <c r="CB75">
        <f t="shared" si="78"/>
        <v>6.9418533333333334</v>
      </c>
      <c r="CC75">
        <f t="shared" si="79"/>
        <v>0.84147543370922007</v>
      </c>
      <c r="CD75">
        <f t="shared" si="80"/>
        <v>1.432793686515034E-4</v>
      </c>
      <c r="CE75">
        <f t="shared" si="81"/>
        <v>0.84147543370922007</v>
      </c>
    </row>
    <row r="76" spans="3:83">
      <c r="C76" t="s">
        <v>14</v>
      </c>
      <c r="D76">
        <v>333.79457699999995</v>
      </c>
      <c r="E76">
        <v>2.0266611325306673E-4</v>
      </c>
      <c r="F76">
        <v>1</v>
      </c>
      <c r="G76">
        <f t="shared" si="47"/>
        <v>6.7648849545541498E-2</v>
      </c>
      <c r="H76">
        <f t="shared" si="48"/>
        <v>333.79457699999995</v>
      </c>
      <c r="I76">
        <f t="shared" si="49"/>
        <v>2.5234792766269099</v>
      </c>
      <c r="J76">
        <f t="shared" si="50"/>
        <v>5.114237368686362E-4</v>
      </c>
      <c r="K76">
        <f t="shared" si="51"/>
        <v>2.5234792766269099</v>
      </c>
      <c r="O76" t="s">
        <v>14</v>
      </c>
      <c r="P76">
        <v>0.75366433333333338</v>
      </c>
      <c r="Q76">
        <v>6.6592172223339487E-5</v>
      </c>
      <c r="R76">
        <v>1</v>
      </c>
      <c r="S76">
        <f t="shared" si="52"/>
        <v>5.0188145083921678E-5</v>
      </c>
      <c r="T76">
        <f t="shared" si="53"/>
        <v>0.75366433333333338</v>
      </c>
      <c r="U76">
        <f t="shared" si="54"/>
        <v>-0.12282203694134351</v>
      </c>
      <c r="V76">
        <f t="shared" si="55"/>
        <v>-8.1789862368193117E-6</v>
      </c>
      <c r="W76">
        <f t="shared" si="56"/>
        <v>-0.12282203694134351</v>
      </c>
      <c r="AA76" t="s">
        <v>14</v>
      </c>
      <c r="AB76">
        <v>91.60887533333333</v>
      </c>
      <c r="AC76">
        <v>2.0236258315837401E-4</v>
      </c>
      <c r="AD76">
        <v>0</v>
      </c>
      <c r="AE76">
        <f t="shared" si="57"/>
        <v>1.8538208652686784E-2</v>
      </c>
      <c r="AF76">
        <f t="shared" si="58"/>
        <v>0</v>
      </c>
      <c r="AG76">
        <f t="shared" si="59"/>
        <v>1.9619375514142228</v>
      </c>
      <c r="AH76">
        <f t="shared" si="60"/>
        <v>3.9702275089959735E-4</v>
      </c>
      <c r="AI76">
        <f t="shared" si="61"/>
        <v>0</v>
      </c>
      <c r="AM76" t="s">
        <v>14</v>
      </c>
      <c r="AN76">
        <v>286.55374133333333</v>
      </c>
      <c r="AO76">
        <v>1.3750204706172565E-4</v>
      </c>
      <c r="AP76">
        <v>1</v>
      </c>
      <c r="AQ76">
        <f t="shared" si="62"/>
        <v>3.9401726026529561E-2</v>
      </c>
      <c r="AR76">
        <f t="shared" si="63"/>
        <v>286.55374133333333</v>
      </c>
      <c r="AS76">
        <f t="shared" si="64"/>
        <v>2.4572060831124367</v>
      </c>
      <c r="AT76">
        <f t="shared" si="65"/>
        <v>3.3787086648048484E-4</v>
      </c>
      <c r="AU76">
        <f t="shared" si="66"/>
        <v>2.4572060831124367</v>
      </c>
      <c r="AY76" t="s">
        <v>14</v>
      </c>
      <c r="AZ76">
        <v>189.30800066666666</v>
      </c>
      <c r="BA76">
        <v>1.5458339774308239E-4</v>
      </c>
      <c r="BB76">
        <v>1</v>
      </c>
      <c r="BC76">
        <f t="shared" si="67"/>
        <v>2.9263873963003038E-2</v>
      </c>
      <c r="BD76">
        <f t="shared" si="68"/>
        <v>189.30800066666666</v>
      </c>
      <c r="BE76">
        <f t="shared" si="69"/>
        <v>2.2771689688077474</v>
      </c>
      <c r="BF76">
        <f t="shared" si="70"/>
        <v>3.5201251643341282E-4</v>
      </c>
      <c r="BG76">
        <f t="shared" si="71"/>
        <v>2.2771689688077474</v>
      </c>
      <c r="BK76" t="s">
        <v>14</v>
      </c>
      <c r="BL76">
        <v>107.46536400000001</v>
      </c>
      <c r="BM76">
        <v>1.2583035450940759E-4</v>
      </c>
      <c r="BN76">
        <v>1</v>
      </c>
      <c r="BO76">
        <f t="shared" si="72"/>
        <v>1.3522404849602529E-2</v>
      </c>
      <c r="BP76">
        <f t="shared" si="73"/>
        <v>107.46536400000001</v>
      </c>
      <c r="BQ76">
        <f t="shared" si="74"/>
        <v>2.0312685140426652</v>
      </c>
      <c r="BR76">
        <f t="shared" si="75"/>
        <v>2.5559523722578612E-4</v>
      </c>
      <c r="BS76">
        <f t="shared" si="76"/>
        <v>2.0312685140426652</v>
      </c>
      <c r="BW76" t="s">
        <v>14</v>
      </c>
      <c r="BX76">
        <v>115.636534</v>
      </c>
      <c r="BY76">
        <v>1.5161468885557745E-4</v>
      </c>
      <c r="BZ76">
        <v>1</v>
      </c>
      <c r="CA76">
        <f t="shared" si="77"/>
        <v>1.7532197122747402E-2</v>
      </c>
      <c r="CB76">
        <f t="shared" si="78"/>
        <v>115.636534</v>
      </c>
      <c r="CC76">
        <f t="shared" si="79"/>
        <v>2.0630950659869214</v>
      </c>
      <c r="CD76">
        <f t="shared" si="80"/>
        <v>3.1279551650908414E-4</v>
      </c>
      <c r="CE76">
        <f t="shared" si="81"/>
        <v>2.0630950659869214</v>
      </c>
    </row>
    <row r="77" spans="3:83">
      <c r="C77" t="s">
        <v>14</v>
      </c>
      <c r="D77">
        <v>107.05849766666665</v>
      </c>
      <c r="E77">
        <v>1.3974351754277234E-4</v>
      </c>
      <c r="F77">
        <v>1</v>
      </c>
      <c r="G77">
        <f t="shared" si="47"/>
        <v>1.4960731046784683E-2</v>
      </c>
      <c r="H77">
        <f t="shared" si="48"/>
        <v>107.05849766666665</v>
      </c>
      <c r="I77">
        <f t="shared" si="49"/>
        <v>2.0296211447110171</v>
      </c>
      <c r="J77">
        <f t="shared" si="50"/>
        <v>2.836263980411057E-4</v>
      </c>
      <c r="K77">
        <f t="shared" si="51"/>
        <v>2.0296211447110171</v>
      </c>
      <c r="O77" t="s">
        <v>14</v>
      </c>
      <c r="P77">
        <v>1.3766683333333336</v>
      </c>
      <c r="Q77">
        <v>7.3967013670583456E-5</v>
      </c>
      <c r="R77">
        <v>1</v>
      </c>
      <c r="S77">
        <f t="shared" si="52"/>
        <v>1.0182804543152603E-4</v>
      </c>
      <c r="T77">
        <f t="shared" si="53"/>
        <v>1.3766683333333336</v>
      </c>
      <c r="U77">
        <f t="shared" si="54"/>
        <v>0.13882932271666484</v>
      </c>
      <c r="V77">
        <f t="shared" si="55"/>
        <v>1.0268790411261391E-5</v>
      </c>
      <c r="W77">
        <f t="shared" si="56"/>
        <v>0.13882932271666484</v>
      </c>
      <c r="AA77" t="s">
        <v>14</v>
      </c>
      <c r="AB77">
        <v>320.204677</v>
      </c>
      <c r="AC77">
        <v>9.4839498374925209E-5</v>
      </c>
      <c r="AD77">
        <v>0</v>
      </c>
      <c r="AE77">
        <f t="shared" si="57"/>
        <v>3.0368050943984953E-2</v>
      </c>
      <c r="AF77">
        <f t="shared" si="58"/>
        <v>0</v>
      </c>
      <c r="AG77">
        <f t="shared" si="59"/>
        <v>2.5054276710575398</v>
      </c>
      <c r="AH77">
        <f t="shared" si="60"/>
        <v>2.3761350353775421E-4</v>
      </c>
      <c r="AI77">
        <f t="shared" si="61"/>
        <v>0</v>
      </c>
      <c r="AM77" t="s">
        <v>14</v>
      </c>
      <c r="AN77">
        <v>613.23505733333332</v>
      </c>
      <c r="AO77">
        <v>8.0573554792434462E-5</v>
      </c>
      <c r="AP77">
        <v>1</v>
      </c>
      <c r="AQ77">
        <f t="shared" si="62"/>
        <v>4.9410528492689024E-2</v>
      </c>
      <c r="AR77">
        <f t="shared" si="63"/>
        <v>613.23505733333332</v>
      </c>
      <c r="AS77">
        <f t="shared" si="64"/>
        <v>2.7876269745763564</v>
      </c>
      <c r="AT77">
        <f t="shared" si="65"/>
        <v>2.2460901477689636E-4</v>
      </c>
      <c r="AU77">
        <f t="shared" si="66"/>
        <v>2.7876269745763564</v>
      </c>
      <c r="AY77" t="s">
        <v>14</v>
      </c>
      <c r="AZ77">
        <v>596.91245133333325</v>
      </c>
      <c r="BA77">
        <v>8.5642175002933251E-5</v>
      </c>
      <c r="BB77">
        <v>1</v>
      </c>
      <c r="BC77">
        <f t="shared" si="67"/>
        <v>5.1120880618519202E-2</v>
      </c>
      <c r="BD77">
        <f t="shared" si="68"/>
        <v>596.91245133333325</v>
      </c>
      <c r="BE77">
        <f t="shared" si="69"/>
        <v>2.7759106381795937</v>
      </c>
      <c r="BF77">
        <f t="shared" si="70"/>
        <v>2.3773502466748088E-4</v>
      </c>
      <c r="BG77">
        <f t="shared" si="71"/>
        <v>2.7759106381795937</v>
      </c>
      <c r="BK77" t="s">
        <v>14</v>
      </c>
      <c r="BL77">
        <v>403.22679566666665</v>
      </c>
      <c r="BM77">
        <v>8.0650819855909245E-5</v>
      </c>
      <c r="BN77">
        <v>1</v>
      </c>
      <c r="BO77">
        <f t="shared" si="72"/>
        <v>3.2520571658387856E-2</v>
      </c>
      <c r="BP77">
        <f t="shared" si="73"/>
        <v>403.22679566666665</v>
      </c>
      <c r="BQ77">
        <f t="shared" si="74"/>
        <v>2.6055493846068623</v>
      </c>
      <c r="BR77">
        <f t="shared" si="75"/>
        <v>2.1013969404360324E-4</v>
      </c>
      <c r="BS77">
        <f t="shared" si="76"/>
        <v>2.6055493846068623</v>
      </c>
      <c r="BW77" t="s">
        <v>14</v>
      </c>
      <c r="BX77">
        <v>224.55095366666669</v>
      </c>
      <c r="BY77">
        <v>8.6019359517052905E-5</v>
      </c>
      <c r="BZ77">
        <v>1</v>
      </c>
      <c r="CA77">
        <f t="shared" si="77"/>
        <v>1.9315729213350091E-2</v>
      </c>
      <c r="CB77">
        <f t="shared" si="78"/>
        <v>224.55095366666669</v>
      </c>
      <c r="CC77">
        <f t="shared" si="79"/>
        <v>2.3513149038489294</v>
      </c>
      <c r="CD77">
        <f t="shared" si="80"/>
        <v>2.0225860205198574E-4</v>
      </c>
      <c r="CE77">
        <f t="shared" si="81"/>
        <v>2.3513149038489294</v>
      </c>
    </row>
    <row r="78" spans="3:83">
      <c r="D78">
        <f>SUM(D68:D77)</f>
        <v>501.82892333333325</v>
      </c>
      <c r="E78">
        <f t="shared" ref="E78:BP78" si="82">SUM(E68:E77)</f>
        <v>1.5937230617274264E-3</v>
      </c>
      <c r="F78">
        <f t="shared" si="82"/>
        <v>4</v>
      </c>
      <c r="G78">
        <f t="shared" si="82"/>
        <v>9.1738566080095924E-2</v>
      </c>
      <c r="H78">
        <f t="shared" si="82"/>
        <v>454.99420266666658</v>
      </c>
      <c r="I78">
        <f t="shared" si="82"/>
        <v>8.6847329073013473</v>
      </c>
      <c r="J78">
        <f t="shared" si="82"/>
        <v>1.3314327435579422E-3</v>
      </c>
      <c r="K78">
        <f t="shared" si="82"/>
        <v>6.2052971662905909</v>
      </c>
      <c r="L78">
        <f t="shared" si="82"/>
        <v>0</v>
      </c>
      <c r="M78">
        <f t="shared" si="82"/>
        <v>0</v>
      </c>
      <c r="N78">
        <f t="shared" si="82"/>
        <v>0</v>
      </c>
      <c r="O78">
        <f t="shared" si="82"/>
        <v>0</v>
      </c>
      <c r="P78">
        <f t="shared" si="82"/>
        <v>151.30922784567903</v>
      </c>
      <c r="Q78">
        <f t="shared" si="82"/>
        <v>1.0626916877108032E-3</v>
      </c>
      <c r="R78">
        <f t="shared" si="82"/>
        <v>4</v>
      </c>
      <c r="S78">
        <f t="shared" si="82"/>
        <v>4.6529804910358942E-2</v>
      </c>
      <c r="T78">
        <f t="shared" si="82"/>
        <v>137.2806051666667</v>
      </c>
      <c r="U78">
        <f t="shared" si="82"/>
        <v>-3.4222470391133282</v>
      </c>
      <c r="V78">
        <f t="shared" si="82"/>
        <v>4.3906397195285875E-4</v>
      </c>
      <c r="W78">
        <f t="shared" si="82"/>
        <v>1.1587126491081823</v>
      </c>
      <c r="X78">
        <f t="shared" si="82"/>
        <v>0</v>
      </c>
      <c r="Y78">
        <f t="shared" si="82"/>
        <v>0</v>
      </c>
      <c r="Z78">
        <f t="shared" si="82"/>
        <v>0</v>
      </c>
      <c r="AA78">
        <f t="shared" si="82"/>
        <v>0</v>
      </c>
      <c r="AB78">
        <f t="shared" si="82"/>
        <v>521.02293566666663</v>
      </c>
      <c r="AC78">
        <f t="shared" si="82"/>
        <v>1.6693214887742308E-3</v>
      </c>
      <c r="AD78">
        <f t="shared" si="82"/>
        <v>0</v>
      </c>
      <c r="AE78">
        <f t="shared" si="82"/>
        <v>6.621422591909637E-2</v>
      </c>
      <c r="AF78">
        <f t="shared" si="82"/>
        <v>0</v>
      </c>
      <c r="AG78">
        <f t="shared" si="82"/>
        <v>12.035994224974553</v>
      </c>
      <c r="AH78">
        <f t="shared" si="82"/>
        <v>1.9134204091494952E-3</v>
      </c>
      <c r="AI78">
        <f t="shared" si="82"/>
        <v>0</v>
      </c>
      <c r="AJ78">
        <f t="shared" si="82"/>
        <v>0</v>
      </c>
      <c r="AK78">
        <f t="shared" si="82"/>
        <v>0</v>
      </c>
      <c r="AL78">
        <f t="shared" si="82"/>
        <v>0</v>
      </c>
      <c r="AM78">
        <f t="shared" si="82"/>
        <v>0</v>
      </c>
      <c r="AN78">
        <f t="shared" si="82"/>
        <v>1317.829115</v>
      </c>
      <c r="AO78">
        <f t="shared" si="82"/>
        <v>1.1953935303285559E-3</v>
      </c>
      <c r="AP78">
        <f t="shared" si="82"/>
        <v>4</v>
      </c>
      <c r="AQ78">
        <f t="shared" si="82"/>
        <v>0.13705113078146253</v>
      </c>
      <c r="AR78">
        <f t="shared" si="82"/>
        <v>988.08161799999993</v>
      </c>
      <c r="AS78">
        <f t="shared" si="82"/>
        <v>17.799616088669591</v>
      </c>
      <c r="AT78">
        <f t="shared" si="82"/>
        <v>2.0968504258613409E-3</v>
      </c>
      <c r="AU78">
        <f t="shared" si="82"/>
        <v>7.8585624329589425</v>
      </c>
      <c r="AV78">
        <f t="shared" si="82"/>
        <v>0</v>
      </c>
      <c r="AW78">
        <f t="shared" si="82"/>
        <v>0</v>
      </c>
      <c r="AX78">
        <f t="shared" si="82"/>
        <v>0</v>
      </c>
      <c r="AY78">
        <f t="shared" si="82"/>
        <v>0</v>
      </c>
      <c r="AZ78">
        <f t="shared" si="82"/>
        <v>998.01281866666659</v>
      </c>
      <c r="BA78">
        <f t="shared" si="82"/>
        <v>1.3137256843278064E-3</v>
      </c>
      <c r="BB78">
        <f t="shared" si="82"/>
        <v>4</v>
      </c>
      <c r="BC78">
        <f t="shared" si="82"/>
        <v>0.10889554148813205</v>
      </c>
      <c r="BD78">
        <f t="shared" si="82"/>
        <v>797.85164033333331</v>
      </c>
      <c r="BE78">
        <f t="shared" si="82"/>
        <v>14.434664595354247</v>
      </c>
      <c r="BF78">
        <f t="shared" si="82"/>
        <v>1.8613356741402109E-3</v>
      </c>
      <c r="BG78">
        <f t="shared" si="82"/>
        <v>6.4804185758108739</v>
      </c>
      <c r="BH78">
        <f t="shared" si="82"/>
        <v>0</v>
      </c>
      <c r="BI78">
        <f t="shared" si="82"/>
        <v>0</v>
      </c>
      <c r="BJ78">
        <f t="shared" si="82"/>
        <v>0</v>
      </c>
      <c r="BK78">
        <f t="shared" si="82"/>
        <v>0</v>
      </c>
      <c r="BL78">
        <f t="shared" si="82"/>
        <v>645.02516866666667</v>
      </c>
      <c r="BM78">
        <f t="shared" si="82"/>
        <v>1.1035652652165542E-3</v>
      </c>
      <c r="BN78">
        <f t="shared" si="82"/>
        <v>4</v>
      </c>
      <c r="BO78">
        <f t="shared" si="82"/>
        <v>6.1436379854316693E-2</v>
      </c>
      <c r="BP78">
        <f t="shared" si="82"/>
        <v>517.77167266666663</v>
      </c>
      <c r="BQ78">
        <f t="shared" ref="BQ78:CE78" si="83">SUM(BQ68:BQ77)</f>
        <v>11.53530219443339</v>
      </c>
      <c r="BR78">
        <f t="shared" si="83"/>
        <v>1.2248806467823616E-3</v>
      </c>
      <c r="BS78">
        <f t="shared" si="83"/>
        <v>5.7108373078047983</v>
      </c>
      <c r="BT78">
        <f t="shared" si="83"/>
        <v>0</v>
      </c>
      <c r="BU78">
        <f t="shared" si="83"/>
        <v>0</v>
      </c>
      <c r="BV78">
        <f t="shared" si="83"/>
        <v>0</v>
      </c>
      <c r="BW78">
        <f t="shared" si="83"/>
        <v>0</v>
      </c>
      <c r="BX78">
        <f t="shared" si="83"/>
        <v>466.34439927777782</v>
      </c>
      <c r="BY78">
        <f t="shared" si="83"/>
        <v>1.2879896821821478E-3</v>
      </c>
      <c r="BZ78">
        <f t="shared" si="83"/>
        <v>7</v>
      </c>
      <c r="CA78">
        <f t="shared" si="83"/>
        <v>5.5030730637849704E-2</v>
      </c>
      <c r="CB78">
        <f t="shared" si="83"/>
        <v>440.28662333333335</v>
      </c>
      <c r="CC78">
        <f t="shared" si="83"/>
        <v>11.679152315714809</v>
      </c>
      <c r="CD78">
        <f t="shared" si="83"/>
        <v>1.5176445077066864E-3</v>
      </c>
      <c r="CE78">
        <f t="shared" si="83"/>
        <v>9.4063613207843702</v>
      </c>
    </row>
    <row r="79" spans="3:83">
      <c r="C79" t="s">
        <v>15</v>
      </c>
      <c r="D79">
        <v>0.98042533333333337</v>
      </c>
      <c r="E79">
        <v>6.0403726426690716E-5</v>
      </c>
      <c r="F79">
        <v>1</v>
      </c>
      <c r="G79">
        <f t="shared" si="47"/>
        <v>5.9221343616463721E-5</v>
      </c>
      <c r="H79">
        <f t="shared" si="48"/>
        <v>0.98042533333333337</v>
      </c>
      <c r="I79">
        <f t="shared" si="49"/>
        <v>-8.585475485309536E-3</v>
      </c>
      <c r="J79">
        <f t="shared" si="50"/>
        <v>-5.1859471245769688E-7</v>
      </c>
      <c r="K79">
        <f t="shared" si="51"/>
        <v>-8.585475485309536E-3</v>
      </c>
      <c r="O79" t="s">
        <v>15</v>
      </c>
      <c r="P79">
        <v>131.08101033333332</v>
      </c>
      <c r="Q79">
        <v>3.2489283409867253E-4</v>
      </c>
      <c r="R79">
        <v>1</v>
      </c>
      <c r="S79">
        <f t="shared" si="52"/>
        <v>4.2587280943714043E-2</v>
      </c>
      <c r="T79">
        <f t="shared" si="53"/>
        <v>131.08101033333332</v>
      </c>
      <c r="U79">
        <f t="shared" si="54"/>
        <v>2.1175397801355786</v>
      </c>
      <c r="V79">
        <f t="shared" si="55"/>
        <v>6.8797350048492806E-4</v>
      </c>
      <c r="W79">
        <f t="shared" si="56"/>
        <v>2.1175397801355786</v>
      </c>
      <c r="AA79" t="s">
        <v>15</v>
      </c>
      <c r="AB79">
        <v>2.5479303333333334</v>
      </c>
      <c r="AC79">
        <v>7.4586177242116431E-5</v>
      </c>
      <c r="AD79">
        <v>0</v>
      </c>
      <c r="AE79">
        <f t="shared" si="57"/>
        <v>1.900403834425648E-4</v>
      </c>
      <c r="AF79">
        <f t="shared" si="58"/>
        <v>0</v>
      </c>
      <c r="AG79">
        <f t="shared" si="59"/>
        <v>0.40618754914897348</v>
      </c>
      <c r="AH79">
        <f t="shared" si="60"/>
        <v>3.0295976534366215E-5</v>
      </c>
      <c r="AI79">
        <f t="shared" si="61"/>
        <v>0</v>
      </c>
      <c r="AM79" t="s">
        <v>15</v>
      </c>
      <c r="AN79">
        <v>3.2731193333333333</v>
      </c>
      <c r="AO79">
        <v>8.550991701262554E-5</v>
      </c>
      <c r="AP79">
        <v>1</v>
      </c>
      <c r="AQ79">
        <f t="shared" si="62"/>
        <v>2.7988416256575355E-4</v>
      </c>
      <c r="AR79">
        <f t="shared" si="63"/>
        <v>3.2731193333333333</v>
      </c>
      <c r="AS79">
        <f t="shared" si="64"/>
        <v>0.51496183936343176</v>
      </c>
      <c r="AT79">
        <f t="shared" si="65"/>
        <v>4.4034344148636054E-5</v>
      </c>
      <c r="AU79">
        <f t="shared" si="66"/>
        <v>0.51496183936343176</v>
      </c>
      <c r="AY79" t="s">
        <v>15</v>
      </c>
      <c r="AZ79">
        <v>3.3993103333333337</v>
      </c>
      <c r="BA79">
        <v>8.0507843476650714E-5</v>
      </c>
      <c r="BB79">
        <v>1</v>
      </c>
      <c r="BC79">
        <f t="shared" si="67"/>
        <v>2.7367114424456141E-4</v>
      </c>
      <c r="BD79">
        <f t="shared" si="68"/>
        <v>3.3993103333333337</v>
      </c>
      <c r="BE79">
        <f t="shared" si="69"/>
        <v>0.53139081445124836</v>
      </c>
      <c r="BF79">
        <f t="shared" si="70"/>
        <v>4.2781128514771046E-5</v>
      </c>
      <c r="BG79">
        <f t="shared" si="71"/>
        <v>0.53139081445124836</v>
      </c>
      <c r="BK79" t="s">
        <v>15</v>
      </c>
      <c r="BL79">
        <v>2.5329273333333333</v>
      </c>
      <c r="BM79">
        <v>8.6024465357947803E-5</v>
      </c>
      <c r="BN79">
        <v>1</v>
      </c>
      <c r="BO79">
        <f t="shared" si="72"/>
        <v>2.1789371964053245E-4</v>
      </c>
      <c r="BP79">
        <f t="shared" si="73"/>
        <v>2.5329273333333333</v>
      </c>
      <c r="BQ79">
        <f t="shared" si="74"/>
        <v>0.40362273057813641</v>
      </c>
      <c r="BR79">
        <f t="shared" si="75"/>
        <v>3.4721429604299192E-5</v>
      </c>
      <c r="BS79">
        <f t="shared" si="76"/>
        <v>0.40362273057813641</v>
      </c>
      <c r="BW79" t="s">
        <v>15</v>
      </c>
      <c r="BX79">
        <v>4.0591090000000003</v>
      </c>
      <c r="BY79">
        <v>8.0125380194929016E-5</v>
      </c>
      <c r="BZ79">
        <v>1</v>
      </c>
      <c r="CA79">
        <f t="shared" si="77"/>
        <v>3.2523765187765817E-4</v>
      </c>
      <c r="CB79">
        <f t="shared" si="78"/>
        <v>4.0591090000000003</v>
      </c>
      <c r="CC79">
        <f t="shared" si="79"/>
        <v>0.60843071366341317</v>
      </c>
      <c r="CD79">
        <f t="shared" si="80"/>
        <v>4.8750742254552973E-5</v>
      </c>
      <c r="CE79">
        <f t="shared" si="81"/>
        <v>0.60843071366341317</v>
      </c>
    </row>
    <row r="80" spans="3:83">
      <c r="C80" t="s">
        <v>15</v>
      </c>
      <c r="D80">
        <v>7.1650000000000004E-3</v>
      </c>
      <c r="E80">
        <v>2.0066983591227516E-4</v>
      </c>
      <c r="F80">
        <v>0</v>
      </c>
      <c r="G80">
        <f t="shared" si="47"/>
        <v>1.4377993743114516E-6</v>
      </c>
      <c r="H80">
        <f t="shared" si="48"/>
        <v>0</v>
      </c>
      <c r="I80">
        <f t="shared" si="49"/>
        <v>-2.1447838052666368</v>
      </c>
      <c r="J80">
        <f t="shared" si="50"/>
        <v>-4.3039341427016114E-4</v>
      </c>
      <c r="K80">
        <f t="shared" si="51"/>
        <v>0</v>
      </c>
      <c r="O80" t="s">
        <v>15</v>
      </c>
      <c r="P80">
        <v>0.27958525000000001</v>
      </c>
      <c r="Q80">
        <v>6.7042911485925676E-5</v>
      </c>
      <c r="R80">
        <v>0</v>
      </c>
      <c r="S80">
        <f t="shared" si="52"/>
        <v>1.8744209168520404E-5</v>
      </c>
      <c r="T80">
        <f t="shared" si="53"/>
        <v>0</v>
      </c>
      <c r="U80">
        <f t="shared" si="54"/>
        <v>-0.55348574427321151</v>
      </c>
      <c r="V80">
        <f t="shared" si="55"/>
        <v>-3.7107295762030612E-5</v>
      </c>
      <c r="W80">
        <f t="shared" si="56"/>
        <v>0</v>
      </c>
      <c r="AA80" t="s">
        <v>15</v>
      </c>
      <c r="AB80">
        <v>0.10213099999999999</v>
      </c>
      <c r="AC80">
        <v>2.1437077354621783E-4</v>
      </c>
      <c r="AD80">
        <v>0</v>
      </c>
      <c r="AE80">
        <f t="shared" si="57"/>
        <v>2.1893901473048768E-5</v>
      </c>
      <c r="AF80">
        <f t="shared" si="58"/>
        <v>0</v>
      </c>
      <c r="AG80">
        <f t="shared" si="59"/>
        <v>-0.99084241574375809</v>
      </c>
      <c r="AH80">
        <f t="shared" si="60"/>
        <v>-2.1240765512539259E-4</v>
      </c>
      <c r="AI80">
        <f t="shared" si="61"/>
        <v>0</v>
      </c>
      <c r="AM80" t="s">
        <v>15</v>
      </c>
      <c r="AN80">
        <v>14.228467333333333</v>
      </c>
      <c r="AO80">
        <v>1.4242658728378399E-4</v>
      </c>
      <c r="AP80">
        <v>0</v>
      </c>
      <c r="AQ80">
        <f t="shared" si="62"/>
        <v>2.0265120445654692E-3</v>
      </c>
      <c r="AR80">
        <f t="shared" si="63"/>
        <v>0</v>
      </c>
      <c r="AS80">
        <f t="shared" si="64"/>
        <v>1.1531581211296218</v>
      </c>
      <c r="AT80">
        <f t="shared" si="65"/>
        <v>1.6424037579107243E-4</v>
      </c>
      <c r="AU80">
        <f t="shared" si="66"/>
        <v>0</v>
      </c>
      <c r="AY80" t="s">
        <v>15</v>
      </c>
      <c r="AZ80">
        <v>30.876729666666666</v>
      </c>
      <c r="BA80">
        <v>1.6078956681522013E-4</v>
      </c>
      <c r="BB80">
        <v>0</v>
      </c>
      <c r="BC80">
        <f t="shared" si="67"/>
        <v>4.9646559877739894E-3</v>
      </c>
      <c r="BD80">
        <f t="shared" si="68"/>
        <v>0</v>
      </c>
      <c r="BE80">
        <f t="shared" si="69"/>
        <v>1.489631295454714</v>
      </c>
      <c r="BF80">
        <f t="shared" si="70"/>
        <v>2.3951717071055866E-4</v>
      </c>
      <c r="BG80">
        <f t="shared" si="71"/>
        <v>0</v>
      </c>
      <c r="BK80" t="s">
        <v>15</v>
      </c>
      <c r="BL80">
        <v>1.4211816666666666</v>
      </c>
      <c r="BM80">
        <v>1.2921781484663591E-4</v>
      </c>
      <c r="BN80">
        <v>0</v>
      </c>
      <c r="BO80">
        <f t="shared" si="72"/>
        <v>1.8364198946676675E-4</v>
      </c>
      <c r="BP80">
        <f t="shared" si="73"/>
        <v>0</v>
      </c>
      <c r="BQ80">
        <f t="shared" si="74"/>
        <v>0.15264959642715736</v>
      </c>
      <c r="BR80">
        <f t="shared" si="75"/>
        <v>1.9725047287538114E-5</v>
      </c>
      <c r="BS80">
        <f t="shared" si="76"/>
        <v>0</v>
      </c>
      <c r="BW80" t="s">
        <v>15</v>
      </c>
      <c r="BX80">
        <v>46.55975866666666</v>
      </c>
      <c r="BY80">
        <v>1.5723280329107126E-4</v>
      </c>
      <c r="BZ80">
        <v>1</v>
      </c>
      <c r="CA80">
        <f t="shared" si="77"/>
        <v>7.320721375715749E-3</v>
      </c>
      <c r="CB80">
        <f t="shared" si="78"/>
        <v>46.55975866666666</v>
      </c>
      <c r="CC80">
        <f t="shared" si="79"/>
        <v>1.6680107205678072</v>
      </c>
      <c r="CD80">
        <f t="shared" si="80"/>
        <v>2.6226600151443608E-4</v>
      </c>
      <c r="CE80">
        <f t="shared" si="81"/>
        <v>1.6680107205678072</v>
      </c>
    </row>
    <row r="81" spans="3:83">
      <c r="C81" t="s">
        <v>15</v>
      </c>
      <c r="D81">
        <v>2.4125346666666672</v>
      </c>
      <c r="E81">
        <v>1.3876708222782224E-4</v>
      </c>
      <c r="F81">
        <v>1</v>
      </c>
      <c r="G81">
        <f t="shared" si="47"/>
        <v>3.3478039646680515E-4</v>
      </c>
      <c r="H81">
        <f t="shared" si="48"/>
        <v>2.4125346666666672</v>
      </c>
      <c r="I81">
        <f t="shared" si="49"/>
        <v>0.38247356261018023</v>
      </c>
      <c r="J81">
        <f t="shared" si="50"/>
        <v>5.3074740312694997E-5</v>
      </c>
      <c r="K81">
        <f t="shared" si="51"/>
        <v>0.38247356261018023</v>
      </c>
      <c r="O81" t="s">
        <v>15</v>
      </c>
      <c r="P81">
        <v>0.24250700000000003</v>
      </c>
      <c r="Q81">
        <v>7.4555759506977676E-5</v>
      </c>
      <c r="R81">
        <v>1</v>
      </c>
      <c r="S81">
        <f t="shared" si="52"/>
        <v>1.8080293570758638E-5</v>
      </c>
      <c r="T81">
        <f t="shared" si="53"/>
        <v>0.24250700000000003</v>
      </c>
      <c r="U81">
        <f t="shared" si="54"/>
        <v>-0.61527572090709071</v>
      </c>
      <c r="V81">
        <f t="shared" si="55"/>
        <v>-4.5872348678431374E-5</v>
      </c>
      <c r="W81">
        <f t="shared" si="56"/>
        <v>-0.61527572090709071</v>
      </c>
      <c r="AA81" t="s">
        <v>15</v>
      </c>
      <c r="AB81">
        <v>13.833447</v>
      </c>
      <c r="AC81">
        <v>9.8529642150192685E-5</v>
      </c>
      <c r="AD81">
        <v>0</v>
      </c>
      <c r="AE81">
        <f t="shared" si="57"/>
        <v>1.3630045826136564E-3</v>
      </c>
      <c r="AF81">
        <f t="shared" si="58"/>
        <v>0</v>
      </c>
      <c r="AG81">
        <f t="shared" si="59"/>
        <v>1.1409304105179698</v>
      </c>
      <c r="AH81">
        <f t="shared" si="60"/>
        <v>1.12415465066608E-4</v>
      </c>
      <c r="AI81">
        <f t="shared" si="61"/>
        <v>0</v>
      </c>
      <c r="AM81" t="s">
        <v>15</v>
      </c>
      <c r="AN81">
        <v>91.311987999999999</v>
      </c>
      <c r="AO81">
        <v>8.2146791387401801E-5</v>
      </c>
      <c r="AP81">
        <v>1</v>
      </c>
      <c r="AQ81">
        <f t="shared" si="62"/>
        <v>7.5009868294049365E-3</v>
      </c>
      <c r="AR81">
        <f t="shared" si="63"/>
        <v>91.311987999999999</v>
      </c>
      <c r="AS81">
        <f t="shared" si="64"/>
        <v>1.9605277981309592</v>
      </c>
      <c r="AT81">
        <f t="shared" si="65"/>
        <v>1.610510680422661E-4</v>
      </c>
      <c r="AU81">
        <f t="shared" si="66"/>
        <v>1.9605277981309592</v>
      </c>
      <c r="AY81" t="s">
        <v>15</v>
      </c>
      <c r="AZ81">
        <v>18.842316</v>
      </c>
      <c r="BA81">
        <v>8.7670156815609495E-5</v>
      </c>
      <c r="BB81">
        <v>1</v>
      </c>
      <c r="BC81">
        <f t="shared" si="67"/>
        <v>1.6519087984892679E-3</v>
      </c>
      <c r="BD81">
        <f t="shared" si="68"/>
        <v>18.842316</v>
      </c>
      <c r="BE81">
        <f t="shared" si="69"/>
        <v>1.2751342829686467</v>
      </c>
      <c r="BF81">
        <f t="shared" si="70"/>
        <v>1.1179122254882103E-4</v>
      </c>
      <c r="BG81">
        <f t="shared" si="71"/>
        <v>1.2751342829686467</v>
      </c>
      <c r="BK81" t="s">
        <v>15</v>
      </c>
      <c r="BL81">
        <v>3.9575583333333331</v>
      </c>
      <c r="BM81">
        <v>8.116968766715882E-5</v>
      </c>
      <c r="BN81">
        <v>1</v>
      </c>
      <c r="BO81">
        <f t="shared" si="72"/>
        <v>3.2123377384122827E-4</v>
      </c>
      <c r="BP81">
        <f t="shared" si="73"/>
        <v>3.9575583333333331</v>
      </c>
      <c r="BQ81">
        <f t="shared" si="74"/>
        <v>0.59742732496410156</v>
      </c>
      <c r="BR81">
        <f t="shared" si="75"/>
        <v>4.8492989371162317E-5</v>
      </c>
      <c r="BS81">
        <f t="shared" si="76"/>
        <v>0.59742732496410156</v>
      </c>
      <c r="BW81" t="s">
        <v>15</v>
      </c>
      <c r="BX81">
        <v>9.8937226666666671</v>
      </c>
      <c r="BY81">
        <v>8.774084862948794E-5</v>
      </c>
      <c r="BZ81">
        <v>1</v>
      </c>
      <c r="CA81">
        <f t="shared" si="77"/>
        <v>8.680836228781338E-4</v>
      </c>
      <c r="CB81">
        <f t="shared" si="78"/>
        <v>9.8937226666666671</v>
      </c>
      <c r="CC81">
        <f t="shared" si="79"/>
        <v>0.995359732385106</v>
      </c>
      <c r="CD81">
        <f t="shared" si="80"/>
        <v>8.7333707611089216E-5</v>
      </c>
      <c r="CE81">
        <f t="shared" si="81"/>
        <v>0.995359732385106</v>
      </c>
    </row>
    <row r="82" spans="3:83">
      <c r="C82" t="s">
        <v>15</v>
      </c>
      <c r="D82">
        <v>2.3377187777777775</v>
      </c>
      <c r="E82">
        <v>1.7482688641706981E-4</v>
      </c>
      <c r="F82">
        <v>0</v>
      </c>
      <c r="G82">
        <f t="shared" si="47"/>
        <v>4.0869609523760676E-4</v>
      </c>
      <c r="H82">
        <f t="shared" si="48"/>
        <v>0</v>
      </c>
      <c r="I82">
        <f t="shared" si="49"/>
        <v>0.36879226533515358</v>
      </c>
      <c r="J82">
        <f t="shared" si="50"/>
        <v>6.4474803483242769E-5</v>
      </c>
      <c r="K82">
        <f t="shared" si="51"/>
        <v>0</v>
      </c>
      <c r="O82" t="s">
        <v>15</v>
      </c>
      <c r="P82">
        <v>0.1685893497942387</v>
      </c>
      <c r="Q82">
        <v>7.0646264967294309E-5</v>
      </c>
      <c r="R82">
        <v>0</v>
      </c>
      <c r="S82">
        <f t="shared" si="52"/>
        <v>1.1910207876227651E-5</v>
      </c>
      <c r="T82">
        <f t="shared" si="53"/>
        <v>0</v>
      </c>
      <c r="U82">
        <f t="shared" si="54"/>
        <v>-0.77316986430016621</v>
      </c>
      <c r="V82">
        <f t="shared" si="55"/>
        <v>-5.4621563098076526E-5</v>
      </c>
      <c r="W82">
        <f t="shared" si="56"/>
        <v>0</v>
      </c>
      <c r="AA82" t="s">
        <v>15</v>
      </c>
      <c r="AB82">
        <v>3.0369856666666664</v>
      </c>
      <c r="AC82">
        <v>2.0926508612932417E-4</v>
      </c>
      <c r="AD82">
        <v>0</v>
      </c>
      <c r="AE82">
        <f t="shared" si="57"/>
        <v>6.3553506710852295E-4</v>
      </c>
      <c r="AF82">
        <f t="shared" si="58"/>
        <v>0</v>
      </c>
      <c r="AG82">
        <f t="shared" si="59"/>
        <v>0.48244274223032857</v>
      </c>
      <c r="AH82">
        <f t="shared" si="60"/>
        <v>1.0095842200529704E-4</v>
      </c>
      <c r="AI82">
        <f t="shared" si="61"/>
        <v>0</v>
      </c>
      <c r="AM82" t="s">
        <v>15</v>
      </c>
      <c r="AN82">
        <v>54.256869999999999</v>
      </c>
      <c r="AO82">
        <v>1.3879396923548396E-4</v>
      </c>
      <c r="AP82">
        <v>0</v>
      </c>
      <c r="AQ82">
        <f t="shared" si="62"/>
        <v>7.5305263455936527E-3</v>
      </c>
      <c r="AR82">
        <f t="shared" si="63"/>
        <v>0</v>
      </c>
      <c r="AS82">
        <f t="shared" si="64"/>
        <v>1.734454736330538</v>
      </c>
      <c r="AT82">
        <f t="shared" si="65"/>
        <v>2.4073185731460014E-4</v>
      </c>
      <c r="AU82">
        <f t="shared" si="66"/>
        <v>0</v>
      </c>
      <c r="AY82" t="s">
        <v>15</v>
      </c>
      <c r="AZ82">
        <v>40.139884333333335</v>
      </c>
      <c r="BA82">
        <v>1.5579534536478467E-4</v>
      </c>
      <c r="BB82">
        <v>0</v>
      </c>
      <c r="BC82">
        <f t="shared" si="67"/>
        <v>6.2536071426141761E-3</v>
      </c>
      <c r="BD82">
        <f t="shared" si="68"/>
        <v>0</v>
      </c>
      <c r="BE82">
        <f t="shared" si="69"/>
        <v>1.6035761166948785</v>
      </c>
      <c r="BF82">
        <f t="shared" si="70"/>
        <v>2.4982969491919887E-4</v>
      </c>
      <c r="BG82">
        <f t="shared" si="71"/>
        <v>0</v>
      </c>
      <c r="BK82" t="s">
        <v>15</v>
      </c>
      <c r="BL82">
        <v>1.0580719999999999</v>
      </c>
      <c r="BM82">
        <v>1.2417766446151969E-4</v>
      </c>
      <c r="BN82">
        <v>0</v>
      </c>
      <c r="BO82">
        <f t="shared" si="72"/>
        <v>1.3138890979212905E-4</v>
      </c>
      <c r="BP82">
        <f t="shared" si="73"/>
        <v>0</v>
      </c>
      <c r="BQ82">
        <f t="shared" si="74"/>
        <v>2.4515221705560929E-2</v>
      </c>
      <c r="BR82">
        <f t="shared" si="75"/>
        <v>3.0442429751529095E-6</v>
      </c>
      <c r="BS82">
        <f t="shared" si="76"/>
        <v>0</v>
      </c>
      <c r="BW82" t="s">
        <v>15</v>
      </c>
      <c r="BX82">
        <v>3.7102648888888892</v>
      </c>
      <c r="BY82">
        <v>1.5138562505686423E-4</v>
      </c>
      <c r="BZ82">
        <v>0</v>
      </c>
      <c r="CA82">
        <f t="shared" si="77"/>
        <v>5.6168076933098146E-4</v>
      </c>
      <c r="CB82">
        <f t="shared" si="78"/>
        <v>0</v>
      </c>
      <c r="CC82">
        <f t="shared" si="79"/>
        <v>0.56940491653583203</v>
      </c>
      <c r="CD82">
        <f t="shared" si="80"/>
        <v>8.6199719200228539E-5</v>
      </c>
      <c r="CE82">
        <f t="shared" si="81"/>
        <v>0</v>
      </c>
    </row>
    <row r="83" spans="3:83">
      <c r="C83" t="s">
        <v>15</v>
      </c>
      <c r="D83">
        <v>0.42351233333333332</v>
      </c>
      <c r="E83">
        <v>1.8300290938025332E-4</v>
      </c>
      <c r="F83">
        <v>0</v>
      </c>
      <c r="G83">
        <f t="shared" si="47"/>
        <v>7.7503989158419636E-5</v>
      </c>
      <c r="H83">
        <f t="shared" si="48"/>
        <v>0</v>
      </c>
      <c r="I83">
        <f t="shared" si="49"/>
        <v>-0.37313393782296134</v>
      </c>
      <c r="J83">
        <f t="shared" si="50"/>
        <v>-6.8284596210112475E-5</v>
      </c>
      <c r="K83">
        <f t="shared" si="51"/>
        <v>0</v>
      </c>
      <c r="O83" t="s">
        <v>15</v>
      </c>
      <c r="P83">
        <v>2.0250666666666667E-2</v>
      </c>
      <c r="Q83">
        <v>6.9579399488034781E-5</v>
      </c>
      <c r="R83">
        <v>0</v>
      </c>
      <c r="S83">
        <f t="shared" si="52"/>
        <v>1.4090292258990298E-6</v>
      </c>
      <c r="T83">
        <f t="shared" si="53"/>
        <v>0</v>
      </c>
      <c r="U83">
        <f t="shared" si="54"/>
        <v>-1.6935606749239405</v>
      </c>
      <c r="V83">
        <f t="shared" si="55"/>
        <v>-1.1783693475775867E-4</v>
      </c>
      <c r="W83">
        <f t="shared" si="56"/>
        <v>0</v>
      </c>
      <c r="AA83" t="s">
        <v>15</v>
      </c>
      <c r="AB83">
        <v>5.7272509999999999</v>
      </c>
      <c r="AC83">
        <v>2.2484678378036248E-4</v>
      </c>
      <c r="AD83">
        <v>0</v>
      </c>
      <c r="AE83">
        <f t="shared" si="57"/>
        <v>1.2877539672528648E-3</v>
      </c>
      <c r="AF83">
        <f t="shared" si="58"/>
        <v>0</v>
      </c>
      <c r="AG83">
        <f t="shared" si="59"/>
        <v>0.75794621673062557</v>
      </c>
      <c r="AH83">
        <f t="shared" si="60"/>
        <v>1.7042176911037473E-4</v>
      </c>
      <c r="AI83">
        <f t="shared" si="61"/>
        <v>0</v>
      </c>
      <c r="AM83" t="s">
        <v>15</v>
      </c>
      <c r="AN83">
        <v>32.946903999999996</v>
      </c>
      <c r="AO83">
        <v>1.4563019135224625E-4</v>
      </c>
      <c r="AP83">
        <v>0</v>
      </c>
      <c r="AQ83">
        <f t="shared" si="62"/>
        <v>4.7980639339840871E-3</v>
      </c>
      <c r="AR83">
        <f t="shared" si="63"/>
        <v>0</v>
      </c>
      <c r="AS83">
        <f t="shared" si="64"/>
        <v>1.5178146104660388</v>
      </c>
      <c r="AT83">
        <f t="shared" si="65"/>
        <v>2.2103963215940433E-4</v>
      </c>
      <c r="AU83">
        <f t="shared" si="66"/>
        <v>0</v>
      </c>
      <c r="AY83" t="s">
        <v>15</v>
      </c>
      <c r="AZ83">
        <v>52.584894666666663</v>
      </c>
      <c r="BA83">
        <v>1.6453806514094907E-4</v>
      </c>
      <c r="BB83">
        <v>0</v>
      </c>
      <c r="BC83">
        <f t="shared" si="67"/>
        <v>8.6522168240939449E-3</v>
      </c>
      <c r="BD83">
        <f t="shared" si="68"/>
        <v>0</v>
      </c>
      <c r="BE83">
        <f t="shared" si="69"/>
        <v>1.7208610083163385</v>
      </c>
      <c r="BF83">
        <f t="shared" si="70"/>
        <v>2.8314714068487302E-4</v>
      </c>
      <c r="BG83">
        <f t="shared" si="71"/>
        <v>0</v>
      </c>
      <c r="BK83" t="s">
        <v>15</v>
      </c>
      <c r="BL83">
        <v>4.0154486666666669</v>
      </c>
      <c r="BM83">
        <v>1.2982934322321339E-4</v>
      </c>
      <c r="BN83">
        <v>0</v>
      </c>
      <c r="BO83">
        <f t="shared" si="72"/>
        <v>5.2132306313986126E-4</v>
      </c>
      <c r="BP83">
        <f t="shared" si="73"/>
        <v>0</v>
      </c>
      <c r="BQ83">
        <f t="shared" si="74"/>
        <v>0.60373407827501202</v>
      </c>
      <c r="BR83">
        <f t="shared" si="75"/>
        <v>7.8382398863916921E-5</v>
      </c>
      <c r="BS83">
        <f t="shared" si="76"/>
        <v>0</v>
      </c>
      <c r="BW83" t="s">
        <v>15</v>
      </c>
      <c r="BX83">
        <v>3.9232629999999999</v>
      </c>
      <c r="BY83">
        <v>1.5975351948984949E-4</v>
      </c>
      <c r="BZ83">
        <v>0</v>
      </c>
      <c r="CA83">
        <f t="shared" si="77"/>
        <v>6.2675507213430536E-4</v>
      </c>
      <c r="CB83">
        <f t="shared" si="78"/>
        <v>0</v>
      </c>
      <c r="CC83">
        <f t="shared" si="79"/>
        <v>0.59364742248595836</v>
      </c>
      <c r="CD83">
        <f t="shared" si="80"/>
        <v>9.4837265078209464E-5</v>
      </c>
      <c r="CE83">
        <f t="shared" si="81"/>
        <v>0</v>
      </c>
    </row>
    <row r="84" spans="3:83">
      <c r="C84" t="s">
        <v>15</v>
      </c>
      <c r="D84">
        <v>25.048718666666669</v>
      </c>
      <c r="E84">
        <v>2.1166928536850882E-4</v>
      </c>
      <c r="F84">
        <v>0</v>
      </c>
      <c r="G84">
        <f t="shared" si="47"/>
        <v>5.3020443795701614E-3</v>
      </c>
      <c r="H84">
        <f t="shared" si="48"/>
        <v>0</v>
      </c>
      <c r="I84">
        <f t="shared" si="49"/>
        <v>1.3987855150244706</v>
      </c>
      <c r="J84">
        <f t="shared" si="50"/>
        <v>2.9607993034905125E-4</v>
      </c>
      <c r="K84">
        <f t="shared" si="51"/>
        <v>0</v>
      </c>
      <c r="O84" t="s">
        <v>15</v>
      </c>
      <c r="P84">
        <v>0.44084433333333334</v>
      </c>
      <c r="Q84">
        <v>6.5883965160559214E-5</v>
      </c>
      <c r="R84">
        <v>0</v>
      </c>
      <c r="S84">
        <f t="shared" si="52"/>
        <v>2.9044572698563287E-5</v>
      </c>
      <c r="T84">
        <f t="shared" si="53"/>
        <v>0</v>
      </c>
      <c r="U84">
        <f t="shared" si="54"/>
        <v>-0.35571473730990755</v>
      </c>
      <c r="V84">
        <f t="shared" si="55"/>
        <v>-2.3435897360023421E-5</v>
      </c>
      <c r="W84">
        <f t="shared" si="56"/>
        <v>0</v>
      </c>
      <c r="AA84" t="s">
        <v>15</v>
      </c>
      <c r="AB84">
        <v>69.90579133333334</v>
      </c>
      <c r="AC84">
        <v>2.1680747951115118E-4</v>
      </c>
      <c r="AD84">
        <v>0</v>
      </c>
      <c r="AE84">
        <f t="shared" si="57"/>
        <v>1.5156098422212478E-2</v>
      </c>
      <c r="AF84">
        <f t="shared" si="58"/>
        <v>0</v>
      </c>
      <c r="AG84">
        <f t="shared" si="59"/>
        <v>1.844513156288218</v>
      </c>
      <c r="AH84">
        <f t="shared" si="60"/>
        <v>3.9990424834000662E-4</v>
      </c>
      <c r="AI84">
        <f t="shared" si="61"/>
        <v>0</v>
      </c>
      <c r="AM84" t="s">
        <v>15</v>
      </c>
      <c r="AN84">
        <v>45.539881000000001</v>
      </c>
      <c r="AO84">
        <v>1.4424186475882759E-4</v>
      </c>
      <c r="AP84">
        <v>0</v>
      </c>
      <c r="AQ84">
        <f t="shared" si="62"/>
        <v>6.5687573563351026E-3</v>
      </c>
      <c r="AR84">
        <f t="shared" si="63"/>
        <v>0</v>
      </c>
      <c r="AS84">
        <f t="shared" si="64"/>
        <v>1.6583918914282045</v>
      </c>
      <c r="AT84">
        <f t="shared" si="65"/>
        <v>2.3920953892052338E-4</v>
      </c>
      <c r="AU84">
        <f t="shared" si="66"/>
        <v>0</v>
      </c>
      <c r="AY84" t="s">
        <v>15</v>
      </c>
      <c r="AZ84">
        <v>71.040674666666675</v>
      </c>
      <c r="BA84">
        <v>1.631604039721074E-4</v>
      </c>
      <c r="BB84">
        <v>0</v>
      </c>
      <c r="BC84">
        <f t="shared" si="67"/>
        <v>1.1591025177064391E-2</v>
      </c>
      <c r="BD84">
        <f t="shared" si="68"/>
        <v>0</v>
      </c>
      <c r="BE84">
        <f t="shared" si="69"/>
        <v>1.85150707724435</v>
      </c>
      <c r="BF84">
        <f t="shared" si="70"/>
        <v>3.0209264268040402E-4</v>
      </c>
      <c r="BG84">
        <f t="shared" si="71"/>
        <v>0</v>
      </c>
      <c r="BK84" t="s">
        <v>15</v>
      </c>
      <c r="BL84">
        <v>40.109619333333335</v>
      </c>
      <c r="BM84">
        <v>1.3149518839381387E-4</v>
      </c>
      <c r="BN84">
        <v>0</v>
      </c>
      <c r="BO84">
        <f t="shared" si="72"/>
        <v>5.2742219506408256E-3</v>
      </c>
      <c r="BP84">
        <f t="shared" si="73"/>
        <v>0</v>
      </c>
      <c r="BQ84">
        <f t="shared" si="74"/>
        <v>1.6032485402609467</v>
      </c>
      <c r="BR84">
        <f t="shared" si="75"/>
        <v>2.1081946884372025E-4</v>
      </c>
      <c r="BS84">
        <f t="shared" si="76"/>
        <v>0</v>
      </c>
      <c r="BW84" t="s">
        <v>15</v>
      </c>
      <c r="BX84">
        <v>51.32462566666667</v>
      </c>
      <c r="BY84">
        <v>1.5991275160272557E-4</v>
      </c>
      <c r="BZ84">
        <v>1</v>
      </c>
      <c r="CA84">
        <f t="shared" si="77"/>
        <v>8.2074621153365411E-3</v>
      </c>
      <c r="CB84">
        <f t="shared" si="78"/>
        <v>51.32462566666667</v>
      </c>
      <c r="CC84">
        <f t="shared" si="79"/>
        <v>1.7103257905512723</v>
      </c>
      <c r="CD84">
        <f t="shared" si="80"/>
        <v>2.7350290330416087E-4</v>
      </c>
      <c r="CE84">
        <f t="shared" si="81"/>
        <v>1.7103257905512723</v>
      </c>
    </row>
    <row r="85" spans="3:83">
      <c r="C85" t="s">
        <v>15</v>
      </c>
      <c r="D85">
        <v>10.600171333333334</v>
      </c>
      <c r="E85">
        <v>6.9624404189161154E-5</v>
      </c>
      <c r="F85">
        <v>0</v>
      </c>
      <c r="G85">
        <f t="shared" si="47"/>
        <v>7.3803061338635937E-4</v>
      </c>
      <c r="H85">
        <f t="shared" si="48"/>
        <v>0</v>
      </c>
      <c r="I85">
        <f t="shared" si="49"/>
        <v>1.0253128849364572</v>
      </c>
      <c r="J85">
        <f t="shared" si="50"/>
        <v>7.1386798721170784E-5</v>
      </c>
      <c r="K85">
        <f t="shared" si="51"/>
        <v>0</v>
      </c>
      <c r="O85" t="s">
        <v>15</v>
      </c>
      <c r="P85">
        <v>12.475600666666667</v>
      </c>
      <c r="Q85">
        <v>1.8339467579580912E-4</v>
      </c>
      <c r="R85">
        <v>0</v>
      </c>
      <c r="S85">
        <f t="shared" si="52"/>
        <v>2.2879587396213135E-3</v>
      </c>
      <c r="T85">
        <f t="shared" si="53"/>
        <v>0</v>
      </c>
      <c r="U85">
        <f t="shared" si="54"/>
        <v>1.0960614649117555</v>
      </c>
      <c r="V85">
        <f t="shared" si="55"/>
        <v>2.0101183700977103E-4</v>
      </c>
      <c r="W85">
        <f t="shared" si="56"/>
        <v>0</v>
      </c>
      <c r="AA85" t="s">
        <v>15</v>
      </c>
      <c r="AB85">
        <v>22.50849066666667</v>
      </c>
      <c r="AC85">
        <v>9.5256965189294642E-5</v>
      </c>
      <c r="AD85">
        <v>0</v>
      </c>
      <c r="AE85">
        <f t="shared" si="57"/>
        <v>2.1440905118982304E-3</v>
      </c>
      <c r="AF85">
        <f t="shared" si="58"/>
        <v>0</v>
      </c>
      <c r="AG85">
        <f t="shared" si="59"/>
        <v>1.3523463738492527</v>
      </c>
      <c r="AH85">
        <f t="shared" si="60"/>
        <v>1.2882041145762711E-4</v>
      </c>
      <c r="AI85">
        <f t="shared" si="61"/>
        <v>0</v>
      </c>
      <c r="AM85" t="s">
        <v>15</v>
      </c>
      <c r="AN85">
        <v>59.510312333333331</v>
      </c>
      <c r="AO85">
        <v>8.5598922823155202E-5</v>
      </c>
      <c r="AP85">
        <v>0</v>
      </c>
      <c r="AQ85">
        <f t="shared" si="62"/>
        <v>5.0940186326028612E-3</v>
      </c>
      <c r="AR85">
        <f t="shared" si="63"/>
        <v>0</v>
      </c>
      <c r="AS85">
        <f t="shared" si="64"/>
        <v>1.7745922296176297</v>
      </c>
      <c r="AT85">
        <f t="shared" si="65"/>
        <v>1.5190318330561041E-4</v>
      </c>
      <c r="AU85">
        <f t="shared" si="66"/>
        <v>0</v>
      </c>
      <c r="AY85" t="s">
        <v>15</v>
      </c>
      <c r="AZ85">
        <v>56.029070666666662</v>
      </c>
      <c r="BA85">
        <v>8.6664124519014114E-5</v>
      </c>
      <c r="BB85">
        <v>0</v>
      </c>
      <c r="BC85">
        <f t="shared" si="67"/>
        <v>4.8557103569406412E-3</v>
      </c>
      <c r="BD85">
        <f t="shared" si="68"/>
        <v>0</v>
      </c>
      <c r="BE85">
        <f t="shared" si="69"/>
        <v>1.748413419046442</v>
      </c>
      <c r="BF85">
        <f t="shared" si="70"/>
        <v>1.5152471825895605E-4</v>
      </c>
      <c r="BG85">
        <f t="shared" si="71"/>
        <v>0</v>
      </c>
      <c r="BK85" t="s">
        <v>15</v>
      </c>
      <c r="BL85">
        <v>29.356669333333333</v>
      </c>
      <c r="BM85">
        <v>7.729014566100851E-5</v>
      </c>
      <c r="BN85">
        <v>0</v>
      </c>
      <c r="BO85">
        <f t="shared" si="72"/>
        <v>2.268981248895395E-3</v>
      </c>
      <c r="BP85">
        <f t="shared" si="73"/>
        <v>0</v>
      </c>
      <c r="BQ85">
        <f t="shared" si="74"/>
        <v>1.4677067810734878</v>
      </c>
      <c r="BR85">
        <f t="shared" si="75"/>
        <v>1.1343927089681981E-4</v>
      </c>
      <c r="BS85">
        <f t="shared" si="76"/>
        <v>0</v>
      </c>
      <c r="BW85" t="s">
        <v>15</v>
      </c>
      <c r="BX85">
        <v>44.010842000000004</v>
      </c>
      <c r="BY85">
        <v>8.3933105315063891E-5</v>
      </c>
      <c r="BZ85">
        <v>0</v>
      </c>
      <c r="CA85">
        <f t="shared" si="77"/>
        <v>3.6939666365906373E-3</v>
      </c>
      <c r="CB85">
        <f t="shared" si="78"/>
        <v>0</v>
      </c>
      <c r="CC85">
        <f t="shared" si="79"/>
        <v>1.643559677412201</v>
      </c>
      <c r="CD85">
        <f t="shared" si="80"/>
        <v>1.3794906749583071E-4</v>
      </c>
      <c r="CE85">
        <f t="shared" si="81"/>
        <v>0</v>
      </c>
    </row>
    <row r="86" spans="3:83">
      <c r="C86" t="s">
        <v>15</v>
      </c>
      <c r="D86">
        <v>0.19142066666666668</v>
      </c>
      <c r="E86">
        <v>2.1234930100980589E-4</v>
      </c>
      <c r="F86">
        <v>0</v>
      </c>
      <c r="G86">
        <f t="shared" si="47"/>
        <v>4.064804476549772E-5</v>
      </c>
      <c r="H86">
        <f t="shared" si="48"/>
        <v>0</v>
      </c>
      <c r="I86">
        <f t="shared" si="49"/>
        <v>-0.71801117557296201</v>
      </c>
      <c r="J86">
        <f t="shared" si="50"/>
        <v>-1.5246917125014749E-4</v>
      </c>
      <c r="K86">
        <f t="shared" si="51"/>
        <v>0</v>
      </c>
      <c r="O86" t="s">
        <v>15</v>
      </c>
      <c r="P86">
        <v>1.6296000000000001E-2</v>
      </c>
      <c r="Q86">
        <v>6.6136691313606964E-5</v>
      </c>
      <c r="R86">
        <v>0</v>
      </c>
      <c r="S86">
        <f t="shared" si="52"/>
        <v>1.0777635216465392E-6</v>
      </c>
      <c r="T86">
        <f t="shared" si="53"/>
        <v>0</v>
      </c>
      <c r="U86">
        <f t="shared" si="54"/>
        <v>-1.7879189840078922</v>
      </c>
      <c r="V86">
        <f t="shared" si="55"/>
        <v>-1.1824704593906776E-4</v>
      </c>
      <c r="W86">
        <f t="shared" si="56"/>
        <v>0</v>
      </c>
      <c r="AA86" t="s">
        <v>15</v>
      </c>
      <c r="AB86">
        <v>12.513798666666666</v>
      </c>
      <c r="AC86">
        <v>2.3845649969227192E-4</v>
      </c>
      <c r="AD86">
        <v>0</v>
      </c>
      <c r="AE86">
        <f t="shared" si="57"/>
        <v>2.9839966279071525E-3</v>
      </c>
      <c r="AF86">
        <f t="shared" si="58"/>
        <v>0</v>
      </c>
      <c r="AG86">
        <f t="shared" si="59"/>
        <v>1.0973891633745154</v>
      </c>
      <c r="AH86">
        <f t="shared" si="60"/>
        <v>2.6167957869851767E-4</v>
      </c>
      <c r="AI86">
        <f t="shared" si="61"/>
        <v>0</v>
      </c>
      <c r="AM86" t="s">
        <v>15</v>
      </c>
      <c r="AN86">
        <v>35.563523333333336</v>
      </c>
      <c r="AO86">
        <v>1.529696846208715E-4</v>
      </c>
      <c r="AP86">
        <v>0</v>
      </c>
      <c r="AQ86">
        <f t="shared" si="62"/>
        <v>5.4401409483070054E-3</v>
      </c>
      <c r="AR86">
        <f t="shared" si="63"/>
        <v>0</v>
      </c>
      <c r="AS86">
        <f t="shared" si="64"/>
        <v>1.5510047806565619</v>
      </c>
      <c r="AT86">
        <f t="shared" si="65"/>
        <v>2.3725671214249824E-4</v>
      </c>
      <c r="AU86">
        <f t="shared" si="66"/>
        <v>0</v>
      </c>
      <c r="AY86" t="s">
        <v>15</v>
      </c>
      <c r="AZ86">
        <v>3.9203553333333332</v>
      </c>
      <c r="BA86">
        <v>1.7437460547745513E-4</v>
      </c>
      <c r="BB86">
        <v>0</v>
      </c>
      <c r="BC86">
        <f t="shared" si="67"/>
        <v>6.8361041458143707E-4</v>
      </c>
      <c r="BD86">
        <f t="shared" si="68"/>
        <v>0</v>
      </c>
      <c r="BE86">
        <f t="shared" si="69"/>
        <v>0.59332543240619495</v>
      </c>
      <c r="BF86">
        <f t="shared" si="70"/>
        <v>1.0346088819557071E-4</v>
      </c>
      <c r="BG86">
        <f t="shared" si="71"/>
        <v>0</v>
      </c>
      <c r="BK86" t="s">
        <v>15</v>
      </c>
      <c r="BL86">
        <v>0.50952033333333324</v>
      </c>
      <c r="BM86">
        <v>1.378797812399391E-4</v>
      </c>
      <c r="BN86">
        <v>0</v>
      </c>
      <c r="BO86">
        <f t="shared" si="72"/>
        <v>7.0252552097300837E-5</v>
      </c>
      <c r="BP86">
        <f t="shared" si="73"/>
        <v>0</v>
      </c>
      <c r="BQ86">
        <f t="shared" si="74"/>
        <v>-0.29283848000247859</v>
      </c>
      <c r="BR86">
        <f t="shared" si="75"/>
        <v>-4.0376505561378027E-5</v>
      </c>
      <c r="BS86">
        <f t="shared" si="76"/>
        <v>0</v>
      </c>
      <c r="BW86" t="s">
        <v>15</v>
      </c>
      <c r="BX86">
        <v>5.3106229999999996</v>
      </c>
      <c r="BY86">
        <v>1.702716002295261E-4</v>
      </c>
      <c r="BZ86">
        <v>1</v>
      </c>
      <c r="CA86">
        <f t="shared" si="77"/>
        <v>9.0424827642572657E-4</v>
      </c>
      <c r="CB86">
        <f t="shared" si="78"/>
        <v>5.3106229999999996</v>
      </c>
      <c r="CC86">
        <f t="shared" si="79"/>
        <v>0.7251454720402849</v>
      </c>
      <c r="CD86">
        <f t="shared" si="80"/>
        <v>1.2347167992349438E-4</v>
      </c>
      <c r="CE86">
        <f t="shared" si="81"/>
        <v>0.7251454720402849</v>
      </c>
    </row>
    <row r="87" spans="3:83">
      <c r="C87" t="s">
        <v>15</v>
      </c>
      <c r="D87">
        <v>147.22678166666665</v>
      </c>
      <c r="E87">
        <v>2.0266611325306673E-4</v>
      </c>
      <c r="F87">
        <v>1</v>
      </c>
      <c r="G87">
        <f t="shared" si="47"/>
        <v>2.9837879607141193E-2</v>
      </c>
      <c r="H87">
        <f t="shared" si="48"/>
        <v>147.22678166666665</v>
      </c>
      <c r="I87">
        <f t="shared" si="49"/>
        <v>2.1679868186433962</v>
      </c>
      <c r="J87">
        <f t="shared" si="50"/>
        <v>4.3937746211833835E-4</v>
      </c>
      <c r="K87">
        <f t="shared" si="51"/>
        <v>2.1679868186433962</v>
      </c>
      <c r="O87" t="s">
        <v>15</v>
      </c>
      <c r="P87">
        <v>0.97408499999999998</v>
      </c>
      <c r="Q87">
        <v>6.6592172223339487E-5</v>
      </c>
      <c r="R87">
        <v>1</v>
      </c>
      <c r="S87">
        <f t="shared" si="52"/>
        <v>6.4866436080171646E-5</v>
      </c>
      <c r="T87">
        <f t="shared" si="53"/>
        <v>0.97408499999999998</v>
      </c>
      <c r="U87">
        <f t="shared" si="54"/>
        <v>-1.1403144332589123E-2</v>
      </c>
      <c r="V87">
        <f t="shared" si="55"/>
        <v>-7.593601512833725E-7</v>
      </c>
      <c r="W87">
        <f t="shared" si="56"/>
        <v>-1.1403144332589123E-2</v>
      </c>
      <c r="AA87" t="s">
        <v>15</v>
      </c>
      <c r="AB87">
        <v>123.44382266666668</v>
      </c>
      <c r="AC87">
        <v>2.0236258315837401E-4</v>
      </c>
      <c r="AD87">
        <v>0</v>
      </c>
      <c r="AE87">
        <f t="shared" si="57"/>
        <v>2.498041082977091E-2</v>
      </c>
      <c r="AF87">
        <f t="shared" si="58"/>
        <v>0</v>
      </c>
      <c r="AG87">
        <f t="shared" si="59"/>
        <v>2.091469361996555</v>
      </c>
      <c r="AH87">
        <f t="shared" si="60"/>
        <v>4.2323514269021928E-4</v>
      </c>
      <c r="AI87">
        <f t="shared" si="61"/>
        <v>0</v>
      </c>
      <c r="AM87" t="s">
        <v>15</v>
      </c>
      <c r="AN87">
        <v>230.21581666666668</v>
      </c>
      <c r="AO87">
        <v>1.3750204706172565E-4</v>
      </c>
      <c r="AP87">
        <v>1</v>
      </c>
      <c r="AQ87">
        <f t="shared" si="62"/>
        <v>3.1655146057653606E-2</v>
      </c>
      <c r="AR87">
        <f t="shared" si="63"/>
        <v>230.21581666666668</v>
      </c>
      <c r="AS87">
        <f t="shared" si="64"/>
        <v>2.3621351579344516</v>
      </c>
      <c r="AT87">
        <f t="shared" si="65"/>
        <v>3.247984196524597E-4</v>
      </c>
      <c r="AU87">
        <f t="shared" si="66"/>
        <v>2.3621351579344516</v>
      </c>
      <c r="AY87" t="s">
        <v>15</v>
      </c>
      <c r="AZ87">
        <v>204.75874633333333</v>
      </c>
      <c r="BA87">
        <v>1.5458339774308239E-4</v>
      </c>
      <c r="BB87">
        <v>1</v>
      </c>
      <c r="BC87">
        <f t="shared" si="67"/>
        <v>3.1652302725820577E-2</v>
      </c>
      <c r="BD87">
        <f t="shared" si="68"/>
        <v>204.75874633333333</v>
      </c>
      <c r="BE87">
        <f t="shared" si="69"/>
        <v>2.3112424618521175</v>
      </c>
      <c r="BF87">
        <f t="shared" si="70"/>
        <v>3.5727971276118677E-4</v>
      </c>
      <c r="BG87">
        <f t="shared" si="71"/>
        <v>2.3112424618521175</v>
      </c>
      <c r="BK87" t="s">
        <v>15</v>
      </c>
      <c r="BL87">
        <v>68.033686000000003</v>
      </c>
      <c r="BM87">
        <v>1.2583035450940759E-4</v>
      </c>
      <c r="BN87">
        <v>1</v>
      </c>
      <c r="BO87">
        <f t="shared" si="72"/>
        <v>8.5607028279617199E-3</v>
      </c>
      <c r="BP87">
        <f t="shared" si="73"/>
        <v>68.033686000000003</v>
      </c>
      <c r="BQ87">
        <f t="shared" si="74"/>
        <v>1.8327240012574122</v>
      </c>
      <c r="BR87">
        <f t="shared" si="75"/>
        <v>2.3061231079612014E-4</v>
      </c>
      <c r="BS87">
        <f t="shared" si="76"/>
        <v>1.8327240012574122</v>
      </c>
      <c r="BW87" t="s">
        <v>15</v>
      </c>
      <c r="BX87">
        <v>89.244507666666664</v>
      </c>
      <c r="BY87">
        <v>1.5161468885557745E-4</v>
      </c>
      <c r="BZ87">
        <v>1</v>
      </c>
      <c r="CA87">
        <f t="shared" si="77"/>
        <v>1.3530778261950862E-2</v>
      </c>
      <c r="CB87">
        <f t="shared" si="78"/>
        <v>89.244507666666664</v>
      </c>
      <c r="CC87">
        <f t="shared" si="79"/>
        <v>1.9505814980228153</v>
      </c>
      <c r="CD87">
        <f t="shared" si="80"/>
        <v>2.9573680691017529E-4</v>
      </c>
      <c r="CE87">
        <f t="shared" si="81"/>
        <v>1.9505814980228153</v>
      </c>
    </row>
    <row r="88" spans="3:83">
      <c r="C88" t="s">
        <v>15</v>
      </c>
      <c r="D88">
        <v>81.075863000000012</v>
      </c>
      <c r="E88">
        <v>1.3974351754277234E-4</v>
      </c>
      <c r="F88">
        <v>1</v>
      </c>
      <c r="G88">
        <f t="shared" si="47"/>
        <v>1.132982628343591E-2</v>
      </c>
      <c r="H88">
        <f t="shared" si="48"/>
        <v>81.075863000000012</v>
      </c>
      <c r="I88">
        <f t="shared" si="49"/>
        <v>1.9088915801528199</v>
      </c>
      <c r="J88">
        <f t="shared" si="50"/>
        <v>2.6675522401833603E-4</v>
      </c>
      <c r="K88">
        <f t="shared" si="51"/>
        <v>1.9088915801528199</v>
      </c>
      <c r="O88" t="s">
        <v>15</v>
      </c>
      <c r="P88">
        <v>9.2967436666666661</v>
      </c>
      <c r="Q88">
        <v>7.3967013670583456E-5</v>
      </c>
      <c r="R88">
        <v>1</v>
      </c>
      <c r="S88">
        <f t="shared" si="52"/>
        <v>6.8765236588424344E-4</v>
      </c>
      <c r="T88">
        <f t="shared" si="53"/>
        <v>9.2967436666666661</v>
      </c>
      <c r="U88">
        <f t="shared" si="54"/>
        <v>0.96833085659227702</v>
      </c>
      <c r="V88">
        <f t="shared" si="55"/>
        <v>7.1624541707208744E-5</v>
      </c>
      <c r="W88">
        <f t="shared" si="56"/>
        <v>0.96833085659227702</v>
      </c>
      <c r="AA88" t="s">
        <v>15</v>
      </c>
      <c r="AB88">
        <v>247.85486133333333</v>
      </c>
      <c r="AC88">
        <v>9.4839498374925209E-5</v>
      </c>
      <c r="AD88">
        <v>0</v>
      </c>
      <c r="AE88">
        <f t="shared" si="57"/>
        <v>2.3506430718639979E-2</v>
      </c>
      <c r="AF88">
        <f t="shared" si="58"/>
        <v>0</v>
      </c>
      <c r="AG88">
        <f t="shared" si="59"/>
        <v>2.3941974414156162</v>
      </c>
      <c r="AH88">
        <f t="shared" si="60"/>
        <v>2.2706448435438643E-4</v>
      </c>
      <c r="AI88">
        <f t="shared" si="61"/>
        <v>0</v>
      </c>
      <c r="AM88" t="s">
        <v>15</v>
      </c>
      <c r="AN88">
        <v>695.61606700000004</v>
      </c>
      <c r="AO88">
        <v>8.0573554792434462E-5</v>
      </c>
      <c r="AP88">
        <v>1</v>
      </c>
      <c r="AQ88">
        <f t="shared" si="62"/>
        <v>5.6048259288922264E-2</v>
      </c>
      <c r="AR88">
        <f t="shared" si="63"/>
        <v>695.61606700000004</v>
      </c>
      <c r="AS88">
        <f t="shared" si="64"/>
        <v>2.8423696045682467</v>
      </c>
      <c r="AT88">
        <f t="shared" si="65"/>
        <v>2.290198230740299E-4</v>
      </c>
      <c r="AU88">
        <f t="shared" si="66"/>
        <v>2.8423696045682467</v>
      </c>
      <c r="AY88" t="s">
        <v>15</v>
      </c>
      <c r="AZ88">
        <v>711.20215799999994</v>
      </c>
      <c r="BA88">
        <v>8.5642175002933251E-5</v>
      </c>
      <c r="BB88">
        <v>1</v>
      </c>
      <c r="BC88">
        <f t="shared" si="67"/>
        <v>6.090889967789978E-2</v>
      </c>
      <c r="BD88">
        <f t="shared" si="68"/>
        <v>711.20215799999994</v>
      </c>
      <c r="BE88">
        <f t="shared" si="69"/>
        <v>2.8519930657434704</v>
      </c>
      <c r="BF88">
        <f t="shared" si="70"/>
        <v>2.4425088924355439E-4</v>
      </c>
      <c r="BG88">
        <f t="shared" si="71"/>
        <v>2.8519930657434704</v>
      </c>
      <c r="BK88" t="s">
        <v>15</v>
      </c>
      <c r="BL88">
        <v>522.24445000000003</v>
      </c>
      <c r="BM88">
        <v>8.0650819855909245E-5</v>
      </c>
      <c r="BN88">
        <v>1</v>
      </c>
      <c r="BO88">
        <f t="shared" si="72"/>
        <v>4.2119443057698408E-2</v>
      </c>
      <c r="BP88">
        <f t="shared" si="73"/>
        <v>522.24445000000003</v>
      </c>
      <c r="BQ88">
        <f t="shared" si="74"/>
        <v>2.7178738333394077</v>
      </c>
      <c r="BR88">
        <f t="shared" si="75"/>
        <v>2.1919875292374607E-4</v>
      </c>
      <c r="BS88">
        <f t="shared" si="76"/>
        <v>2.7178738333394077</v>
      </c>
      <c r="BW88" t="s">
        <v>15</v>
      </c>
      <c r="BX88">
        <v>212.87172899999999</v>
      </c>
      <c r="BY88">
        <v>8.6019359517052905E-5</v>
      </c>
      <c r="BZ88">
        <v>1</v>
      </c>
      <c r="CA88">
        <f t="shared" si="77"/>
        <v>1.8311089787867656E-2</v>
      </c>
      <c r="CB88">
        <f t="shared" si="78"/>
        <v>212.87172899999999</v>
      </c>
      <c r="CC88">
        <f t="shared" si="79"/>
        <v>2.3281179876263729</v>
      </c>
      <c r="CD88">
        <f t="shared" si="80"/>
        <v>2.0026321817575069E-4</v>
      </c>
      <c r="CE88">
        <f t="shared" si="81"/>
        <v>2.3281179876263729</v>
      </c>
    </row>
    <row r="89" spans="3:83">
      <c r="D89">
        <f>SUM(D79:D88)</f>
        <v>270.30431144444447</v>
      </c>
      <c r="E89">
        <f t="shared" ref="E89:BP89" si="84">SUM(E79:E88)</f>
        <v>1.5937230617274264E-3</v>
      </c>
      <c r="F89">
        <f t="shared" si="84"/>
        <v>4</v>
      </c>
      <c r="G89">
        <f t="shared" si="84"/>
        <v>4.8130068552152724E-2</v>
      </c>
      <c r="H89">
        <f t="shared" si="84"/>
        <v>231.69560466666667</v>
      </c>
      <c r="I89">
        <f t="shared" si="84"/>
        <v>4.0077282325546078</v>
      </c>
      <c r="J89">
        <f t="shared" si="84"/>
        <v>5.3948318255995543E-4</v>
      </c>
      <c r="K89">
        <f t="shared" si="84"/>
        <v>4.4507664859210871</v>
      </c>
      <c r="L89">
        <f t="shared" si="84"/>
        <v>0</v>
      </c>
      <c r="M89">
        <f t="shared" si="84"/>
        <v>0</v>
      </c>
      <c r="N89">
        <f t="shared" si="84"/>
        <v>0</v>
      </c>
      <c r="O89">
        <f t="shared" si="84"/>
        <v>0</v>
      </c>
      <c r="P89">
        <f t="shared" si="84"/>
        <v>154.99551226646091</v>
      </c>
      <c r="Q89">
        <f t="shared" si="84"/>
        <v>1.0626916877108032E-3</v>
      </c>
      <c r="R89">
        <f t="shared" si="84"/>
        <v>4</v>
      </c>
      <c r="S89">
        <f t="shared" si="84"/>
        <v>4.5708024561361381E-2</v>
      </c>
      <c r="T89">
        <f t="shared" si="84"/>
        <v>141.59434599999997</v>
      </c>
      <c r="U89">
        <f t="shared" si="84"/>
        <v>-1.608596768415187</v>
      </c>
      <c r="V89">
        <f t="shared" si="84"/>
        <v>5.627294334552361E-4</v>
      </c>
      <c r="W89">
        <f t="shared" si="84"/>
        <v>2.4591917714881761</v>
      </c>
      <c r="X89">
        <f t="shared" si="84"/>
        <v>0</v>
      </c>
      <c r="Y89">
        <f t="shared" si="84"/>
        <v>0</v>
      </c>
      <c r="Z89">
        <f t="shared" si="84"/>
        <v>0</v>
      </c>
      <c r="AA89">
        <f t="shared" si="84"/>
        <v>0</v>
      </c>
      <c r="AB89">
        <f t="shared" si="84"/>
        <v>501.47450966666668</v>
      </c>
      <c r="AC89">
        <f t="shared" si="84"/>
        <v>1.6693214887742308E-3</v>
      </c>
      <c r="AD89">
        <f t="shared" si="84"/>
        <v>0</v>
      </c>
      <c r="AE89">
        <f t="shared" si="84"/>
        <v>7.22692550123194E-2</v>
      </c>
      <c r="AF89">
        <f t="shared" si="84"/>
        <v>0</v>
      </c>
      <c r="AG89">
        <f t="shared" si="84"/>
        <v>10.576579999808295</v>
      </c>
      <c r="AH89">
        <f t="shared" si="84"/>
        <v>1.6423878431320105E-3</v>
      </c>
      <c r="AI89">
        <f t="shared" si="84"/>
        <v>0</v>
      </c>
      <c r="AJ89">
        <f t="shared" si="84"/>
        <v>0</v>
      </c>
      <c r="AK89">
        <f t="shared" si="84"/>
        <v>0</v>
      </c>
      <c r="AL89">
        <f t="shared" si="84"/>
        <v>0</v>
      </c>
      <c r="AM89">
        <f t="shared" si="84"/>
        <v>0</v>
      </c>
      <c r="AN89">
        <f t="shared" si="84"/>
        <v>1262.4629490000002</v>
      </c>
      <c r="AO89">
        <f t="shared" si="84"/>
        <v>1.1953935303285559E-3</v>
      </c>
      <c r="AP89">
        <f t="shared" si="84"/>
        <v>4</v>
      </c>
      <c r="AQ89">
        <f t="shared" si="84"/>
        <v>0.12694229559993475</v>
      </c>
      <c r="AR89">
        <f t="shared" si="84"/>
        <v>1020.4169910000001</v>
      </c>
      <c r="AS89">
        <f t="shared" si="84"/>
        <v>17.069410769625684</v>
      </c>
      <c r="AT89">
        <f t="shared" si="84"/>
        <v>2.0132849545511007E-3</v>
      </c>
      <c r="AU89">
        <f t="shared" si="84"/>
        <v>7.6799943999970894</v>
      </c>
      <c r="AV89">
        <f t="shared" si="84"/>
        <v>0</v>
      </c>
      <c r="AW89">
        <f t="shared" si="84"/>
        <v>0</v>
      </c>
      <c r="AX89">
        <f t="shared" si="84"/>
        <v>0</v>
      </c>
      <c r="AY89">
        <f t="shared" si="84"/>
        <v>0</v>
      </c>
      <c r="AZ89">
        <f t="shared" si="84"/>
        <v>1192.79414</v>
      </c>
      <c r="BA89">
        <f t="shared" si="84"/>
        <v>1.3137256843278064E-3</v>
      </c>
      <c r="BB89">
        <f t="shared" si="84"/>
        <v>4</v>
      </c>
      <c r="BC89">
        <f t="shared" si="84"/>
        <v>0.13148760824952277</v>
      </c>
      <c r="BD89">
        <f t="shared" si="84"/>
        <v>938.20253066666658</v>
      </c>
      <c r="BE89">
        <f t="shared" si="84"/>
        <v>15.9770749741784</v>
      </c>
      <c r="BF89">
        <f t="shared" si="84"/>
        <v>2.0856752085178947E-3</v>
      </c>
      <c r="BG89">
        <f t="shared" si="84"/>
        <v>6.9697606250154829</v>
      </c>
      <c r="BH89">
        <f t="shared" si="84"/>
        <v>0</v>
      </c>
      <c r="BI89">
        <f t="shared" si="84"/>
        <v>0</v>
      </c>
      <c r="BJ89">
        <f t="shared" si="84"/>
        <v>0</v>
      </c>
      <c r="BK89">
        <f t="shared" si="84"/>
        <v>0</v>
      </c>
      <c r="BL89">
        <f t="shared" si="84"/>
        <v>673.23913300000004</v>
      </c>
      <c r="BM89">
        <f t="shared" si="84"/>
        <v>1.1035652652165542E-3</v>
      </c>
      <c r="BN89">
        <f t="shared" si="84"/>
        <v>4</v>
      </c>
      <c r="BO89">
        <f t="shared" si="84"/>
        <v>5.9669083093174168E-2</v>
      </c>
      <c r="BP89">
        <f t="shared" si="84"/>
        <v>596.76862166666672</v>
      </c>
      <c r="BQ89">
        <f t="shared" ref="BQ89:CE89" si="85">SUM(BQ79:BQ88)</f>
        <v>9.1106636278787434</v>
      </c>
      <c r="BR89">
        <f t="shared" si="85"/>
        <v>9.1805940600109769E-4</v>
      </c>
      <c r="BS89">
        <f t="shared" si="85"/>
        <v>5.5516478901390585</v>
      </c>
      <c r="BT89">
        <f t="shared" si="85"/>
        <v>0</v>
      </c>
      <c r="BU89">
        <f t="shared" si="85"/>
        <v>0</v>
      </c>
      <c r="BV89">
        <f t="shared" si="85"/>
        <v>0</v>
      </c>
      <c r="BW89">
        <f t="shared" si="85"/>
        <v>0</v>
      </c>
      <c r="BX89">
        <f t="shared" si="85"/>
        <v>470.90844555555555</v>
      </c>
      <c r="BY89">
        <f t="shared" si="85"/>
        <v>1.2879896821821478E-3</v>
      </c>
      <c r="BZ89">
        <f t="shared" si="85"/>
        <v>7</v>
      </c>
      <c r="CA89">
        <f t="shared" si="85"/>
        <v>5.435002357010825E-2</v>
      </c>
      <c r="CB89">
        <f t="shared" si="85"/>
        <v>419.26407566666666</v>
      </c>
      <c r="CC89">
        <f t="shared" si="85"/>
        <v>12.792583931291063</v>
      </c>
      <c r="CD89">
        <f t="shared" si="85"/>
        <v>1.6103111114679281E-3</v>
      </c>
      <c r="CE89">
        <f t="shared" si="85"/>
        <v>9.9859719148570711</v>
      </c>
    </row>
    <row r="90" spans="3:83">
      <c r="C90" t="s">
        <v>16</v>
      </c>
      <c r="D90">
        <v>5.1665999999999997E-2</v>
      </c>
      <c r="E90">
        <v>6.0403726426690716E-5</v>
      </c>
      <c r="F90">
        <v>1</v>
      </c>
      <c r="G90">
        <f t="shared" si="47"/>
        <v>3.1208189295614022E-6</v>
      </c>
      <c r="H90">
        <f t="shared" si="48"/>
        <v>5.1665999999999997E-2</v>
      </c>
      <c r="I90">
        <f t="shared" si="49"/>
        <v>-1.2867951603852914</v>
      </c>
      <c r="J90">
        <f t="shared" si="50"/>
        <v>-7.7727222835102743E-5</v>
      </c>
      <c r="K90">
        <f t="shared" si="51"/>
        <v>-1.2867951603852914</v>
      </c>
      <c r="O90" t="s">
        <v>16</v>
      </c>
      <c r="P90">
        <v>118.1093295</v>
      </c>
      <c r="Q90">
        <v>3.2489283409867253E-4</v>
      </c>
      <c r="R90">
        <v>1</v>
      </c>
      <c r="S90">
        <f t="shared" si="52"/>
        <v>3.8372874794748948E-2</v>
      </c>
      <c r="T90">
        <f t="shared" si="53"/>
        <v>118.1093295</v>
      </c>
      <c r="U90">
        <f t="shared" si="54"/>
        <v>2.0722842040516185</v>
      </c>
      <c r="V90">
        <f t="shared" si="55"/>
        <v>6.7327028811224219E-4</v>
      </c>
      <c r="W90">
        <f t="shared" si="56"/>
        <v>2.0722842040516185</v>
      </c>
      <c r="AA90" t="s">
        <v>16</v>
      </c>
      <c r="AB90">
        <v>0.10856950000000001</v>
      </c>
      <c r="AC90">
        <v>7.4586177242116431E-5</v>
      </c>
      <c r="AD90">
        <v>0</v>
      </c>
      <c r="AE90">
        <f t="shared" si="57"/>
        <v>8.09778397008796E-6</v>
      </c>
      <c r="AF90">
        <f t="shared" si="58"/>
        <v>0</v>
      </c>
      <c r="AG90">
        <f t="shared" si="59"/>
        <v>-0.9642921622434375</v>
      </c>
      <c r="AH90">
        <f t="shared" si="60"/>
        <v>-7.192286612627272E-5</v>
      </c>
      <c r="AI90">
        <f t="shared" si="61"/>
        <v>0</v>
      </c>
      <c r="AM90" t="s">
        <v>16</v>
      </c>
      <c r="AN90">
        <v>2.1918455000000003</v>
      </c>
      <c r="AO90">
        <v>8.550991701262554E-5</v>
      </c>
      <c r="AP90">
        <v>1</v>
      </c>
      <c r="AQ90">
        <f t="shared" si="62"/>
        <v>1.8742452680949677E-4</v>
      </c>
      <c r="AR90">
        <f t="shared" si="63"/>
        <v>2.1918455000000003</v>
      </c>
      <c r="AS90">
        <f t="shared" si="64"/>
        <v>0.34080993810510707</v>
      </c>
      <c r="AT90">
        <f t="shared" si="65"/>
        <v>2.9142629524445752E-5</v>
      </c>
      <c r="AU90">
        <f t="shared" si="66"/>
        <v>0.34080993810510707</v>
      </c>
      <c r="AY90" t="s">
        <v>16</v>
      </c>
      <c r="AZ90">
        <v>2.5341044999999998</v>
      </c>
      <c r="BA90">
        <v>8.0507843476650714E-5</v>
      </c>
      <c r="BB90">
        <v>1</v>
      </c>
      <c r="BC90">
        <f t="shared" si="67"/>
        <v>2.0401528843947621E-4</v>
      </c>
      <c r="BD90">
        <f t="shared" si="68"/>
        <v>2.5341044999999998</v>
      </c>
      <c r="BE90">
        <f t="shared" si="69"/>
        <v>0.40382452011237535</v>
      </c>
      <c r="BF90">
        <f t="shared" si="70"/>
        <v>3.2511041257240701E-5</v>
      </c>
      <c r="BG90">
        <f t="shared" si="71"/>
        <v>0.40382452011237535</v>
      </c>
      <c r="BK90" t="s">
        <v>16</v>
      </c>
      <c r="BL90">
        <v>1.9370525000000001</v>
      </c>
      <c r="BM90">
        <v>8.6024465357947803E-5</v>
      </c>
      <c r="BN90">
        <v>1</v>
      </c>
      <c r="BO90">
        <f t="shared" si="72"/>
        <v>1.6663390568277619E-4</v>
      </c>
      <c r="BP90">
        <f t="shared" si="73"/>
        <v>1.9370525000000001</v>
      </c>
      <c r="BQ90">
        <f t="shared" si="74"/>
        <v>0.28714139157678575</v>
      </c>
      <c r="BR90">
        <f t="shared" si="75"/>
        <v>2.4701184692530132E-5</v>
      </c>
      <c r="BS90">
        <f t="shared" si="76"/>
        <v>0.28714139157678575</v>
      </c>
      <c r="BW90" t="s">
        <v>16</v>
      </c>
      <c r="BX90">
        <v>1.809455</v>
      </c>
      <c r="BY90">
        <v>8.0125380194929016E-5</v>
      </c>
      <c r="BZ90">
        <v>1</v>
      </c>
      <c r="CA90">
        <f t="shared" si="77"/>
        <v>1.4498326982061529E-4</v>
      </c>
      <c r="CB90">
        <f t="shared" si="78"/>
        <v>1.809455</v>
      </c>
      <c r="CC90">
        <f t="shared" si="79"/>
        <v>0.25754778694977337</v>
      </c>
      <c r="CD90">
        <f t="shared" si="80"/>
        <v>2.063611434771317E-5</v>
      </c>
      <c r="CE90">
        <f t="shared" si="81"/>
        <v>0.25754778694977337</v>
      </c>
    </row>
    <row r="91" spans="3:83">
      <c r="C91" t="s">
        <v>16</v>
      </c>
      <c r="D91">
        <v>7.1650000000000004E-3</v>
      </c>
      <c r="E91">
        <v>2.0066983591227516E-4</v>
      </c>
      <c r="F91">
        <v>0</v>
      </c>
      <c r="G91">
        <f t="shared" si="47"/>
        <v>1.4377993743114516E-6</v>
      </c>
      <c r="H91">
        <f t="shared" si="48"/>
        <v>0</v>
      </c>
      <c r="I91">
        <f t="shared" si="49"/>
        <v>-2.1447838052666368</v>
      </c>
      <c r="J91">
        <f t="shared" si="50"/>
        <v>-4.3039341427016114E-4</v>
      </c>
      <c r="K91">
        <f t="shared" si="51"/>
        <v>0</v>
      </c>
      <c r="O91" t="s">
        <v>16</v>
      </c>
      <c r="P91">
        <v>0.31666350000000004</v>
      </c>
      <c r="Q91">
        <v>6.7042911485925676E-5</v>
      </c>
      <c r="R91">
        <v>0</v>
      </c>
      <c r="S91">
        <f t="shared" si="52"/>
        <v>2.1230043001323427E-5</v>
      </c>
      <c r="T91">
        <f t="shared" si="53"/>
        <v>0</v>
      </c>
      <c r="U91">
        <f t="shared" si="54"/>
        <v>-0.4994019923973485</v>
      </c>
      <c r="V91">
        <f t="shared" si="55"/>
        <v>-3.3481363572190366E-5</v>
      </c>
      <c r="W91">
        <f t="shared" si="56"/>
        <v>0</v>
      </c>
      <c r="AA91" t="s">
        <v>16</v>
      </c>
      <c r="AB91">
        <v>1.498E-2</v>
      </c>
      <c r="AC91">
        <v>2.1437077354621783E-4</v>
      </c>
      <c r="AD91">
        <v>0</v>
      </c>
      <c r="AE91">
        <f t="shared" si="57"/>
        <v>3.2112741877223431E-6</v>
      </c>
      <c r="AF91">
        <f t="shared" si="58"/>
        <v>0</v>
      </c>
      <c r="AG91">
        <f t="shared" si="59"/>
        <v>-1.8244881866365523</v>
      </c>
      <c r="AH91">
        <f t="shared" si="60"/>
        <v>-3.9111694389521394E-4</v>
      </c>
      <c r="AI91">
        <f t="shared" si="61"/>
        <v>0</v>
      </c>
      <c r="AM91" t="s">
        <v>16</v>
      </c>
      <c r="AN91">
        <v>14.3202795</v>
      </c>
      <c r="AO91">
        <v>1.4242658728378399E-4</v>
      </c>
      <c r="AP91">
        <v>0</v>
      </c>
      <c r="AQ91">
        <f t="shared" si="62"/>
        <v>2.0395885381349326E-3</v>
      </c>
      <c r="AR91">
        <f t="shared" si="63"/>
        <v>0</v>
      </c>
      <c r="AS91">
        <f t="shared" si="64"/>
        <v>1.1559514945167459</v>
      </c>
      <c r="AT91">
        <f t="shared" si="65"/>
        <v>1.6463822642960986E-4</v>
      </c>
      <c r="AU91">
        <f t="shared" si="66"/>
        <v>0</v>
      </c>
      <c r="AY91" t="s">
        <v>16</v>
      </c>
      <c r="AZ91">
        <v>38.154402500000003</v>
      </c>
      <c r="BA91">
        <v>1.6078956681522013E-4</v>
      </c>
      <c r="BB91">
        <v>0</v>
      </c>
      <c r="BC91">
        <f t="shared" si="67"/>
        <v>6.1348298500685525E-3</v>
      </c>
      <c r="BD91">
        <f t="shared" si="68"/>
        <v>0</v>
      </c>
      <c r="BE91">
        <f t="shared" si="69"/>
        <v>1.5815446568687233</v>
      </c>
      <c r="BF91">
        <f t="shared" si="70"/>
        <v>2.5429588027684797E-4</v>
      </c>
      <c r="BG91">
        <f t="shared" si="71"/>
        <v>0</v>
      </c>
      <c r="BK91" t="s">
        <v>16</v>
      </c>
      <c r="BL91">
        <v>1.5065280000000001</v>
      </c>
      <c r="BM91">
        <v>1.2921781484663591E-4</v>
      </c>
      <c r="BN91">
        <v>0</v>
      </c>
      <c r="BO91">
        <f t="shared" si="72"/>
        <v>1.946702561652727E-4</v>
      </c>
      <c r="BP91">
        <f t="shared" si="73"/>
        <v>0</v>
      </c>
      <c r="BQ91">
        <f t="shared" si="74"/>
        <v>0.17797720778666687</v>
      </c>
      <c r="BR91">
        <f t="shared" si="75"/>
        <v>2.2997825882698764E-5</v>
      </c>
      <c r="BS91">
        <f t="shared" si="76"/>
        <v>0</v>
      </c>
      <c r="BW91" t="s">
        <v>16</v>
      </c>
      <c r="BX91">
        <v>59.007768999999996</v>
      </c>
      <c r="BY91">
        <v>1.5723280329107126E-4</v>
      </c>
      <c r="BZ91">
        <v>1</v>
      </c>
      <c r="CA91">
        <f t="shared" si="77"/>
        <v>9.2779569358219724E-3</v>
      </c>
      <c r="CB91">
        <f t="shared" si="78"/>
        <v>59.007768999999996</v>
      </c>
      <c r="CC91">
        <f t="shared" si="79"/>
        <v>1.770909194891406</v>
      </c>
      <c r="CD91">
        <f t="shared" si="80"/>
        <v>2.7844501708670981E-4</v>
      </c>
      <c r="CE91">
        <f t="shared" si="81"/>
        <v>1.770909194891406</v>
      </c>
    </row>
    <row r="92" spans="3:83">
      <c r="C92" t="s">
        <v>16</v>
      </c>
      <c r="D92">
        <v>6.2382759999999999</v>
      </c>
      <c r="E92">
        <v>1.3876708222782224E-4</v>
      </c>
      <c r="F92">
        <v>1</v>
      </c>
      <c r="G92">
        <f t="shared" si="47"/>
        <v>8.6566735865185006E-4</v>
      </c>
      <c r="H92">
        <f t="shared" si="48"/>
        <v>6.2382759999999999</v>
      </c>
      <c r="I92">
        <f t="shared" si="49"/>
        <v>0.79506458533381608</v>
      </c>
      <c r="J92">
        <f t="shared" si="50"/>
        <v>1.1032879268944705E-4</v>
      </c>
      <c r="K92">
        <f t="shared" si="51"/>
        <v>0.79506458533381608</v>
      </c>
      <c r="O92" t="s">
        <v>16</v>
      </c>
      <c r="P92">
        <v>0.31666350000000004</v>
      </c>
      <c r="Q92">
        <v>7.4555759506977676E-5</v>
      </c>
      <c r="R92">
        <v>1</v>
      </c>
      <c r="S92">
        <f t="shared" si="52"/>
        <v>2.3609087750637828E-5</v>
      </c>
      <c r="T92">
        <f t="shared" si="53"/>
        <v>0.31666350000000004</v>
      </c>
      <c r="U92">
        <f t="shared" si="54"/>
        <v>-0.4994019923973485</v>
      </c>
      <c r="V92">
        <f t="shared" si="55"/>
        <v>-3.723329484248221E-5</v>
      </c>
      <c r="W92">
        <f t="shared" si="56"/>
        <v>-0.4994019923973485</v>
      </c>
      <c r="AA92" t="s">
        <v>16</v>
      </c>
      <c r="AB92">
        <v>36.377244500000003</v>
      </c>
      <c r="AC92">
        <v>9.8529642150192685E-5</v>
      </c>
      <c r="AD92">
        <v>0</v>
      </c>
      <c r="AE92">
        <f t="shared" si="57"/>
        <v>3.5842368829950653E-3</v>
      </c>
      <c r="AF92">
        <f t="shared" si="58"/>
        <v>0</v>
      </c>
      <c r="AG92">
        <f t="shared" si="59"/>
        <v>1.5608297990769029</v>
      </c>
      <c r="AH92">
        <f t="shared" si="60"/>
        <v>1.5378800156040439E-4</v>
      </c>
      <c r="AI92">
        <f t="shared" si="61"/>
        <v>0</v>
      </c>
      <c r="AM92" t="s">
        <v>16</v>
      </c>
      <c r="AN92">
        <v>64.377958500000005</v>
      </c>
      <c r="AO92">
        <v>8.2146791387401801E-5</v>
      </c>
      <c r="AP92">
        <v>1</v>
      </c>
      <c r="AQ92">
        <f t="shared" si="62"/>
        <v>5.2884427268463114E-3</v>
      </c>
      <c r="AR92">
        <f t="shared" si="63"/>
        <v>64.377958500000005</v>
      </c>
      <c r="AS92">
        <f t="shared" si="64"/>
        <v>1.8087372005844129</v>
      </c>
      <c r="AT92">
        <f t="shared" si="65"/>
        <v>1.4858195749104089E-4</v>
      </c>
      <c r="AU92">
        <f t="shared" si="66"/>
        <v>1.8087372005844129</v>
      </c>
      <c r="AY92" t="s">
        <v>16</v>
      </c>
      <c r="AZ92">
        <v>24.119350000000001</v>
      </c>
      <c r="BA92">
        <v>8.7670156815609495E-5</v>
      </c>
      <c r="BB92">
        <v>1</v>
      </c>
      <c r="BC92">
        <f t="shared" si="67"/>
        <v>2.1145471967905709E-3</v>
      </c>
      <c r="BD92">
        <f t="shared" si="68"/>
        <v>24.119350000000001</v>
      </c>
      <c r="BE92">
        <f t="shared" si="69"/>
        <v>1.3823655996863151</v>
      </c>
      <c r="BF92">
        <f t="shared" si="70"/>
        <v>1.2119220890100331E-4</v>
      </c>
      <c r="BG92">
        <f t="shared" si="71"/>
        <v>1.3823655996863151</v>
      </c>
      <c r="BK92" t="s">
        <v>16</v>
      </c>
      <c r="BL92">
        <v>7.0196280000000009</v>
      </c>
      <c r="BM92">
        <v>8.116968766715882E-5</v>
      </c>
      <c r="BN92">
        <v>1</v>
      </c>
      <c r="BO92">
        <f t="shared" si="72"/>
        <v>5.6978101229964286E-4</v>
      </c>
      <c r="BP92">
        <f t="shared" si="73"/>
        <v>7.0196280000000009</v>
      </c>
      <c r="BQ92">
        <f t="shared" si="74"/>
        <v>0.84631409762439169</v>
      </c>
      <c r="BR92">
        <f t="shared" si="75"/>
        <v>6.8695050972485231E-5</v>
      </c>
      <c r="BS92">
        <f t="shared" si="76"/>
        <v>0.84631409762439169</v>
      </c>
      <c r="BW92" t="s">
        <v>16</v>
      </c>
      <c r="BX92">
        <v>16.223218500000002</v>
      </c>
      <c r="BY92">
        <v>8.774084862948794E-5</v>
      </c>
      <c r="BZ92">
        <v>1</v>
      </c>
      <c r="CA92">
        <f t="shared" si="77"/>
        <v>1.4234389586916085E-3</v>
      </c>
      <c r="CB92">
        <f t="shared" si="78"/>
        <v>16.223218500000002</v>
      </c>
      <c r="CC92">
        <f t="shared" si="79"/>
        <v>1.210137017454016</v>
      </c>
      <c r="CD92">
        <f t="shared" si="80"/>
        <v>1.0617844886937282E-4</v>
      </c>
      <c r="CE92">
        <f t="shared" si="81"/>
        <v>1.210137017454016</v>
      </c>
    </row>
    <row r="93" spans="3:83">
      <c r="C93" t="s">
        <v>16</v>
      </c>
      <c r="D93">
        <v>1.3391759999999999</v>
      </c>
      <c r="E93">
        <v>1.7482688641706981E-4</v>
      </c>
      <c r="F93">
        <v>0</v>
      </c>
      <c r="G93">
        <f t="shared" si="47"/>
        <v>2.3412397044446587E-4</v>
      </c>
      <c r="H93">
        <f t="shared" si="48"/>
        <v>0</v>
      </c>
      <c r="I93">
        <f t="shared" si="49"/>
        <v>0.12683765752421203</v>
      </c>
      <c r="J93">
        <f t="shared" si="50"/>
        <v>2.2174632745392616E-5</v>
      </c>
      <c r="K93">
        <f t="shared" si="51"/>
        <v>0</v>
      </c>
      <c r="O93" t="s">
        <v>16</v>
      </c>
      <c r="P93">
        <v>0.28774899999999998</v>
      </c>
      <c r="Q93">
        <v>7.0646264967294309E-5</v>
      </c>
      <c r="R93">
        <v>0</v>
      </c>
      <c r="S93">
        <f t="shared" si="52"/>
        <v>2.0328392098073969E-5</v>
      </c>
      <c r="T93">
        <f t="shared" si="53"/>
        <v>0</v>
      </c>
      <c r="U93">
        <f t="shared" si="54"/>
        <v>-0.54098617697788054</v>
      </c>
      <c r="V93">
        <f t="shared" si="55"/>
        <v>-3.8218652802422923E-5</v>
      </c>
      <c r="W93">
        <f t="shared" si="56"/>
        <v>0</v>
      </c>
      <c r="AA93" t="s">
        <v>16</v>
      </c>
      <c r="AB93">
        <v>13.415139</v>
      </c>
      <c r="AC93">
        <v>2.0926508612932417E-4</v>
      </c>
      <c r="AD93">
        <v>0</v>
      </c>
      <c r="AE93">
        <f t="shared" si="57"/>
        <v>2.8073202182718558E-3</v>
      </c>
      <c r="AF93">
        <f t="shared" si="58"/>
        <v>0</v>
      </c>
      <c r="AG93">
        <f t="shared" si="59"/>
        <v>1.1275951769423775</v>
      </c>
      <c r="AH93">
        <f t="shared" si="60"/>
        <v>2.3596630182185716E-4</v>
      </c>
      <c r="AI93">
        <f t="shared" si="61"/>
        <v>0</v>
      </c>
      <c r="AM93" t="s">
        <v>16</v>
      </c>
      <c r="AN93">
        <v>47.742293500000002</v>
      </c>
      <c r="AO93">
        <v>1.3879396923548396E-4</v>
      </c>
      <c r="AP93">
        <v>0</v>
      </c>
      <c r="AQ93">
        <f t="shared" si="62"/>
        <v>6.626342415270446E-3</v>
      </c>
      <c r="AR93">
        <f t="shared" si="63"/>
        <v>0</v>
      </c>
      <c r="AS93">
        <f t="shared" si="64"/>
        <v>1.6789032783169244</v>
      </c>
      <c r="AT93">
        <f t="shared" si="65"/>
        <v>2.3302164996007237E-4</v>
      </c>
      <c r="AU93">
        <f t="shared" si="66"/>
        <v>0</v>
      </c>
      <c r="AY93" t="s">
        <v>16</v>
      </c>
      <c r="AZ93">
        <v>66.395692999999994</v>
      </c>
      <c r="BA93">
        <v>1.5579534536478467E-4</v>
      </c>
      <c r="BB93">
        <v>0</v>
      </c>
      <c r="BC93">
        <f t="shared" si="67"/>
        <v>1.0344139921669215E-2</v>
      </c>
      <c r="BD93">
        <f t="shared" si="68"/>
        <v>0</v>
      </c>
      <c r="BE93">
        <f t="shared" si="69"/>
        <v>1.8221399081782452</v>
      </c>
      <c r="BF93">
        <f t="shared" si="70"/>
        <v>2.8388091629758677E-4</v>
      </c>
      <c r="BG93">
        <f t="shared" si="71"/>
        <v>0</v>
      </c>
      <c r="BK93" t="s">
        <v>16</v>
      </c>
      <c r="BL93">
        <v>1.9368975000000002</v>
      </c>
      <c r="BM93">
        <v>1.2417766446151969E-4</v>
      </c>
      <c r="BN93">
        <v>0</v>
      </c>
      <c r="BO93">
        <f t="shared" si="72"/>
        <v>2.4051940785135636E-4</v>
      </c>
      <c r="BP93">
        <f t="shared" si="73"/>
        <v>0</v>
      </c>
      <c r="BQ93">
        <f t="shared" si="74"/>
        <v>0.28710663860127966</v>
      </c>
      <c r="BR93">
        <f t="shared" si="75"/>
        <v>3.5652231832904501E-5</v>
      </c>
      <c r="BS93">
        <f t="shared" si="76"/>
        <v>0</v>
      </c>
      <c r="BW93" t="s">
        <v>16</v>
      </c>
      <c r="BX93">
        <v>5.6471235000000002</v>
      </c>
      <c r="BY93">
        <v>1.5138562505686423E-4</v>
      </c>
      <c r="BZ93">
        <v>0</v>
      </c>
      <c r="CA93">
        <f t="shared" si="77"/>
        <v>8.5489332082080689E-4</v>
      </c>
      <c r="CB93">
        <f t="shared" si="78"/>
        <v>0</v>
      </c>
      <c r="CC93">
        <f t="shared" si="79"/>
        <v>0.75182728566179868</v>
      </c>
      <c r="CD93">
        <f t="shared" si="80"/>
        <v>1.1381584357471702E-4</v>
      </c>
      <c r="CE93">
        <f t="shared" si="81"/>
        <v>0</v>
      </c>
    </row>
    <row r="94" spans="3:83">
      <c r="C94" t="s">
        <v>16</v>
      </c>
      <c r="D94">
        <v>0.90162100000000001</v>
      </c>
      <c r="E94">
        <v>1.8300290938025332E-4</v>
      </c>
      <c r="F94">
        <v>0</v>
      </c>
      <c r="G94">
        <f t="shared" si="47"/>
        <v>1.6499926615833337E-4</v>
      </c>
      <c r="H94">
        <f t="shared" si="48"/>
        <v>0</v>
      </c>
      <c r="I94">
        <f t="shared" si="49"/>
        <v>-4.4975981525050703E-2</v>
      </c>
      <c r="J94">
        <f t="shared" si="50"/>
        <v>-8.2307354713168008E-6</v>
      </c>
      <c r="K94">
        <f t="shared" si="51"/>
        <v>0</v>
      </c>
      <c r="O94" t="s">
        <v>16</v>
      </c>
      <c r="P94">
        <v>2.078E-3</v>
      </c>
      <c r="Q94">
        <v>6.9579399488034781E-5</v>
      </c>
      <c r="R94">
        <v>0</v>
      </c>
      <c r="S94">
        <f t="shared" si="52"/>
        <v>1.4458599213613627E-7</v>
      </c>
      <c r="T94">
        <f t="shared" si="53"/>
        <v>0</v>
      </c>
      <c r="U94">
        <f t="shared" si="54"/>
        <v>-2.6823544567788415</v>
      </c>
      <c r="V94">
        <f t="shared" si="55"/>
        <v>-1.8663661231672554E-4</v>
      </c>
      <c r="W94">
        <f t="shared" si="56"/>
        <v>0</v>
      </c>
      <c r="AA94" t="s">
        <v>16</v>
      </c>
      <c r="AB94">
        <v>28.604112499999999</v>
      </c>
      <c r="AC94">
        <v>2.2484678378036248E-4</v>
      </c>
      <c r="AD94">
        <v>0</v>
      </c>
      <c r="AE94">
        <f t="shared" si="57"/>
        <v>6.4315426985166639E-3</v>
      </c>
      <c r="AF94">
        <f t="shared" si="58"/>
        <v>0</v>
      </c>
      <c r="AG94">
        <f t="shared" si="59"/>
        <v>1.456428477452776</v>
      </c>
      <c r="AH94">
        <f t="shared" si="60"/>
        <v>3.2747325896138684E-4</v>
      </c>
      <c r="AI94">
        <f t="shared" si="61"/>
        <v>0</v>
      </c>
      <c r="AM94" t="s">
        <v>16</v>
      </c>
      <c r="AN94">
        <v>30.125311000000004</v>
      </c>
      <c r="AO94">
        <v>1.4563019135224625E-4</v>
      </c>
      <c r="AP94">
        <v>0</v>
      </c>
      <c r="AQ94">
        <f t="shared" si="62"/>
        <v>4.3871548054759298E-3</v>
      </c>
      <c r="AR94">
        <f t="shared" si="63"/>
        <v>0</v>
      </c>
      <c r="AS94">
        <f t="shared" si="64"/>
        <v>1.4789315390646407</v>
      </c>
      <c r="AT94">
        <f t="shared" si="65"/>
        <v>2.1537708303085568E-4</v>
      </c>
      <c r="AU94">
        <f t="shared" si="66"/>
        <v>0</v>
      </c>
      <c r="AY94" t="s">
        <v>16</v>
      </c>
      <c r="AZ94">
        <v>84.69665599999999</v>
      </c>
      <c r="BA94">
        <v>1.6453806514094907E-4</v>
      </c>
      <c r="BB94">
        <v>0</v>
      </c>
      <c r="BC94">
        <f t="shared" si="67"/>
        <v>1.3935823902148554E-2</v>
      </c>
      <c r="BD94">
        <f t="shared" si="68"/>
        <v>0</v>
      </c>
      <c r="BE94">
        <f t="shared" si="69"/>
        <v>1.9278662638204751</v>
      </c>
      <c r="BF94">
        <f t="shared" si="70"/>
        <v>3.1720738489953142E-4</v>
      </c>
      <c r="BG94">
        <f t="shared" si="71"/>
        <v>0</v>
      </c>
      <c r="BK94" t="s">
        <v>16</v>
      </c>
      <c r="BL94">
        <v>6.4156595000000003</v>
      </c>
      <c r="BM94">
        <v>1.2982934322321339E-4</v>
      </c>
      <c r="BN94">
        <v>0</v>
      </c>
      <c r="BO94">
        <f t="shared" si="72"/>
        <v>8.3294085922876963E-4</v>
      </c>
      <c r="BP94">
        <f t="shared" si="73"/>
        <v>0</v>
      </c>
      <c r="BQ94">
        <f t="shared" si="74"/>
        <v>0.80724130646139647</v>
      </c>
      <c r="BR94">
        <f t="shared" si="75"/>
        <v>1.0480360864053183E-4</v>
      </c>
      <c r="BS94">
        <f t="shared" si="76"/>
        <v>0</v>
      </c>
      <c r="BW94" t="s">
        <v>16</v>
      </c>
      <c r="BX94">
        <v>62.520264999999995</v>
      </c>
      <c r="BY94">
        <v>1.5975351948984949E-4</v>
      </c>
      <c r="BZ94">
        <v>0</v>
      </c>
      <c r="CA94">
        <f t="shared" si="77"/>
        <v>9.9878323731880537E-3</v>
      </c>
      <c r="CB94">
        <f t="shared" si="78"/>
        <v>0</v>
      </c>
      <c r="CC94">
        <f t="shared" si="79"/>
        <v>1.796020810162789</v>
      </c>
      <c r="CD94">
        <f t="shared" si="80"/>
        <v>2.869206455005164E-4</v>
      </c>
      <c r="CE94">
        <f t="shared" si="81"/>
        <v>0</v>
      </c>
    </row>
    <row r="95" spans="3:83">
      <c r="C95" t="s">
        <v>16</v>
      </c>
      <c r="D95">
        <v>28.177194499999999</v>
      </c>
      <c r="E95">
        <v>2.1166928536850882E-4</v>
      </c>
      <c r="F95">
        <v>0</v>
      </c>
      <c r="G95">
        <f t="shared" si="47"/>
        <v>5.9642466235044767E-3</v>
      </c>
      <c r="H95">
        <f t="shared" si="48"/>
        <v>0</v>
      </c>
      <c r="I95">
        <f t="shared" si="49"/>
        <v>1.4498977498157992</v>
      </c>
      <c r="J95">
        <f t="shared" si="50"/>
        <v>3.0689882056091924E-4</v>
      </c>
      <c r="K95">
        <f t="shared" si="51"/>
        <v>0</v>
      </c>
      <c r="O95" t="s">
        <v>16</v>
      </c>
      <c r="P95">
        <v>0.46543299999999999</v>
      </c>
      <c r="Q95">
        <v>6.5883965160559214E-5</v>
      </c>
      <c r="R95">
        <v>0</v>
      </c>
      <c r="S95">
        <f t="shared" si="52"/>
        <v>3.0664571556574553E-5</v>
      </c>
      <c r="T95">
        <f t="shared" si="53"/>
        <v>0</v>
      </c>
      <c r="U95">
        <f t="shared" si="54"/>
        <v>-0.33214282773210135</v>
      </c>
      <c r="V95">
        <f t="shared" si="55"/>
        <v>-2.1882886490631385E-5</v>
      </c>
      <c r="W95">
        <f t="shared" si="56"/>
        <v>0</v>
      </c>
      <c r="AA95" t="s">
        <v>16</v>
      </c>
      <c r="AB95">
        <v>184.95119399999999</v>
      </c>
      <c r="AC95">
        <v>2.1680747951115118E-4</v>
      </c>
      <c r="AD95">
        <v>0</v>
      </c>
      <c r="AE95">
        <f t="shared" si="57"/>
        <v>4.0098802203717941E-2</v>
      </c>
      <c r="AF95">
        <f t="shared" si="58"/>
        <v>0</v>
      </c>
      <c r="AG95">
        <f t="shared" si="59"/>
        <v>2.2670571393601859</v>
      </c>
      <c r="AH95">
        <f t="shared" si="60"/>
        <v>4.915149442924425E-4</v>
      </c>
      <c r="AI95">
        <f t="shared" si="61"/>
        <v>0</v>
      </c>
      <c r="AM95" t="s">
        <v>16</v>
      </c>
      <c r="AN95">
        <v>60.428132000000005</v>
      </c>
      <c r="AO95">
        <v>1.4424186475882759E-4</v>
      </c>
      <c r="AP95">
        <v>0</v>
      </c>
      <c r="AQ95">
        <f t="shared" si="62"/>
        <v>8.7162664435725835E-3</v>
      </c>
      <c r="AR95">
        <f t="shared" si="63"/>
        <v>0</v>
      </c>
      <c r="AS95">
        <f t="shared" si="64"/>
        <v>1.7812391692173255</v>
      </c>
      <c r="AT95">
        <f t="shared" si="65"/>
        <v>2.5692925934937187E-4</v>
      </c>
      <c r="AU95">
        <f t="shared" si="66"/>
        <v>0</v>
      </c>
      <c r="AY95" t="s">
        <v>16</v>
      </c>
      <c r="AZ95">
        <v>77.088634999999996</v>
      </c>
      <c r="BA95">
        <v>1.631604039721074E-4</v>
      </c>
      <c r="BB95">
        <v>0</v>
      </c>
      <c r="BC95">
        <f t="shared" si="67"/>
        <v>1.2577812828258336E-2</v>
      </c>
      <c r="BD95">
        <f t="shared" si="68"/>
        <v>0</v>
      </c>
      <c r="BE95">
        <f t="shared" si="69"/>
        <v>1.8869903557344514</v>
      </c>
      <c r="BF95">
        <f t="shared" si="70"/>
        <v>3.0788210873310373E-4</v>
      </c>
      <c r="BG95">
        <f t="shared" si="71"/>
        <v>0</v>
      </c>
      <c r="BK95" t="s">
        <v>16</v>
      </c>
      <c r="BL95">
        <v>55.874171500000003</v>
      </c>
      <c r="BM95">
        <v>1.3149518839381387E-4</v>
      </c>
      <c r="BN95">
        <v>0</v>
      </c>
      <c r="BO95">
        <f t="shared" si="72"/>
        <v>7.3471847077407658E-3</v>
      </c>
      <c r="BP95">
        <f t="shared" si="73"/>
        <v>0</v>
      </c>
      <c r="BQ95">
        <f t="shared" si="74"/>
        <v>1.7472110964863752</v>
      </c>
      <c r="BR95">
        <f t="shared" si="75"/>
        <v>2.2974985229623802E-4</v>
      </c>
      <c r="BS95">
        <f t="shared" si="76"/>
        <v>0</v>
      </c>
      <c r="BW95" t="s">
        <v>16</v>
      </c>
      <c r="BX95">
        <v>84.783436999999992</v>
      </c>
      <c r="BY95">
        <v>1.5991275160272557E-4</v>
      </c>
      <c r="BZ95">
        <v>1</v>
      </c>
      <c r="CA95">
        <f t="shared" si="77"/>
        <v>1.3557952701006331E-2</v>
      </c>
      <c r="CB95">
        <f t="shared" si="78"/>
        <v>84.783436999999992</v>
      </c>
      <c r="CC95">
        <f t="shared" si="79"/>
        <v>1.9283110182699297</v>
      </c>
      <c r="CD95">
        <f t="shared" si="80"/>
        <v>3.0836152087739807E-4</v>
      </c>
      <c r="CE95">
        <f t="shared" si="81"/>
        <v>1.9283110182699297</v>
      </c>
    </row>
    <row r="96" spans="3:83">
      <c r="C96" t="s">
        <v>16</v>
      </c>
      <c r="D96">
        <v>11.279209</v>
      </c>
      <c r="E96">
        <v>6.9624404189161154E-5</v>
      </c>
      <c r="F96">
        <v>0</v>
      </c>
      <c r="G96">
        <f t="shared" si="47"/>
        <v>7.8530820635002417E-4</v>
      </c>
      <c r="H96">
        <f t="shared" si="48"/>
        <v>0</v>
      </c>
      <c r="I96">
        <f t="shared" si="49"/>
        <v>1.0522786440639449</v>
      </c>
      <c r="J96">
        <f t="shared" si="50"/>
        <v>7.3264273633930546E-5</v>
      </c>
      <c r="K96">
        <f t="shared" si="51"/>
        <v>0</v>
      </c>
      <c r="O96" t="s">
        <v>16</v>
      </c>
      <c r="P96">
        <v>26.174018999999998</v>
      </c>
      <c r="Q96">
        <v>1.8339467579580912E-4</v>
      </c>
      <c r="R96">
        <v>0</v>
      </c>
      <c r="S96">
        <f t="shared" si="52"/>
        <v>4.8001757287783478E-3</v>
      </c>
      <c r="T96">
        <f t="shared" si="53"/>
        <v>0</v>
      </c>
      <c r="U96">
        <f t="shared" si="54"/>
        <v>1.4178704133357634</v>
      </c>
      <c r="V96">
        <f t="shared" si="55"/>
        <v>2.600298847741822E-4</v>
      </c>
      <c r="W96">
        <f t="shared" si="56"/>
        <v>0</v>
      </c>
      <c r="AA96" t="s">
        <v>16</v>
      </c>
      <c r="AB96">
        <v>26.588107999999998</v>
      </c>
      <c r="AC96">
        <v>9.5256965189294642E-5</v>
      </c>
      <c r="AD96">
        <v>0</v>
      </c>
      <c r="AE96">
        <f t="shared" si="57"/>
        <v>2.5327024782052063E-3</v>
      </c>
      <c r="AF96">
        <f t="shared" si="58"/>
        <v>0</v>
      </c>
      <c r="AG96">
        <f t="shared" si="59"/>
        <v>1.4246874341952573</v>
      </c>
      <c r="AH96">
        <f t="shared" si="60"/>
        <v>1.3571140132476314E-4</v>
      </c>
      <c r="AI96">
        <f t="shared" si="61"/>
        <v>0</v>
      </c>
      <c r="AM96" t="s">
        <v>16</v>
      </c>
      <c r="AN96">
        <v>38.806696500000001</v>
      </c>
      <c r="AO96">
        <v>8.5598922823155202E-5</v>
      </c>
      <c r="AP96">
        <v>0</v>
      </c>
      <c r="AQ96">
        <f t="shared" si="62"/>
        <v>3.3218114187251071E-3</v>
      </c>
      <c r="AR96">
        <f t="shared" si="63"/>
        <v>0</v>
      </c>
      <c r="AS96">
        <f t="shared" si="64"/>
        <v>1.588906674100881</v>
      </c>
      <c r="AT96">
        <f t="shared" si="65"/>
        <v>1.3600869976955753E-4</v>
      </c>
      <c r="AU96">
        <f t="shared" si="66"/>
        <v>0</v>
      </c>
      <c r="AY96" t="s">
        <v>16</v>
      </c>
      <c r="AZ96">
        <v>44.429338999999999</v>
      </c>
      <c r="BA96">
        <v>8.6664124519014114E-5</v>
      </c>
      <c r="BB96">
        <v>0</v>
      </c>
      <c r="BC96">
        <f t="shared" si="67"/>
        <v>3.8504297673934897E-3</v>
      </c>
      <c r="BD96">
        <f t="shared" si="68"/>
        <v>0</v>
      </c>
      <c r="BE96">
        <f t="shared" si="69"/>
        <v>1.647669852048254</v>
      </c>
      <c r="BF96">
        <f t="shared" si="70"/>
        <v>1.4279386522413545E-4</v>
      </c>
      <c r="BG96">
        <f t="shared" si="71"/>
        <v>0</v>
      </c>
      <c r="BK96" t="s">
        <v>16</v>
      </c>
      <c r="BL96">
        <v>19.075012000000001</v>
      </c>
      <c r="BM96">
        <v>7.729014566100851E-5</v>
      </c>
      <c r="BN96">
        <v>0</v>
      </c>
      <c r="BO96">
        <f t="shared" si="72"/>
        <v>1.4743104559654854E-3</v>
      </c>
      <c r="BP96">
        <f t="shared" si="73"/>
        <v>0</v>
      </c>
      <c r="BQ96">
        <f t="shared" si="74"/>
        <v>1.2804648198396125</v>
      </c>
      <c r="BR96">
        <f t="shared" si="75"/>
        <v>9.8967312439200667E-5</v>
      </c>
      <c r="BS96">
        <f t="shared" si="76"/>
        <v>0</v>
      </c>
      <c r="BW96" t="s">
        <v>16</v>
      </c>
      <c r="BX96">
        <v>51.017642500000001</v>
      </c>
      <c r="BY96">
        <v>8.3933105315063891E-5</v>
      </c>
      <c r="BZ96">
        <v>0</v>
      </c>
      <c r="CA96">
        <f t="shared" si="77"/>
        <v>4.2820691608787794E-3</v>
      </c>
      <c r="CB96">
        <f t="shared" si="78"/>
        <v>0</v>
      </c>
      <c r="CC96">
        <f t="shared" si="79"/>
        <v>1.7077203862044552</v>
      </c>
      <c r="CD96">
        <f t="shared" si="80"/>
        <v>1.4333427502398013E-4</v>
      </c>
      <c r="CE96">
        <f t="shared" si="81"/>
        <v>0</v>
      </c>
    </row>
    <row r="97" spans="3:83">
      <c r="C97" t="s">
        <v>16</v>
      </c>
      <c r="D97">
        <v>6.2919500000000003E-2</v>
      </c>
      <c r="E97">
        <v>2.1234930100980589E-4</v>
      </c>
      <c r="F97">
        <v>0</v>
      </c>
      <c r="G97">
        <f t="shared" si="47"/>
        <v>1.3360911844886482E-5</v>
      </c>
      <c r="H97">
        <f t="shared" si="48"/>
        <v>0</v>
      </c>
      <c r="I97">
        <f t="shared" si="49"/>
        <v>-1.2012147372264963</v>
      </c>
      <c r="J97">
        <f t="shared" si="50"/>
        <v>-2.5507710981272416E-4</v>
      </c>
      <c r="K97">
        <f t="shared" si="51"/>
        <v>0</v>
      </c>
      <c r="O97" t="s">
        <v>16</v>
      </c>
      <c r="P97">
        <v>2.4615000000000001E-2</v>
      </c>
      <c r="Q97">
        <v>6.6136691313606964E-5</v>
      </c>
      <c r="R97">
        <v>0</v>
      </c>
      <c r="S97">
        <f t="shared" si="52"/>
        <v>1.6279546566844356E-6</v>
      </c>
      <c r="T97">
        <f t="shared" si="53"/>
        <v>0</v>
      </c>
      <c r="U97">
        <f t="shared" si="54"/>
        <v>-1.6088001598912256</v>
      </c>
      <c r="V97">
        <f t="shared" si="55"/>
        <v>-1.0640071956000751E-4</v>
      </c>
      <c r="W97">
        <f t="shared" si="56"/>
        <v>0</v>
      </c>
      <c r="AA97" t="s">
        <v>16</v>
      </c>
      <c r="AB97">
        <v>15.231996000000001</v>
      </c>
      <c r="AC97">
        <v>2.3845649969227192E-4</v>
      </c>
      <c r="AD97">
        <v>0</v>
      </c>
      <c r="AE97">
        <f t="shared" si="57"/>
        <v>3.6321684494866873E-3</v>
      </c>
      <c r="AF97">
        <f t="shared" si="58"/>
        <v>0</v>
      </c>
      <c r="AG97">
        <f t="shared" si="59"/>
        <v>1.1827568169924636</v>
      </c>
      <c r="AH97">
        <f t="shared" si="60"/>
        <v>2.8203605056719593E-4</v>
      </c>
      <c r="AI97">
        <f t="shared" si="61"/>
        <v>0</v>
      </c>
      <c r="AM97" t="s">
        <v>16</v>
      </c>
      <c r="AN97">
        <v>34.840923000000004</v>
      </c>
      <c r="AO97">
        <v>1.529696846208715E-4</v>
      </c>
      <c r="AP97">
        <v>0</v>
      </c>
      <c r="AQ97">
        <f t="shared" si="62"/>
        <v>5.3296050032100688E-3</v>
      </c>
      <c r="AR97">
        <f t="shared" si="63"/>
        <v>0</v>
      </c>
      <c r="AS97">
        <f t="shared" si="64"/>
        <v>1.5420896517459894</v>
      </c>
      <c r="AT97">
        <f t="shared" si="65"/>
        <v>2.3589296768469358E-4</v>
      </c>
      <c r="AU97">
        <f t="shared" si="66"/>
        <v>0</v>
      </c>
      <c r="AY97" t="s">
        <v>16</v>
      </c>
      <c r="AZ97">
        <v>3.3899435000000002</v>
      </c>
      <c r="BA97">
        <v>1.7437460547745513E-4</v>
      </c>
      <c r="BB97">
        <v>0</v>
      </c>
      <c r="BC97">
        <f t="shared" si="67"/>
        <v>5.911200604033634E-4</v>
      </c>
      <c r="BD97">
        <f t="shared" si="68"/>
        <v>0</v>
      </c>
      <c r="BE97">
        <f t="shared" si="69"/>
        <v>0.53019245990139774</v>
      </c>
      <c r="BF97">
        <f t="shared" si="70"/>
        <v>9.2452101022427675E-5</v>
      </c>
      <c r="BG97">
        <f t="shared" si="71"/>
        <v>0</v>
      </c>
      <c r="BK97" t="s">
        <v>16</v>
      </c>
      <c r="BL97">
        <v>0.82270299999999996</v>
      </c>
      <c r="BM97">
        <v>1.378797812399391E-4</v>
      </c>
      <c r="BN97">
        <v>0</v>
      </c>
      <c r="BO97">
        <f t="shared" si="72"/>
        <v>1.1343410966544162E-4</v>
      </c>
      <c r="BP97">
        <f t="shared" si="73"/>
        <v>0</v>
      </c>
      <c r="BQ97">
        <f t="shared" si="74"/>
        <v>-8.4756919028957906E-2</v>
      </c>
      <c r="BR97">
        <f t="shared" si="75"/>
        <v>-1.1686265454283947E-5</v>
      </c>
      <c r="BS97">
        <f t="shared" si="76"/>
        <v>0</v>
      </c>
      <c r="BW97" t="s">
        <v>16</v>
      </c>
      <c r="BX97">
        <v>7.6607894999999999</v>
      </c>
      <c r="BY97">
        <v>1.702716002295261E-4</v>
      </c>
      <c r="BZ97">
        <v>1</v>
      </c>
      <c r="CA97">
        <f t="shared" si="77"/>
        <v>1.3044148871865511E-3</v>
      </c>
      <c r="CB97">
        <f t="shared" si="78"/>
        <v>7.6607894999999999</v>
      </c>
      <c r="CC97">
        <f t="shared" si="79"/>
        <v>0.88427352913977764</v>
      </c>
      <c r="CD97">
        <f t="shared" si="80"/>
        <v>1.505666688472404E-4</v>
      </c>
      <c r="CE97">
        <f t="shared" si="81"/>
        <v>0.88427352913977764</v>
      </c>
    </row>
    <row r="98" spans="3:83">
      <c r="C98" t="s">
        <v>16</v>
      </c>
      <c r="D98">
        <v>87.942708499999995</v>
      </c>
      <c r="E98">
        <v>2.0266611325306673E-4</v>
      </c>
      <c r="F98">
        <v>1</v>
      </c>
      <c r="G98">
        <f t="shared" si="47"/>
        <v>1.7823006920642433E-2</v>
      </c>
      <c r="H98">
        <f t="shared" si="48"/>
        <v>87.942708499999995</v>
      </c>
      <c r="I98">
        <f t="shared" si="49"/>
        <v>1.9441998370909439</v>
      </c>
      <c r="J98">
        <f t="shared" si="50"/>
        <v>3.9402342437046712E-4</v>
      </c>
      <c r="K98">
        <f t="shared" si="51"/>
        <v>1.9441998370909439</v>
      </c>
      <c r="O98" t="s">
        <v>16</v>
      </c>
      <c r="P98">
        <v>1.0531975</v>
      </c>
      <c r="Q98">
        <v>6.6592172223339487E-5</v>
      </c>
      <c r="R98">
        <v>1</v>
      </c>
      <c r="S98">
        <f t="shared" si="52"/>
        <v>7.0134709305190595E-5</v>
      </c>
      <c r="T98">
        <f t="shared" si="53"/>
        <v>1.0531975</v>
      </c>
      <c r="U98">
        <f t="shared" si="54"/>
        <v>2.250981954009457E-2</v>
      </c>
      <c r="V98">
        <f t="shared" si="55"/>
        <v>1.4989777795302701E-6</v>
      </c>
      <c r="W98">
        <f t="shared" si="56"/>
        <v>2.250981954009457E-2</v>
      </c>
      <c r="AA98" t="s">
        <v>16</v>
      </c>
      <c r="AB98">
        <v>164.23382850000002</v>
      </c>
      <c r="AC98">
        <v>2.0236258315837401E-4</v>
      </c>
      <c r="AD98">
        <v>0</v>
      </c>
      <c r="AE98">
        <f t="shared" si="57"/>
        <v>3.3234781777249388E-2</v>
      </c>
      <c r="AF98">
        <f t="shared" si="58"/>
        <v>0</v>
      </c>
      <c r="AG98">
        <f t="shared" si="59"/>
        <v>2.2154626169595097</v>
      </c>
      <c r="AH98">
        <f t="shared" si="60"/>
        <v>4.4832673805873769E-4</v>
      </c>
      <c r="AI98">
        <f t="shared" si="61"/>
        <v>0</v>
      </c>
      <c r="AM98" t="s">
        <v>16</v>
      </c>
      <c r="AN98">
        <v>110.8351565</v>
      </c>
      <c r="AO98">
        <v>1.3750204706172565E-4</v>
      </c>
      <c r="AP98">
        <v>1</v>
      </c>
      <c r="AQ98">
        <f t="shared" si="62"/>
        <v>1.5240060905156727E-2</v>
      </c>
      <c r="AR98">
        <f t="shared" si="63"/>
        <v>110.8351565</v>
      </c>
      <c r="AS98">
        <f t="shared" si="64"/>
        <v>2.0446775388416625</v>
      </c>
      <c r="AT98">
        <f t="shared" si="65"/>
        <v>2.8114734717185966E-4</v>
      </c>
      <c r="AU98">
        <f t="shared" si="66"/>
        <v>2.0446775388416625</v>
      </c>
      <c r="AY98" t="s">
        <v>16</v>
      </c>
      <c r="AZ98">
        <v>108.712433</v>
      </c>
      <c r="BA98">
        <v>1.5458339774308239E-4</v>
      </c>
      <c r="BB98">
        <v>1</v>
      </c>
      <c r="BC98">
        <f t="shared" si="67"/>
        <v>1.6805137270057197E-2</v>
      </c>
      <c r="BD98">
        <f t="shared" si="68"/>
        <v>108.712433</v>
      </c>
      <c r="BE98">
        <f t="shared" si="69"/>
        <v>2.0362792154250022</v>
      </c>
      <c r="BF98">
        <f t="shared" si="70"/>
        <v>3.1477495987401489E-4</v>
      </c>
      <c r="BG98">
        <f t="shared" si="71"/>
        <v>2.0362792154250022</v>
      </c>
      <c r="BK98" t="s">
        <v>16</v>
      </c>
      <c r="BL98">
        <v>48.6840385</v>
      </c>
      <c r="BM98">
        <v>1.2583035450940759E-4</v>
      </c>
      <c r="BN98">
        <v>1</v>
      </c>
      <c r="BO98">
        <f t="shared" si="72"/>
        <v>6.1259298234046479E-3</v>
      </c>
      <c r="BP98">
        <f t="shared" si="73"/>
        <v>48.6840385</v>
      </c>
      <c r="BQ98">
        <f t="shared" si="74"/>
        <v>1.6873865971980717</v>
      </c>
      <c r="BR98">
        <f t="shared" si="75"/>
        <v>2.1232445371985632E-4</v>
      </c>
      <c r="BS98">
        <f t="shared" si="76"/>
        <v>1.6873865971980717</v>
      </c>
      <c r="BW98" t="s">
        <v>16</v>
      </c>
      <c r="BX98">
        <v>54.892395499999999</v>
      </c>
      <c r="BY98">
        <v>1.5161468885557745E-4</v>
      </c>
      <c r="BZ98">
        <v>1</v>
      </c>
      <c r="CA98">
        <f t="shared" si="77"/>
        <v>8.3224934642697999E-3</v>
      </c>
      <c r="CB98">
        <f t="shared" si="78"/>
        <v>54.892395499999999</v>
      </c>
      <c r="CC98">
        <f t="shared" si="79"/>
        <v>1.7395121837736103</v>
      </c>
      <c r="CD98">
        <f t="shared" si="80"/>
        <v>2.6373559850332201E-4</v>
      </c>
      <c r="CE98">
        <f t="shared" si="81"/>
        <v>1.7395121837736103</v>
      </c>
    </row>
    <row r="99" spans="3:83">
      <c r="C99" t="s">
        <v>16</v>
      </c>
      <c r="D99">
        <v>60.152386499999999</v>
      </c>
      <c r="E99">
        <v>1.3974351754277234E-4</v>
      </c>
      <c r="F99">
        <v>1</v>
      </c>
      <c r="G99">
        <f t="shared" si="47"/>
        <v>8.405906078102373E-3</v>
      </c>
      <c r="H99">
        <f t="shared" si="48"/>
        <v>60.152386499999999</v>
      </c>
      <c r="I99">
        <f t="shared" si="49"/>
        <v>1.7792528623195998</v>
      </c>
      <c r="J99">
        <f t="shared" si="50"/>
        <v>2.4863905357858692E-4</v>
      </c>
      <c r="K99">
        <f t="shared" si="51"/>
        <v>1.7792528623195998</v>
      </c>
      <c r="O99" t="s">
        <v>16</v>
      </c>
      <c r="P99">
        <v>1.6089025000000001</v>
      </c>
      <c r="Q99">
        <v>7.3967013670583456E-5</v>
      </c>
      <c r="R99">
        <v>1</v>
      </c>
      <c r="S99">
        <f t="shared" si="52"/>
        <v>1.1900571321213591E-4</v>
      </c>
      <c r="T99">
        <f t="shared" si="53"/>
        <v>1.6089025000000001</v>
      </c>
      <c r="U99">
        <f t="shared" si="54"/>
        <v>0.2065297265135847</v>
      </c>
      <c r="V99">
        <f t="shared" si="55"/>
        <v>1.5276387104412182E-5</v>
      </c>
      <c r="W99">
        <f t="shared" si="56"/>
        <v>0.2065297265135847</v>
      </c>
      <c r="AA99" t="s">
        <v>16</v>
      </c>
      <c r="AB99">
        <v>541.15248500000007</v>
      </c>
      <c r="AC99">
        <v>9.4839498374925209E-5</v>
      </c>
      <c r="AD99">
        <v>0</v>
      </c>
      <c r="AE99">
        <f t="shared" si="57"/>
        <v>5.1322630221744242E-2</v>
      </c>
      <c r="AF99">
        <f t="shared" si="58"/>
        <v>0</v>
      </c>
      <c r="AG99">
        <f t="shared" si="59"/>
        <v>2.7333196570900085</v>
      </c>
      <c r="AH99">
        <f t="shared" si="60"/>
        <v>2.5922666517673898E-4</v>
      </c>
      <c r="AI99">
        <f t="shared" si="61"/>
        <v>0</v>
      </c>
      <c r="AM99" t="s">
        <v>16</v>
      </c>
      <c r="AN99">
        <v>648.02562699999999</v>
      </c>
      <c r="AO99">
        <v>8.0573554792434462E-5</v>
      </c>
      <c r="AP99">
        <v>1</v>
      </c>
      <c r="AQ99">
        <f t="shared" si="62"/>
        <v>5.2213728363986196E-2</v>
      </c>
      <c r="AR99">
        <f t="shared" si="63"/>
        <v>648.02562699999999</v>
      </c>
      <c r="AS99">
        <f t="shared" si="64"/>
        <v>2.8115921809394457</v>
      </c>
      <c r="AT99">
        <f t="shared" si="65"/>
        <v>2.2653997664490473E-4</v>
      </c>
      <c r="AU99">
        <f t="shared" si="66"/>
        <v>2.8115921809394457</v>
      </c>
      <c r="AY99" t="s">
        <v>16</v>
      </c>
      <c r="AZ99">
        <v>740.73730599999999</v>
      </c>
      <c r="BA99">
        <v>8.5642175002933251E-5</v>
      </c>
      <c r="BB99">
        <v>1</v>
      </c>
      <c r="BC99">
        <f t="shared" si="67"/>
        <v>6.3438353991653318E-2</v>
      </c>
      <c r="BD99">
        <f t="shared" si="68"/>
        <v>740.73730599999999</v>
      </c>
      <c r="BE99">
        <f t="shared" si="69"/>
        <v>2.869664217720242</v>
      </c>
      <c r="BF99">
        <f t="shared" si="70"/>
        <v>2.4576428513365252E-4</v>
      </c>
      <c r="BG99">
        <f t="shared" si="71"/>
        <v>2.869664217720242</v>
      </c>
      <c r="BK99" t="s">
        <v>16</v>
      </c>
      <c r="BL99">
        <v>460.56889150000001</v>
      </c>
      <c r="BM99">
        <v>8.0650819855909245E-5</v>
      </c>
      <c r="BN99">
        <v>1</v>
      </c>
      <c r="BO99">
        <f t="shared" si="72"/>
        <v>3.7145258699602314E-2</v>
      </c>
      <c r="BP99">
        <f t="shared" si="73"/>
        <v>460.56889150000001</v>
      </c>
      <c r="BQ99">
        <f t="shared" si="74"/>
        <v>2.6632946007881215</v>
      </c>
      <c r="BR99">
        <f t="shared" si="75"/>
        <v>2.1479689307137852E-4</v>
      </c>
      <c r="BS99">
        <f t="shared" si="76"/>
        <v>2.6632946007881215</v>
      </c>
      <c r="BW99" t="s">
        <v>16</v>
      </c>
      <c r="BX99">
        <v>197.6413015</v>
      </c>
      <c r="BY99">
        <v>8.6019359517052905E-5</v>
      </c>
      <c r="BZ99">
        <v>1</v>
      </c>
      <c r="CA99">
        <f t="shared" si="77"/>
        <v>1.7000978169146749E-2</v>
      </c>
      <c r="CB99">
        <f t="shared" si="78"/>
        <v>197.6413015</v>
      </c>
      <c r="CC99">
        <f t="shared" si="79"/>
        <v>2.2958777051263404</v>
      </c>
      <c r="CD99">
        <f t="shared" si="80"/>
        <v>1.9748992972444906E-4</v>
      </c>
      <c r="CE99">
        <f t="shared" si="81"/>
        <v>2.2958777051263404</v>
      </c>
    </row>
    <row r="100" spans="3:83">
      <c r="D100">
        <f>SUM(D90:D99)</f>
        <v>196.152322</v>
      </c>
      <c r="E100">
        <f t="shared" ref="E100:BP100" si="86">SUM(E90:E99)</f>
        <v>1.5937230617274264E-3</v>
      </c>
      <c r="F100">
        <f t="shared" si="86"/>
        <v>4</v>
      </c>
      <c r="G100">
        <f t="shared" si="86"/>
        <v>3.4261177954002714E-2</v>
      </c>
      <c r="H100">
        <f t="shared" si="86"/>
        <v>154.38503699999998</v>
      </c>
      <c r="I100">
        <f t="shared" si="86"/>
        <v>2.4697616517448409</v>
      </c>
      <c r="J100">
        <f t="shared" si="86"/>
        <v>3.8390051518943864E-4</v>
      </c>
      <c r="K100">
        <f t="shared" si="86"/>
        <v>3.2317221243590684</v>
      </c>
      <c r="L100">
        <f t="shared" si="86"/>
        <v>0</v>
      </c>
      <c r="M100">
        <f t="shared" si="86"/>
        <v>0</v>
      </c>
      <c r="N100">
        <f t="shared" si="86"/>
        <v>0</v>
      </c>
      <c r="O100">
        <f t="shared" si="86"/>
        <v>0</v>
      </c>
      <c r="P100">
        <f t="shared" si="86"/>
        <v>148.35865050000004</v>
      </c>
      <c r="Q100">
        <f t="shared" si="86"/>
        <v>1.0626916877108032E-3</v>
      </c>
      <c r="R100">
        <f t="shared" si="86"/>
        <v>4</v>
      </c>
      <c r="S100">
        <f t="shared" si="86"/>
        <v>4.3459795581100052E-2</v>
      </c>
      <c r="T100">
        <f t="shared" si="86"/>
        <v>121.088093</v>
      </c>
      <c r="U100">
        <f t="shared" si="86"/>
        <v>-2.4438934427336849</v>
      </c>
      <c r="V100">
        <f t="shared" si="86"/>
        <v>5.2622200818590683E-4</v>
      </c>
      <c r="W100">
        <f t="shared" si="86"/>
        <v>1.8019217577079494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1010.6776570000001</v>
      </c>
      <c r="AC100">
        <f t="shared" si="86"/>
        <v>1.6693214887742308E-3</v>
      </c>
      <c r="AD100">
        <f t="shared" si="86"/>
        <v>0</v>
      </c>
      <c r="AE100">
        <f t="shared" si="86"/>
        <v>0.14365549398834487</v>
      </c>
      <c r="AF100">
        <f t="shared" si="86"/>
        <v>0</v>
      </c>
      <c r="AG100">
        <f t="shared" si="86"/>
        <v>11.179356769189491</v>
      </c>
      <c r="AH100">
        <f t="shared" si="86"/>
        <v>1.8710035517420398E-3</v>
      </c>
      <c r="AI100">
        <f t="shared" si="86"/>
        <v>0</v>
      </c>
      <c r="AJ100">
        <f t="shared" si="86"/>
        <v>0</v>
      </c>
      <c r="AK100">
        <f t="shared" si="86"/>
        <v>0</v>
      </c>
      <c r="AL100">
        <f t="shared" si="86"/>
        <v>0</v>
      </c>
      <c r="AM100">
        <f t="shared" si="86"/>
        <v>0</v>
      </c>
      <c r="AN100">
        <f t="shared" si="86"/>
        <v>1051.694223</v>
      </c>
      <c r="AO100">
        <f t="shared" si="86"/>
        <v>1.1953935303285559E-3</v>
      </c>
      <c r="AP100">
        <f t="shared" si="86"/>
        <v>4</v>
      </c>
      <c r="AQ100">
        <f t="shared" si="86"/>
        <v>0.1033504251471878</v>
      </c>
      <c r="AR100">
        <f t="shared" si="86"/>
        <v>825.4305875</v>
      </c>
      <c r="AS100">
        <f t="shared" si="86"/>
        <v>16.231838665433138</v>
      </c>
      <c r="AT100">
        <f t="shared" si="86"/>
        <v>1.9272797970564118E-3</v>
      </c>
      <c r="AU100">
        <f t="shared" si="86"/>
        <v>7.0058168584706282</v>
      </c>
      <c r="AV100">
        <f t="shared" si="86"/>
        <v>0</v>
      </c>
      <c r="AW100">
        <f t="shared" si="86"/>
        <v>0</v>
      </c>
      <c r="AX100">
        <f t="shared" si="86"/>
        <v>0</v>
      </c>
      <c r="AY100">
        <f t="shared" si="86"/>
        <v>0</v>
      </c>
      <c r="AZ100">
        <f t="shared" si="86"/>
        <v>1190.2578625000001</v>
      </c>
      <c r="BA100">
        <f t="shared" si="86"/>
        <v>1.3137256843278064E-3</v>
      </c>
      <c r="BB100">
        <f t="shared" si="86"/>
        <v>4</v>
      </c>
      <c r="BC100">
        <f t="shared" si="86"/>
        <v>0.12999621007688206</v>
      </c>
      <c r="BD100">
        <f t="shared" si="86"/>
        <v>876.10319349999997</v>
      </c>
      <c r="BE100">
        <f t="shared" si="86"/>
        <v>16.088537049495482</v>
      </c>
      <c r="BF100">
        <f t="shared" si="86"/>
        <v>2.1127547516195445E-3</v>
      </c>
      <c r="BG100">
        <f t="shared" si="86"/>
        <v>6.6921335529439343</v>
      </c>
      <c r="BH100">
        <f t="shared" si="86"/>
        <v>0</v>
      </c>
      <c r="BI100">
        <f t="shared" si="86"/>
        <v>0</v>
      </c>
      <c r="BJ100">
        <f t="shared" si="86"/>
        <v>0</v>
      </c>
      <c r="BK100">
        <f t="shared" si="86"/>
        <v>0</v>
      </c>
      <c r="BL100">
        <f t="shared" si="86"/>
        <v>603.84058200000004</v>
      </c>
      <c r="BM100">
        <f t="shared" si="86"/>
        <v>1.1035652652165542E-3</v>
      </c>
      <c r="BN100">
        <f t="shared" si="86"/>
        <v>4</v>
      </c>
      <c r="BO100">
        <f t="shared" si="86"/>
        <v>5.4210663237606468E-2</v>
      </c>
      <c r="BP100">
        <f t="shared" si="86"/>
        <v>518.20961050000005</v>
      </c>
      <c r="BQ100">
        <f t="shared" ref="BQ100:CE100" si="87">SUM(BQ90:BQ99)</f>
        <v>9.6993808373337433</v>
      </c>
      <c r="BR100">
        <f t="shared" si="87"/>
        <v>1.00100214809354E-3</v>
      </c>
      <c r="BS100">
        <f t="shared" si="87"/>
        <v>5.4841366871873714</v>
      </c>
      <c r="BT100">
        <f t="shared" si="87"/>
        <v>0</v>
      </c>
      <c r="BU100">
        <f t="shared" si="87"/>
        <v>0</v>
      </c>
      <c r="BV100">
        <f t="shared" si="87"/>
        <v>0</v>
      </c>
      <c r="BW100">
        <f t="shared" si="87"/>
        <v>0</v>
      </c>
      <c r="BX100">
        <f t="shared" si="87"/>
        <v>541.203397</v>
      </c>
      <c r="BY100">
        <f t="shared" si="87"/>
        <v>1.2879896821821478E-3</v>
      </c>
      <c r="BZ100">
        <f t="shared" si="87"/>
        <v>7</v>
      </c>
      <c r="CA100">
        <f t="shared" si="87"/>
        <v>6.6157013240831272E-2</v>
      </c>
      <c r="CB100">
        <f t="shared" si="87"/>
        <v>422.01836599999996</v>
      </c>
      <c r="CC100">
        <f t="shared" si="87"/>
        <v>14.342136917633898</v>
      </c>
      <c r="CD100">
        <f t="shared" si="87"/>
        <v>1.8694840623554188E-3</v>
      </c>
      <c r="CE100">
        <f t="shared" si="87"/>
        <v>10.086568435604853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02A2-FEE4-4E32-B8D4-6DDE3A8522A0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109</v>
      </c>
      <c r="C2" t="s">
        <v>8</v>
      </c>
      <c r="D2">
        <v>16.302434000000002</v>
      </c>
      <c r="E2">
        <v>3.2489283409867253E-4</v>
      </c>
      <c r="F2">
        <v>1</v>
      </c>
    </row>
    <row r="3" spans="1:6">
      <c r="C3" t="s">
        <v>8</v>
      </c>
      <c r="D3">
        <v>1.8592999999999998E-2</v>
      </c>
      <c r="E3">
        <v>6.7042911485925676E-5</v>
      </c>
      <c r="F3">
        <v>0</v>
      </c>
    </row>
    <row r="4" spans="1:6">
      <c r="C4" t="s">
        <v>8</v>
      </c>
      <c r="D4">
        <v>1.8592999999999998E-2</v>
      </c>
      <c r="E4">
        <v>7.4555759506977676E-5</v>
      </c>
      <c r="F4">
        <v>1</v>
      </c>
    </row>
    <row r="5" spans="1:6">
      <c r="C5" t="s">
        <v>8</v>
      </c>
      <c r="D5">
        <v>0.100401</v>
      </c>
      <c r="E5">
        <v>7.0646264967294309E-5</v>
      </c>
      <c r="F5">
        <v>0</v>
      </c>
    </row>
    <row r="6" spans="1:6">
      <c r="C6" t="s">
        <v>8</v>
      </c>
      <c r="D6">
        <v>0.43102200000000002</v>
      </c>
      <c r="E6">
        <v>6.9579399488034781E-5</v>
      </c>
      <c r="F6">
        <v>0</v>
      </c>
    </row>
    <row r="7" spans="1:6">
      <c r="C7" t="s">
        <v>8</v>
      </c>
      <c r="D7">
        <v>1.0219046666666667</v>
      </c>
      <c r="E7">
        <v>6.5883965160559214E-5</v>
      </c>
      <c r="F7">
        <v>0</v>
      </c>
    </row>
    <row r="8" spans="1:6">
      <c r="C8" t="s">
        <v>8</v>
      </c>
      <c r="D8">
        <v>14.138560333333333</v>
      </c>
      <c r="E8">
        <v>1.8339467579580912E-4</v>
      </c>
      <c r="F8">
        <v>0</v>
      </c>
    </row>
    <row r="9" spans="1:6">
      <c r="C9" t="s">
        <v>8</v>
      </c>
      <c r="D9">
        <v>2.1040429687500001E-2</v>
      </c>
      <c r="E9">
        <v>6.6136691313606964E-5</v>
      </c>
      <c r="F9">
        <v>0</v>
      </c>
    </row>
    <row r="10" spans="1:6">
      <c r="C10" t="s">
        <v>8</v>
      </c>
      <c r="D10">
        <v>0.29633483333333333</v>
      </c>
      <c r="E10">
        <v>6.6592172223339487E-5</v>
      </c>
      <c r="F10">
        <v>1</v>
      </c>
    </row>
    <row r="11" spans="1:6">
      <c r="C11" t="s">
        <v>8</v>
      </c>
      <c r="D11">
        <v>1.6274913333333334</v>
      </c>
      <c r="E11">
        <v>7.3967013670583456E-5</v>
      </c>
      <c r="F11">
        <v>1</v>
      </c>
    </row>
    <row r="12" spans="1:6">
      <c r="C12" t="s">
        <v>9</v>
      </c>
      <c r="D12">
        <v>32.090271333333334</v>
      </c>
      <c r="E12">
        <v>3.2489283409867253E-4</v>
      </c>
      <c r="F12">
        <v>1</v>
      </c>
    </row>
    <row r="13" spans="1:6">
      <c r="C13" t="s">
        <v>9</v>
      </c>
      <c r="D13">
        <v>0.26427699999999998</v>
      </c>
      <c r="E13">
        <v>6.7042911485925676E-5</v>
      </c>
      <c r="F13">
        <v>0</v>
      </c>
    </row>
    <row r="14" spans="1:6">
      <c r="C14" t="s">
        <v>9</v>
      </c>
      <c r="D14">
        <v>0.253884</v>
      </c>
      <c r="E14">
        <v>7.4555759506977676E-5</v>
      </c>
      <c r="F14">
        <v>1</v>
      </c>
    </row>
    <row r="15" spans="1:6">
      <c r="C15" t="s">
        <v>9</v>
      </c>
      <c r="D15">
        <v>0.24743199999999999</v>
      </c>
      <c r="E15">
        <v>7.0646264967294309E-5</v>
      </c>
      <c r="F15">
        <v>0</v>
      </c>
    </row>
    <row r="16" spans="1:6">
      <c r="C16" t="s">
        <v>9</v>
      </c>
      <c r="D16">
        <v>5.9809000000000001E-2</v>
      </c>
      <c r="E16">
        <v>6.9579399488034781E-5</v>
      </c>
      <c r="F16">
        <v>0</v>
      </c>
    </row>
    <row r="17" spans="3:6">
      <c r="C17" t="s">
        <v>9</v>
      </c>
      <c r="D17">
        <v>0.24313199999999999</v>
      </c>
      <c r="E17">
        <v>6.5883965160559214E-5</v>
      </c>
      <c r="F17">
        <v>0</v>
      </c>
    </row>
    <row r="18" spans="3:6">
      <c r="C18" t="s">
        <v>9</v>
      </c>
      <c r="D18">
        <v>4.1523429999999992</v>
      </c>
      <c r="E18">
        <v>1.8339467579580912E-4</v>
      </c>
      <c r="F18">
        <v>0</v>
      </c>
    </row>
    <row r="19" spans="3:6">
      <c r="C19" t="s">
        <v>9</v>
      </c>
      <c r="D19">
        <v>2.0585484375000001E-2</v>
      </c>
      <c r="E19">
        <v>6.6136691313606964E-5</v>
      </c>
      <c r="F19">
        <v>0</v>
      </c>
    </row>
    <row r="20" spans="3:6">
      <c r="C20" t="s">
        <v>9</v>
      </c>
      <c r="D20">
        <v>0.47692044444444442</v>
      </c>
      <c r="E20">
        <v>6.6592172223339487E-5</v>
      </c>
      <c r="F20">
        <v>1</v>
      </c>
    </row>
    <row r="21" spans="3:6">
      <c r="C21" t="s">
        <v>9</v>
      </c>
      <c r="D21">
        <v>0.92791733333333337</v>
      </c>
      <c r="E21">
        <v>7.3967013670583456E-5</v>
      </c>
      <c r="F21">
        <v>1</v>
      </c>
    </row>
    <row r="22" spans="3:6">
      <c r="C22" t="s">
        <v>10</v>
      </c>
      <c r="D22">
        <v>114.45972766666667</v>
      </c>
      <c r="E22">
        <v>3.2489283409867253E-4</v>
      </c>
      <c r="F22">
        <v>1</v>
      </c>
    </row>
    <row r="23" spans="3:6">
      <c r="C23" t="s">
        <v>10</v>
      </c>
      <c r="D23">
        <v>0.31666350000000004</v>
      </c>
      <c r="E23">
        <v>6.7042911485925676E-5</v>
      </c>
      <c r="F23">
        <v>0</v>
      </c>
    </row>
    <row r="24" spans="3:6">
      <c r="C24" t="s">
        <v>10</v>
      </c>
      <c r="D24">
        <v>0.48917500000000003</v>
      </c>
      <c r="E24">
        <v>7.4555759506977676E-5</v>
      </c>
      <c r="F24">
        <v>1</v>
      </c>
    </row>
    <row r="25" spans="3:6">
      <c r="C25" t="s">
        <v>10</v>
      </c>
      <c r="D25">
        <v>0.13405500000000001</v>
      </c>
      <c r="E25">
        <v>7.0646264967294309E-5</v>
      </c>
      <c r="F25">
        <v>0</v>
      </c>
    </row>
    <row r="26" spans="3:6">
      <c r="C26" t="s">
        <v>10</v>
      </c>
      <c r="D26">
        <v>1.8316499999999999E-2</v>
      </c>
      <c r="E26">
        <v>6.9579399488034781E-5</v>
      </c>
      <c r="F26">
        <v>0</v>
      </c>
    </row>
    <row r="27" spans="3:6">
      <c r="C27" t="s">
        <v>10</v>
      </c>
      <c r="D27">
        <v>3.4224999999999998E-2</v>
      </c>
      <c r="E27">
        <v>6.5883965160559214E-5</v>
      </c>
      <c r="F27">
        <v>0</v>
      </c>
    </row>
    <row r="28" spans="3:6">
      <c r="C28" t="s">
        <v>10</v>
      </c>
      <c r="D28">
        <v>1.4960206666666667</v>
      </c>
      <c r="E28">
        <v>1.8339467579580912E-4</v>
      </c>
      <c r="F28">
        <v>0</v>
      </c>
    </row>
    <row r="29" spans="3:6">
      <c r="C29" t="s">
        <v>10</v>
      </c>
      <c r="D29">
        <v>1.8635718750000002E-2</v>
      </c>
      <c r="E29">
        <v>6.6136691313606964E-5</v>
      </c>
      <c r="F29">
        <v>0</v>
      </c>
    </row>
    <row r="30" spans="3:6">
      <c r="C30" t="s">
        <v>10</v>
      </c>
      <c r="D30">
        <v>0.71818877777777779</v>
      </c>
      <c r="E30">
        <v>6.6592172223339487E-5</v>
      </c>
      <c r="F30">
        <v>1</v>
      </c>
    </row>
    <row r="31" spans="3:6">
      <c r="C31" t="s">
        <v>10</v>
      </c>
      <c r="D31">
        <v>8.4895999999999985E-2</v>
      </c>
      <c r="E31">
        <v>7.3967013670583456E-5</v>
      </c>
      <c r="F31">
        <v>1</v>
      </c>
    </row>
    <row r="32" spans="3:6">
      <c r="C32" t="s">
        <v>11</v>
      </c>
      <c r="D32">
        <v>225.15627800000001</v>
      </c>
      <c r="E32">
        <v>3.2489283409867253E-4</v>
      </c>
      <c r="F32">
        <v>1</v>
      </c>
    </row>
    <row r="33" spans="3:6">
      <c r="C33" t="s">
        <v>11</v>
      </c>
      <c r="D33">
        <v>0.56071599999999999</v>
      </c>
      <c r="E33">
        <v>6.7042911485925676E-5</v>
      </c>
      <c r="F33">
        <v>0</v>
      </c>
    </row>
    <row r="34" spans="3:6">
      <c r="C34" t="s">
        <v>11</v>
      </c>
      <c r="D34">
        <v>0.56071599999999999</v>
      </c>
      <c r="E34">
        <v>7.4555759506977676E-5</v>
      </c>
      <c r="F34">
        <v>1</v>
      </c>
    </row>
    <row r="35" spans="3:6">
      <c r="C35" t="s">
        <v>11</v>
      </c>
      <c r="D35">
        <v>0.16062933333333335</v>
      </c>
      <c r="E35">
        <v>7.0646264967294309E-5</v>
      </c>
      <c r="F35">
        <v>0</v>
      </c>
    </row>
    <row r="36" spans="3:6">
      <c r="C36" t="s">
        <v>11</v>
      </c>
      <c r="D36">
        <v>2.8879666666666668E-2</v>
      </c>
      <c r="E36">
        <v>6.9579399488034781E-5</v>
      </c>
      <c r="F36">
        <v>0</v>
      </c>
    </row>
    <row r="37" spans="3:6">
      <c r="C37" t="s">
        <v>11</v>
      </c>
      <c r="D37">
        <v>5.1534000000000003E-2</v>
      </c>
      <c r="E37">
        <v>6.5883965160559214E-5</v>
      </c>
      <c r="F37">
        <v>0</v>
      </c>
    </row>
    <row r="38" spans="3:6">
      <c r="C38" t="s">
        <v>11</v>
      </c>
      <c r="D38">
        <v>12.289366666666666</v>
      </c>
      <c r="E38">
        <v>1.8339467579580912E-4</v>
      </c>
      <c r="F38">
        <v>0</v>
      </c>
    </row>
    <row r="39" spans="3:6">
      <c r="C39" t="s">
        <v>11</v>
      </c>
      <c r="D39">
        <v>1.6815937500000003E-2</v>
      </c>
      <c r="E39">
        <v>6.6136691313606964E-5</v>
      </c>
      <c r="F39">
        <v>0</v>
      </c>
    </row>
    <row r="40" spans="3:6">
      <c r="C40" t="s">
        <v>11</v>
      </c>
      <c r="D40">
        <v>0.21190750000000003</v>
      </c>
      <c r="E40">
        <v>6.6592172223339487E-5</v>
      </c>
      <c r="F40">
        <v>1</v>
      </c>
    </row>
    <row r="41" spans="3:6">
      <c r="C41" t="s">
        <v>11</v>
      </c>
      <c r="D41">
        <v>0.16116666666666665</v>
      </c>
      <c r="E41">
        <v>7.3967013670583456E-5</v>
      </c>
      <c r="F41">
        <v>1</v>
      </c>
    </row>
    <row r="42" spans="3:6">
      <c r="C42" t="s">
        <v>12</v>
      </c>
      <c r="D42">
        <v>228.72358666666665</v>
      </c>
      <c r="E42">
        <v>3.2489283409867253E-4</v>
      </c>
      <c r="F42">
        <v>1</v>
      </c>
    </row>
    <row r="43" spans="3:6">
      <c r="C43" t="s">
        <v>12</v>
      </c>
      <c r="D43">
        <v>0.24250700000000003</v>
      </c>
      <c r="E43">
        <v>6.7042911485925676E-5</v>
      </c>
      <c r="F43">
        <v>0</v>
      </c>
    </row>
    <row r="44" spans="3:6">
      <c r="C44" t="s">
        <v>12</v>
      </c>
      <c r="D44">
        <v>0.26427699999999998</v>
      </c>
      <c r="E44">
        <v>7.4555759506977676E-5</v>
      </c>
      <c r="F44">
        <v>1</v>
      </c>
    </row>
    <row r="45" spans="3:6">
      <c r="C45" t="s">
        <v>12</v>
      </c>
      <c r="D45">
        <v>0.18070544444444445</v>
      </c>
      <c r="E45">
        <v>7.0646264967294309E-5</v>
      </c>
      <c r="F45">
        <v>0</v>
      </c>
    </row>
    <row r="46" spans="3:6">
      <c r="C46" t="s">
        <v>12</v>
      </c>
      <c r="D46">
        <v>1.8582999999999999E-2</v>
      </c>
      <c r="E46">
        <v>6.9579399488034781E-5</v>
      </c>
      <c r="F46">
        <v>0</v>
      </c>
    </row>
    <row r="47" spans="3:6">
      <c r="C47" t="s">
        <v>12</v>
      </c>
      <c r="D47">
        <v>1.0907500000000001E-2</v>
      </c>
      <c r="E47">
        <v>6.5883965160559214E-5</v>
      </c>
      <c r="F47">
        <v>0</v>
      </c>
    </row>
    <row r="48" spans="3:6">
      <c r="C48" t="s">
        <v>12</v>
      </c>
      <c r="D48">
        <v>7.4668006666666669</v>
      </c>
      <c r="E48">
        <v>1.8339467579580912E-4</v>
      </c>
      <c r="F48">
        <v>0</v>
      </c>
    </row>
    <row r="49" spans="3:6">
      <c r="C49" t="s">
        <v>12</v>
      </c>
      <c r="D49">
        <v>1.7335875000000001E-2</v>
      </c>
      <c r="E49">
        <v>6.6136691313606964E-5</v>
      </c>
      <c r="F49">
        <v>0</v>
      </c>
    </row>
    <row r="50" spans="3:6">
      <c r="C50" t="s">
        <v>12</v>
      </c>
      <c r="D50">
        <v>0.25028</v>
      </c>
      <c r="E50">
        <v>6.6592172223339487E-5</v>
      </c>
      <c r="F50">
        <v>1</v>
      </c>
    </row>
    <row r="51" spans="3:6">
      <c r="C51" t="s">
        <v>12</v>
      </c>
      <c r="D51">
        <v>0.14146333333333333</v>
      </c>
      <c r="E51">
        <v>7.3967013670583456E-5</v>
      </c>
      <c r="F51">
        <v>1</v>
      </c>
    </row>
    <row r="52" spans="3:6">
      <c r="C52" t="s">
        <v>13</v>
      </c>
      <c r="D52">
        <v>196.47300766666669</v>
      </c>
      <c r="E52">
        <v>3.2489283409867253E-4</v>
      </c>
      <c r="F52">
        <v>1</v>
      </c>
    </row>
    <row r="53" spans="3:6">
      <c r="C53" t="s">
        <v>13</v>
      </c>
      <c r="D53">
        <v>0.31666350000000004</v>
      </c>
      <c r="E53">
        <v>6.7042911485925676E-5</v>
      </c>
      <c r="F53">
        <v>0</v>
      </c>
    </row>
    <row r="54" spans="3:6">
      <c r="C54" t="s">
        <v>13</v>
      </c>
      <c r="D54">
        <v>0.24170050000000001</v>
      </c>
      <c r="E54">
        <v>7.4555759506977676E-5</v>
      </c>
      <c r="F54">
        <v>1</v>
      </c>
    </row>
    <row r="55" spans="3:6">
      <c r="C55" t="s">
        <v>13</v>
      </c>
      <c r="D55">
        <v>0.15846325925925928</v>
      </c>
      <c r="E55">
        <v>7.0646264967294309E-5</v>
      </c>
      <c r="F55">
        <v>0</v>
      </c>
    </row>
    <row r="56" spans="3:6">
      <c r="C56" t="s">
        <v>13</v>
      </c>
      <c r="D56">
        <v>0.27014649999999996</v>
      </c>
      <c r="E56">
        <v>6.9579399488034781E-5</v>
      </c>
      <c r="F56">
        <v>0</v>
      </c>
    </row>
    <row r="57" spans="3:6">
      <c r="C57" t="s">
        <v>13</v>
      </c>
      <c r="D57">
        <v>9.3893000000000004E-2</v>
      </c>
      <c r="E57">
        <v>6.5883965160559214E-5</v>
      </c>
      <c r="F57">
        <v>0</v>
      </c>
    </row>
    <row r="58" spans="3:6">
      <c r="C58" t="s">
        <v>13</v>
      </c>
      <c r="D58">
        <v>13.965104000000002</v>
      </c>
      <c r="E58">
        <v>1.8339467579580912E-4</v>
      </c>
      <c r="F58">
        <v>0</v>
      </c>
    </row>
    <row r="59" spans="3:6">
      <c r="C59" t="s">
        <v>13</v>
      </c>
      <c r="D59">
        <v>1.8375750000000003E-2</v>
      </c>
      <c r="E59">
        <v>6.6136691313606964E-5</v>
      </c>
      <c r="F59">
        <v>0</v>
      </c>
    </row>
    <row r="60" spans="3:6">
      <c r="C60" t="s">
        <v>13</v>
      </c>
      <c r="D60">
        <v>0.42681699999999995</v>
      </c>
      <c r="E60">
        <v>6.6592172223339487E-5</v>
      </c>
      <c r="F60">
        <v>1</v>
      </c>
    </row>
    <row r="61" spans="3:6">
      <c r="C61" t="s">
        <v>13</v>
      </c>
      <c r="D61">
        <v>0.790323</v>
      </c>
      <c r="E61">
        <v>7.3967013670583456E-5</v>
      </c>
      <c r="F61">
        <v>1</v>
      </c>
    </row>
    <row r="62" spans="3:6">
      <c r="C62" t="s">
        <v>14</v>
      </c>
      <c r="D62">
        <v>135.04741900000002</v>
      </c>
      <c r="E62">
        <v>3.2489283409867253E-4</v>
      </c>
      <c r="F62">
        <v>1</v>
      </c>
    </row>
    <row r="63" spans="3:6">
      <c r="C63" t="s">
        <v>14</v>
      </c>
      <c r="D63">
        <v>0.1028535</v>
      </c>
      <c r="E63">
        <v>6.7042911485925676E-5</v>
      </c>
      <c r="F63">
        <v>0</v>
      </c>
    </row>
    <row r="64" spans="3:6">
      <c r="C64" t="s">
        <v>14</v>
      </c>
      <c r="D64">
        <v>0.1028535</v>
      </c>
      <c r="E64">
        <v>7.4555759506977676E-5</v>
      </c>
      <c r="F64">
        <v>1</v>
      </c>
    </row>
    <row r="65" spans="3:6">
      <c r="C65" t="s">
        <v>14</v>
      </c>
      <c r="D65">
        <v>0.16659934567901236</v>
      </c>
      <c r="E65">
        <v>7.0646264967294309E-5</v>
      </c>
      <c r="F65">
        <v>0</v>
      </c>
    </row>
    <row r="66" spans="3:6">
      <c r="C66" t="s">
        <v>14</v>
      </c>
      <c r="D66">
        <v>1.5070333333333333E-2</v>
      </c>
      <c r="E66">
        <v>6.9579399488034781E-5</v>
      </c>
      <c r="F66">
        <v>0</v>
      </c>
    </row>
    <row r="67" spans="3:6">
      <c r="C67" t="s">
        <v>14</v>
      </c>
      <c r="D67">
        <v>0.37212099999999998</v>
      </c>
      <c r="E67">
        <v>6.5883965160559214E-5</v>
      </c>
      <c r="F67">
        <v>0</v>
      </c>
    </row>
    <row r="68" spans="3:6">
      <c r="C68" t="s">
        <v>14</v>
      </c>
      <c r="D68">
        <v>13.351523</v>
      </c>
      <c r="E68">
        <v>1.8339467579580912E-4</v>
      </c>
      <c r="F68">
        <v>0</v>
      </c>
    </row>
    <row r="69" spans="3:6">
      <c r="C69" t="s">
        <v>14</v>
      </c>
      <c r="D69">
        <v>2.0455500000000001E-2</v>
      </c>
      <c r="E69">
        <v>6.6136691313606964E-5</v>
      </c>
      <c r="F69">
        <v>0</v>
      </c>
    </row>
    <row r="70" spans="3:6">
      <c r="C70" t="s">
        <v>14</v>
      </c>
      <c r="D70">
        <v>0.75366433333333338</v>
      </c>
      <c r="E70">
        <v>6.6592172223339487E-5</v>
      </c>
      <c r="F70">
        <v>1</v>
      </c>
    </row>
    <row r="71" spans="3:6">
      <c r="C71" t="s">
        <v>14</v>
      </c>
      <c r="D71">
        <v>1.3766683333333336</v>
      </c>
      <c r="E71">
        <v>7.3967013670583456E-5</v>
      </c>
      <c r="F71">
        <v>1</v>
      </c>
    </row>
    <row r="72" spans="3:6">
      <c r="C72" t="s">
        <v>15</v>
      </c>
      <c r="D72">
        <v>131.08101033333332</v>
      </c>
      <c r="E72">
        <v>3.2489283409867253E-4</v>
      </c>
      <c r="F72">
        <v>1</v>
      </c>
    </row>
    <row r="73" spans="3:6">
      <c r="C73" t="s">
        <v>15</v>
      </c>
      <c r="D73">
        <v>0.27958525000000001</v>
      </c>
      <c r="E73">
        <v>6.7042911485925676E-5</v>
      </c>
      <c r="F73">
        <v>0</v>
      </c>
    </row>
    <row r="74" spans="3:6">
      <c r="C74" t="s">
        <v>15</v>
      </c>
      <c r="D74">
        <v>0.24250700000000003</v>
      </c>
      <c r="E74">
        <v>7.4555759506977676E-5</v>
      </c>
      <c r="F74">
        <v>1</v>
      </c>
    </row>
    <row r="75" spans="3:6">
      <c r="C75" t="s">
        <v>15</v>
      </c>
      <c r="D75">
        <v>0.1685893497942387</v>
      </c>
      <c r="E75">
        <v>7.0646264967294309E-5</v>
      </c>
      <c r="F75">
        <v>0</v>
      </c>
    </row>
    <row r="76" spans="3:6">
      <c r="C76" t="s">
        <v>15</v>
      </c>
      <c r="D76">
        <v>2.0250666666666667E-2</v>
      </c>
      <c r="E76">
        <v>6.9579399488034781E-5</v>
      </c>
      <c r="F76">
        <v>0</v>
      </c>
    </row>
    <row r="77" spans="3:6">
      <c r="C77" t="s">
        <v>15</v>
      </c>
      <c r="D77">
        <v>0.44084433333333334</v>
      </c>
      <c r="E77">
        <v>6.5883965160559214E-5</v>
      </c>
      <c r="F77">
        <v>0</v>
      </c>
    </row>
    <row r="78" spans="3:6">
      <c r="C78" t="s">
        <v>15</v>
      </c>
      <c r="D78">
        <v>12.475600666666667</v>
      </c>
      <c r="E78">
        <v>1.8339467579580912E-4</v>
      </c>
      <c r="F78">
        <v>0</v>
      </c>
    </row>
    <row r="79" spans="3:6">
      <c r="C79" t="s">
        <v>15</v>
      </c>
      <c r="D79">
        <v>1.6296000000000001E-2</v>
      </c>
      <c r="E79">
        <v>6.6136691313606964E-5</v>
      </c>
      <c r="F79">
        <v>0</v>
      </c>
    </row>
    <row r="80" spans="3:6">
      <c r="C80" t="s">
        <v>15</v>
      </c>
      <c r="D80">
        <v>0.97408499999999998</v>
      </c>
      <c r="E80">
        <v>6.6592172223339487E-5</v>
      </c>
      <c r="F80">
        <v>1</v>
      </c>
    </row>
    <row r="81" spans="3:6">
      <c r="C81" t="s">
        <v>15</v>
      </c>
      <c r="D81">
        <v>9.2967436666666661</v>
      </c>
      <c r="E81">
        <v>7.3967013670583456E-5</v>
      </c>
      <c r="F81">
        <v>1</v>
      </c>
    </row>
    <row r="82" spans="3:6">
      <c r="C82" t="s">
        <v>16</v>
      </c>
      <c r="D82">
        <v>118.1093295</v>
      </c>
      <c r="E82">
        <v>3.2489283409867253E-4</v>
      </c>
      <c r="F82">
        <v>1</v>
      </c>
    </row>
    <row r="83" spans="3:6">
      <c r="C83" t="s">
        <v>16</v>
      </c>
      <c r="D83">
        <v>0.31666350000000004</v>
      </c>
      <c r="E83">
        <v>6.7042911485925676E-5</v>
      </c>
      <c r="F83">
        <v>0</v>
      </c>
    </row>
    <row r="84" spans="3:6">
      <c r="C84" t="s">
        <v>16</v>
      </c>
      <c r="D84">
        <v>0.31666350000000004</v>
      </c>
      <c r="E84">
        <v>7.4555759506977676E-5</v>
      </c>
      <c r="F84">
        <v>1</v>
      </c>
    </row>
    <row r="85" spans="3:6">
      <c r="C85" t="s">
        <v>16</v>
      </c>
      <c r="D85">
        <v>0.28774899999999998</v>
      </c>
      <c r="E85">
        <v>7.0646264967294309E-5</v>
      </c>
      <c r="F85">
        <v>0</v>
      </c>
    </row>
    <row r="86" spans="3:6">
      <c r="C86" t="s">
        <v>16</v>
      </c>
      <c r="D86">
        <v>2.078E-3</v>
      </c>
      <c r="E86">
        <v>6.9579399488034781E-5</v>
      </c>
      <c r="F86">
        <v>0</v>
      </c>
    </row>
    <row r="87" spans="3:6">
      <c r="C87" t="s">
        <v>16</v>
      </c>
      <c r="D87">
        <v>0.46543299999999999</v>
      </c>
      <c r="E87">
        <v>6.5883965160559214E-5</v>
      </c>
      <c r="F87">
        <v>0</v>
      </c>
    </row>
    <row r="88" spans="3:6">
      <c r="C88" t="s">
        <v>16</v>
      </c>
      <c r="D88">
        <v>26.174018999999998</v>
      </c>
      <c r="E88">
        <v>1.8339467579580912E-4</v>
      </c>
      <c r="F88">
        <v>0</v>
      </c>
    </row>
    <row r="89" spans="3:6">
      <c r="C89" t="s">
        <v>16</v>
      </c>
      <c r="D89">
        <v>2.4615000000000001E-2</v>
      </c>
      <c r="E89">
        <v>6.6136691313606964E-5</v>
      </c>
      <c r="F89">
        <v>0</v>
      </c>
    </row>
    <row r="90" spans="3:6">
      <c r="C90" t="s">
        <v>16</v>
      </c>
      <c r="D90">
        <v>1.0531975</v>
      </c>
      <c r="E90">
        <v>6.6592172223339487E-5</v>
      </c>
      <c r="F90">
        <v>1</v>
      </c>
    </row>
    <row r="91" spans="3:6">
      <c r="C91" t="s">
        <v>16</v>
      </c>
      <c r="D91">
        <v>1.6089025000000001</v>
      </c>
      <c r="E91">
        <v>7.3967013670583456E-5</v>
      </c>
      <c r="F9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6D7B-CCAF-44B2-B7EB-CD87DA13177C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42</v>
      </c>
      <c r="C2" t="s">
        <v>8</v>
      </c>
      <c r="D2">
        <v>9.8238059999999994</v>
      </c>
      <c r="E2">
        <v>7.4586177242116431E-5</v>
      </c>
      <c r="F2">
        <v>0</v>
      </c>
    </row>
    <row r="3" spans="1:6">
      <c r="C3" t="s">
        <v>8</v>
      </c>
      <c r="D3">
        <v>0.78166400000000003</v>
      </c>
      <c r="E3">
        <v>2.1437077354621783E-4</v>
      </c>
      <c r="F3">
        <v>0</v>
      </c>
    </row>
    <row r="4" spans="1:6">
      <c r="C4" t="s">
        <v>8</v>
      </c>
      <c r="D4">
        <v>8.4425283333333336</v>
      </c>
      <c r="E4">
        <v>9.8529642150192685E-5</v>
      </c>
      <c r="F4">
        <v>0</v>
      </c>
    </row>
    <row r="5" spans="1:6">
      <c r="C5" t="s">
        <v>8</v>
      </c>
      <c r="D5">
        <v>1.769582</v>
      </c>
      <c r="E5">
        <v>2.0926508612932417E-4</v>
      </c>
      <c r="F5">
        <v>0</v>
      </c>
    </row>
    <row r="6" spans="1:6">
      <c r="C6" t="s">
        <v>8</v>
      </c>
      <c r="D6">
        <v>10.152403000000001</v>
      </c>
      <c r="E6">
        <v>2.2484678378036248E-4</v>
      </c>
      <c r="F6">
        <v>0</v>
      </c>
    </row>
    <row r="7" spans="1:6">
      <c r="C7" t="s">
        <v>8</v>
      </c>
      <c r="D7">
        <v>21.431050666666664</v>
      </c>
      <c r="E7">
        <v>2.1680747951115118E-4</v>
      </c>
      <c r="F7">
        <v>0</v>
      </c>
    </row>
    <row r="8" spans="1:6">
      <c r="C8" t="s">
        <v>8</v>
      </c>
      <c r="D8">
        <v>4.6764590000000004</v>
      </c>
      <c r="E8">
        <v>9.5256965189294642E-5</v>
      </c>
      <c r="F8">
        <v>0</v>
      </c>
    </row>
    <row r="9" spans="1:6">
      <c r="C9" t="s">
        <v>8</v>
      </c>
      <c r="D9">
        <v>6.4085619999999999</v>
      </c>
      <c r="E9">
        <v>2.3845649969227192E-4</v>
      </c>
      <c r="F9">
        <v>0</v>
      </c>
    </row>
    <row r="10" spans="1:6">
      <c r="C10" t="s">
        <v>8</v>
      </c>
      <c r="D10">
        <v>23.528540333333336</v>
      </c>
      <c r="E10">
        <v>2.0236258315837401E-4</v>
      </c>
      <c r="F10">
        <v>0</v>
      </c>
    </row>
    <row r="11" spans="1:6">
      <c r="C11" t="s">
        <v>8</v>
      </c>
      <c r="D11">
        <v>23.64457333333333</v>
      </c>
      <c r="E11">
        <v>9.4839498374925209E-5</v>
      </c>
      <c r="F11">
        <v>0</v>
      </c>
    </row>
    <row r="12" spans="1:6">
      <c r="C12" t="s">
        <v>9</v>
      </c>
      <c r="D12">
        <v>4.5075053333333335</v>
      </c>
      <c r="E12">
        <v>7.4586177242116431E-5</v>
      </c>
      <c r="F12">
        <v>0</v>
      </c>
    </row>
    <row r="13" spans="1:6">
      <c r="C13" t="s">
        <v>9</v>
      </c>
      <c r="D13">
        <v>1.335998</v>
      </c>
      <c r="E13">
        <v>2.1437077354621783E-4</v>
      </c>
      <c r="F13">
        <v>0</v>
      </c>
    </row>
    <row r="14" spans="1:6">
      <c r="C14" t="s">
        <v>9</v>
      </c>
      <c r="D14">
        <v>7.1736706666666663</v>
      </c>
      <c r="E14">
        <v>9.8529642150192685E-5</v>
      </c>
      <c r="F14">
        <v>0</v>
      </c>
    </row>
    <row r="15" spans="1:6">
      <c r="C15" t="s">
        <v>9</v>
      </c>
      <c r="D15">
        <v>1.6002346666666669</v>
      </c>
      <c r="E15">
        <v>2.0926508612932417E-4</v>
      </c>
      <c r="F15">
        <v>0</v>
      </c>
    </row>
    <row r="16" spans="1:6">
      <c r="C16" t="s">
        <v>9</v>
      </c>
      <c r="D16">
        <v>8.7517226666666659</v>
      </c>
      <c r="E16">
        <v>2.2484678378036248E-4</v>
      </c>
      <c r="F16">
        <v>0</v>
      </c>
    </row>
    <row r="17" spans="3:6">
      <c r="C17" t="s">
        <v>9</v>
      </c>
      <c r="D17">
        <v>20.627540333333332</v>
      </c>
      <c r="E17">
        <v>2.1680747951115118E-4</v>
      </c>
      <c r="F17">
        <v>0</v>
      </c>
    </row>
    <row r="18" spans="3:6">
      <c r="C18" t="s">
        <v>9</v>
      </c>
      <c r="D18">
        <v>0.50878533333333331</v>
      </c>
      <c r="E18">
        <v>9.5256965189294642E-5</v>
      </c>
      <c r="F18">
        <v>0</v>
      </c>
    </row>
    <row r="19" spans="3:6">
      <c r="C19" t="s">
        <v>9</v>
      </c>
      <c r="D19">
        <v>10.404293333333333</v>
      </c>
      <c r="E19">
        <v>2.3845649969227192E-4</v>
      </c>
      <c r="F19">
        <v>0</v>
      </c>
    </row>
    <row r="20" spans="3:6">
      <c r="C20" t="s">
        <v>9</v>
      </c>
      <c r="D20">
        <v>13.665961000000001</v>
      </c>
      <c r="E20">
        <v>2.0236258315837401E-4</v>
      </c>
      <c r="F20">
        <v>0</v>
      </c>
    </row>
    <row r="21" spans="3:6">
      <c r="C21" t="s">
        <v>9</v>
      </c>
      <c r="D21">
        <v>53.49849866666667</v>
      </c>
      <c r="E21">
        <v>9.4839498374925209E-5</v>
      </c>
      <c r="F21">
        <v>0</v>
      </c>
    </row>
    <row r="22" spans="3:6">
      <c r="C22" t="s">
        <v>10</v>
      </c>
      <c r="D22">
        <v>16.766161</v>
      </c>
      <c r="E22">
        <v>7.4586177242116431E-5</v>
      </c>
      <c r="F22">
        <v>0</v>
      </c>
    </row>
    <row r="23" spans="3:6">
      <c r="C23" t="s">
        <v>10</v>
      </c>
      <c r="D23">
        <v>1.7510496666666668</v>
      </c>
      <c r="E23">
        <v>2.1437077354621783E-4</v>
      </c>
      <c r="F23">
        <v>0</v>
      </c>
    </row>
    <row r="24" spans="3:6">
      <c r="C24" t="s">
        <v>10</v>
      </c>
      <c r="D24">
        <v>19.801345666666666</v>
      </c>
      <c r="E24">
        <v>9.8529642150192685E-5</v>
      </c>
      <c r="F24">
        <v>0</v>
      </c>
    </row>
    <row r="25" spans="3:6">
      <c r="C25" t="s">
        <v>10</v>
      </c>
      <c r="D25">
        <v>2.3067709999999999</v>
      </c>
      <c r="E25">
        <v>2.0926508612932417E-4</v>
      </c>
      <c r="F25">
        <v>0</v>
      </c>
    </row>
    <row r="26" spans="3:6">
      <c r="C26" t="s">
        <v>10</v>
      </c>
      <c r="D26">
        <v>11.342632999999999</v>
      </c>
      <c r="E26">
        <v>2.2484678378036248E-4</v>
      </c>
      <c r="F26">
        <v>0</v>
      </c>
    </row>
    <row r="27" spans="3:6">
      <c r="C27" t="s">
        <v>10</v>
      </c>
      <c r="D27">
        <v>35.960663000000004</v>
      </c>
      <c r="E27">
        <v>2.1680747951115118E-4</v>
      </c>
      <c r="F27">
        <v>0</v>
      </c>
    </row>
    <row r="28" spans="3:6">
      <c r="C28" t="s">
        <v>10</v>
      </c>
      <c r="D28">
        <v>1.1433243333333334</v>
      </c>
      <c r="E28">
        <v>9.5256965189294642E-5</v>
      </c>
      <c r="F28">
        <v>0</v>
      </c>
    </row>
    <row r="29" spans="3:6">
      <c r="C29" t="s">
        <v>10</v>
      </c>
      <c r="D29">
        <v>14.381023333333331</v>
      </c>
      <c r="E29">
        <v>2.3845649969227192E-4</v>
      </c>
      <c r="F29">
        <v>0</v>
      </c>
    </row>
    <row r="30" spans="3:6">
      <c r="C30" t="s">
        <v>10</v>
      </c>
      <c r="D30">
        <v>62.511300333333331</v>
      </c>
      <c r="E30">
        <v>2.0236258315837401E-4</v>
      </c>
      <c r="F30">
        <v>0</v>
      </c>
    </row>
    <row r="31" spans="3:6">
      <c r="C31" t="s">
        <v>10</v>
      </c>
      <c r="D31">
        <v>352.00918133333334</v>
      </c>
      <c r="E31">
        <v>9.4839498374925209E-5</v>
      </c>
      <c r="F31">
        <v>0</v>
      </c>
    </row>
    <row r="32" spans="3:6">
      <c r="C32" t="s">
        <v>11</v>
      </c>
      <c r="D32">
        <v>20.169833333333333</v>
      </c>
      <c r="E32">
        <v>7.4586177242116431E-5</v>
      </c>
      <c r="F32">
        <v>0</v>
      </c>
    </row>
    <row r="33" spans="3:6">
      <c r="C33" t="s">
        <v>11</v>
      </c>
      <c r="D33">
        <v>5.1533333333333333</v>
      </c>
      <c r="E33">
        <v>2.1437077354621783E-4</v>
      </c>
      <c r="F33">
        <v>0</v>
      </c>
    </row>
    <row r="34" spans="3:6">
      <c r="C34" t="s">
        <v>11</v>
      </c>
      <c r="D34">
        <v>69.251983333333342</v>
      </c>
      <c r="E34">
        <v>9.8529642150192685E-5</v>
      </c>
      <c r="F34">
        <v>0</v>
      </c>
    </row>
    <row r="35" spans="3:6">
      <c r="C35" t="s">
        <v>11</v>
      </c>
      <c r="D35">
        <v>37.237185000000004</v>
      </c>
      <c r="E35">
        <v>2.0926508612932417E-4</v>
      </c>
      <c r="F35">
        <v>0</v>
      </c>
    </row>
    <row r="36" spans="3:6">
      <c r="C36" t="s">
        <v>11</v>
      </c>
      <c r="D36">
        <v>19.991910000000001</v>
      </c>
      <c r="E36">
        <v>2.2484678378036248E-4</v>
      </c>
      <c r="F36">
        <v>0</v>
      </c>
    </row>
    <row r="37" spans="3:6">
      <c r="C37" t="s">
        <v>11</v>
      </c>
      <c r="D37">
        <v>53.595165333333334</v>
      </c>
      <c r="E37">
        <v>2.1680747951115118E-4</v>
      </c>
      <c r="F37">
        <v>0</v>
      </c>
    </row>
    <row r="38" spans="3:6">
      <c r="C38" t="s">
        <v>11</v>
      </c>
      <c r="D38">
        <v>27.617041333333333</v>
      </c>
      <c r="E38">
        <v>9.5256965189294642E-5</v>
      </c>
      <c r="F38">
        <v>0</v>
      </c>
    </row>
    <row r="39" spans="3:6">
      <c r="C39" t="s">
        <v>11</v>
      </c>
      <c r="D39">
        <v>17.765251000000003</v>
      </c>
      <c r="E39">
        <v>2.3845649969227192E-4</v>
      </c>
      <c r="F39">
        <v>0</v>
      </c>
    </row>
    <row r="40" spans="3:6">
      <c r="C40" t="s">
        <v>11</v>
      </c>
      <c r="D40">
        <v>207.17323666666667</v>
      </c>
      <c r="E40">
        <v>2.0236258315837401E-4</v>
      </c>
      <c r="F40">
        <v>0</v>
      </c>
    </row>
    <row r="41" spans="3:6">
      <c r="C41" t="s">
        <v>11</v>
      </c>
      <c r="D41">
        <v>1072.8308246666666</v>
      </c>
      <c r="E41">
        <v>9.4839498374925209E-5</v>
      </c>
      <c r="F41">
        <v>0</v>
      </c>
    </row>
    <row r="42" spans="3:6">
      <c r="C42" t="s">
        <v>12</v>
      </c>
      <c r="D42">
        <v>9.4862020000000005</v>
      </c>
      <c r="E42">
        <v>7.4586177242116431E-5</v>
      </c>
      <c r="F42">
        <v>0</v>
      </c>
    </row>
    <row r="43" spans="3:6">
      <c r="C43" t="s">
        <v>12</v>
      </c>
      <c r="D43">
        <v>7.0506023333333339</v>
      </c>
      <c r="E43">
        <v>2.1437077354621783E-4</v>
      </c>
      <c r="F43">
        <v>0</v>
      </c>
    </row>
    <row r="44" spans="3:6">
      <c r="C44" t="s">
        <v>12</v>
      </c>
      <c r="D44">
        <v>109.56738199999999</v>
      </c>
      <c r="E44">
        <v>9.8529642150192685E-5</v>
      </c>
      <c r="F44">
        <v>0</v>
      </c>
    </row>
    <row r="45" spans="3:6">
      <c r="C45" t="s">
        <v>12</v>
      </c>
      <c r="D45">
        <v>35.671912666666664</v>
      </c>
      <c r="E45">
        <v>2.0926508612932417E-4</v>
      </c>
      <c r="F45">
        <v>0</v>
      </c>
    </row>
    <row r="46" spans="3:6">
      <c r="C46" t="s">
        <v>12</v>
      </c>
      <c r="D46">
        <v>11.070770333333334</v>
      </c>
      <c r="E46">
        <v>2.2484678378036248E-4</v>
      </c>
      <c r="F46">
        <v>0</v>
      </c>
    </row>
    <row r="47" spans="3:6">
      <c r="C47" t="s">
        <v>12</v>
      </c>
      <c r="D47">
        <v>47.917956000000004</v>
      </c>
      <c r="E47">
        <v>2.1680747951115118E-4</v>
      </c>
      <c r="F47">
        <v>0</v>
      </c>
    </row>
    <row r="48" spans="3:6">
      <c r="C48" t="s">
        <v>12</v>
      </c>
      <c r="D48">
        <v>86.976577666666671</v>
      </c>
      <c r="E48">
        <v>9.5256965189294642E-5</v>
      </c>
      <c r="F48">
        <v>0</v>
      </c>
    </row>
    <row r="49" spans="3:6">
      <c r="C49" t="s">
        <v>12</v>
      </c>
      <c r="D49">
        <v>19.425241333333332</v>
      </c>
      <c r="E49">
        <v>2.3845649969227192E-4</v>
      </c>
      <c r="F49">
        <v>0</v>
      </c>
    </row>
    <row r="50" spans="3:6">
      <c r="C50" t="s">
        <v>12</v>
      </c>
      <c r="D50">
        <v>219.388047</v>
      </c>
      <c r="E50">
        <v>2.0236258315837401E-4</v>
      </c>
      <c r="F50">
        <v>0</v>
      </c>
    </row>
    <row r="51" spans="3:6">
      <c r="C51" t="s">
        <v>12</v>
      </c>
      <c r="D51">
        <v>1149.2443020000001</v>
      </c>
      <c r="E51">
        <v>9.4839498374925209E-5</v>
      </c>
      <c r="F51">
        <v>0</v>
      </c>
    </row>
    <row r="52" spans="3:6">
      <c r="C52" t="s">
        <v>13</v>
      </c>
      <c r="D52">
        <v>15.605315333333332</v>
      </c>
      <c r="E52">
        <v>7.4586177242116431E-5</v>
      </c>
      <c r="F52">
        <v>0</v>
      </c>
    </row>
    <row r="53" spans="3:6">
      <c r="C53" t="s">
        <v>13</v>
      </c>
      <c r="D53">
        <v>2.6991003333333334</v>
      </c>
      <c r="E53">
        <v>2.1437077354621783E-4</v>
      </c>
      <c r="F53">
        <v>0</v>
      </c>
    </row>
    <row r="54" spans="3:6">
      <c r="C54" t="s">
        <v>13</v>
      </c>
      <c r="D54">
        <v>33.323309333333334</v>
      </c>
      <c r="E54">
        <v>9.8529642150192685E-5</v>
      </c>
      <c r="F54">
        <v>0</v>
      </c>
    </row>
    <row r="55" spans="3:6">
      <c r="C55" t="s">
        <v>13</v>
      </c>
      <c r="D55">
        <v>10.330235333333333</v>
      </c>
      <c r="E55">
        <v>2.0926508612932417E-4</v>
      </c>
      <c r="F55">
        <v>0</v>
      </c>
    </row>
    <row r="56" spans="3:6">
      <c r="C56" t="s">
        <v>13</v>
      </c>
      <c r="D56">
        <v>10.180656000000001</v>
      </c>
      <c r="E56">
        <v>2.2484678378036248E-4</v>
      </c>
      <c r="F56">
        <v>0</v>
      </c>
    </row>
    <row r="57" spans="3:6">
      <c r="C57" t="s">
        <v>13</v>
      </c>
      <c r="D57">
        <v>26.955680333333333</v>
      </c>
      <c r="E57">
        <v>2.1680747951115118E-4</v>
      </c>
      <c r="F57">
        <v>0</v>
      </c>
    </row>
    <row r="58" spans="3:6">
      <c r="C58" t="s">
        <v>13</v>
      </c>
      <c r="D58">
        <v>60.078438666666671</v>
      </c>
      <c r="E58">
        <v>9.5256965189294642E-5</v>
      </c>
      <c r="F58">
        <v>0</v>
      </c>
    </row>
    <row r="59" spans="3:6">
      <c r="C59" t="s">
        <v>13</v>
      </c>
      <c r="D59">
        <v>13.592529333333331</v>
      </c>
      <c r="E59">
        <v>2.3845649969227192E-4</v>
      </c>
      <c r="F59">
        <v>0</v>
      </c>
    </row>
    <row r="60" spans="3:6">
      <c r="C60" t="s">
        <v>13</v>
      </c>
      <c r="D60">
        <v>122.60308766666667</v>
      </c>
      <c r="E60">
        <v>2.0236258315837401E-4</v>
      </c>
      <c r="F60">
        <v>0</v>
      </c>
    </row>
    <row r="61" spans="3:6">
      <c r="C61" t="s">
        <v>13</v>
      </c>
      <c r="D61">
        <v>805.89034366666681</v>
      </c>
      <c r="E61">
        <v>9.4839498374925209E-5</v>
      </c>
      <c r="F61">
        <v>0</v>
      </c>
    </row>
    <row r="62" spans="3:6">
      <c r="C62" t="s">
        <v>14</v>
      </c>
      <c r="D62">
        <v>2.3789979999999997</v>
      </c>
      <c r="E62">
        <v>7.4586177242116431E-5</v>
      </c>
      <c r="F62">
        <v>0</v>
      </c>
    </row>
    <row r="63" spans="3:6">
      <c r="C63" t="s">
        <v>14</v>
      </c>
      <c r="D63">
        <v>2.2421190000000002</v>
      </c>
      <c r="E63">
        <v>2.1437077354621783E-4</v>
      </c>
      <c r="F63">
        <v>0</v>
      </c>
    </row>
    <row r="64" spans="3:6">
      <c r="C64" t="s">
        <v>14</v>
      </c>
      <c r="D64">
        <v>15.711888999999999</v>
      </c>
      <c r="E64">
        <v>9.8529642150192685E-5</v>
      </c>
      <c r="F64">
        <v>0</v>
      </c>
    </row>
    <row r="65" spans="3:6">
      <c r="C65" t="s">
        <v>14</v>
      </c>
      <c r="D65">
        <v>7.1753876666666683</v>
      </c>
      <c r="E65">
        <v>2.0926508612932417E-4</v>
      </c>
      <c r="F65">
        <v>0</v>
      </c>
    </row>
    <row r="66" spans="3:6">
      <c r="C66" t="s">
        <v>14</v>
      </c>
      <c r="D66">
        <v>4.4228006666666673</v>
      </c>
      <c r="E66">
        <v>2.2484678378036248E-4</v>
      </c>
      <c r="F66">
        <v>0</v>
      </c>
    </row>
    <row r="67" spans="3:6">
      <c r="C67" t="s">
        <v>14</v>
      </c>
      <c r="D67">
        <v>25.913784333333336</v>
      </c>
      <c r="E67">
        <v>2.1680747951115118E-4</v>
      </c>
      <c r="F67">
        <v>0</v>
      </c>
    </row>
    <row r="68" spans="3:6">
      <c r="C68" t="s">
        <v>14</v>
      </c>
      <c r="D68">
        <v>36.736814000000003</v>
      </c>
      <c r="E68">
        <v>9.5256965189294642E-5</v>
      </c>
      <c r="F68">
        <v>0</v>
      </c>
    </row>
    <row r="69" spans="3:6">
      <c r="C69" t="s">
        <v>14</v>
      </c>
      <c r="D69">
        <v>14.627590666666668</v>
      </c>
      <c r="E69">
        <v>2.3845649969227192E-4</v>
      </c>
      <c r="F69">
        <v>0</v>
      </c>
    </row>
    <row r="70" spans="3:6">
      <c r="C70" t="s">
        <v>14</v>
      </c>
      <c r="D70">
        <v>91.60887533333333</v>
      </c>
      <c r="E70">
        <v>2.0236258315837401E-4</v>
      </c>
      <c r="F70">
        <v>0</v>
      </c>
    </row>
    <row r="71" spans="3:6">
      <c r="C71" t="s">
        <v>14</v>
      </c>
      <c r="D71">
        <v>320.204677</v>
      </c>
      <c r="E71">
        <v>9.4839498374925209E-5</v>
      </c>
      <c r="F71">
        <v>0</v>
      </c>
    </row>
    <row r="72" spans="3:6">
      <c r="C72" t="s">
        <v>15</v>
      </c>
      <c r="D72">
        <v>2.5479303333333334</v>
      </c>
      <c r="E72">
        <v>7.4586177242116431E-5</v>
      </c>
      <c r="F72">
        <v>0</v>
      </c>
    </row>
    <row r="73" spans="3:6">
      <c r="C73" t="s">
        <v>15</v>
      </c>
      <c r="D73">
        <v>0.10213099999999999</v>
      </c>
      <c r="E73">
        <v>2.1437077354621783E-4</v>
      </c>
      <c r="F73">
        <v>0</v>
      </c>
    </row>
    <row r="74" spans="3:6">
      <c r="C74" t="s">
        <v>15</v>
      </c>
      <c r="D74">
        <v>13.833447</v>
      </c>
      <c r="E74">
        <v>9.8529642150192685E-5</v>
      </c>
      <c r="F74">
        <v>0</v>
      </c>
    </row>
    <row r="75" spans="3:6">
      <c r="C75" t="s">
        <v>15</v>
      </c>
      <c r="D75">
        <v>3.0369856666666664</v>
      </c>
      <c r="E75">
        <v>2.0926508612932417E-4</v>
      </c>
      <c r="F75">
        <v>0</v>
      </c>
    </row>
    <row r="76" spans="3:6">
      <c r="C76" t="s">
        <v>15</v>
      </c>
      <c r="D76">
        <v>5.7272509999999999</v>
      </c>
      <c r="E76">
        <v>2.2484678378036248E-4</v>
      </c>
      <c r="F76">
        <v>0</v>
      </c>
    </row>
    <row r="77" spans="3:6">
      <c r="C77" t="s">
        <v>15</v>
      </c>
      <c r="D77">
        <v>69.90579133333334</v>
      </c>
      <c r="E77">
        <v>2.1680747951115118E-4</v>
      </c>
      <c r="F77">
        <v>0</v>
      </c>
    </row>
    <row r="78" spans="3:6">
      <c r="C78" t="s">
        <v>15</v>
      </c>
      <c r="D78">
        <v>22.50849066666667</v>
      </c>
      <c r="E78">
        <v>9.5256965189294642E-5</v>
      </c>
      <c r="F78">
        <v>0</v>
      </c>
    </row>
    <row r="79" spans="3:6">
      <c r="C79" t="s">
        <v>15</v>
      </c>
      <c r="D79">
        <v>12.513798666666666</v>
      </c>
      <c r="E79">
        <v>2.3845649969227192E-4</v>
      </c>
      <c r="F79">
        <v>0</v>
      </c>
    </row>
    <row r="80" spans="3:6">
      <c r="C80" t="s">
        <v>15</v>
      </c>
      <c r="D80">
        <v>123.44382266666668</v>
      </c>
      <c r="E80">
        <v>2.0236258315837401E-4</v>
      </c>
      <c r="F80">
        <v>0</v>
      </c>
    </row>
    <row r="81" spans="3:6">
      <c r="C81" t="s">
        <v>15</v>
      </c>
      <c r="D81">
        <v>247.85486133333333</v>
      </c>
      <c r="E81">
        <v>9.4839498374925209E-5</v>
      </c>
      <c r="F81">
        <v>0</v>
      </c>
    </row>
    <row r="82" spans="3:6">
      <c r="C82" t="s">
        <v>16</v>
      </c>
      <c r="D82">
        <v>0.10856950000000001</v>
      </c>
      <c r="E82">
        <v>7.4586177242116431E-5</v>
      </c>
      <c r="F82">
        <v>0</v>
      </c>
    </row>
    <row r="83" spans="3:6">
      <c r="C83" t="s">
        <v>16</v>
      </c>
      <c r="D83">
        <v>1.498E-2</v>
      </c>
      <c r="E83">
        <v>2.1437077354621783E-4</v>
      </c>
      <c r="F83">
        <v>0</v>
      </c>
    </row>
    <row r="84" spans="3:6">
      <c r="C84" t="s">
        <v>16</v>
      </c>
      <c r="D84">
        <v>36.377244500000003</v>
      </c>
      <c r="E84">
        <v>9.8529642150192685E-5</v>
      </c>
      <c r="F84">
        <v>0</v>
      </c>
    </row>
    <row r="85" spans="3:6">
      <c r="C85" t="s">
        <v>16</v>
      </c>
      <c r="D85">
        <v>13.415139</v>
      </c>
      <c r="E85">
        <v>2.0926508612932417E-4</v>
      </c>
      <c r="F85">
        <v>0</v>
      </c>
    </row>
    <row r="86" spans="3:6">
      <c r="C86" t="s">
        <v>16</v>
      </c>
      <c r="D86">
        <v>28.604112499999999</v>
      </c>
      <c r="E86">
        <v>2.2484678378036248E-4</v>
      </c>
      <c r="F86">
        <v>0</v>
      </c>
    </row>
    <row r="87" spans="3:6">
      <c r="C87" t="s">
        <v>16</v>
      </c>
      <c r="D87">
        <v>184.95119399999999</v>
      </c>
      <c r="E87">
        <v>2.1680747951115118E-4</v>
      </c>
      <c r="F87">
        <v>0</v>
      </c>
    </row>
    <row r="88" spans="3:6">
      <c r="C88" t="s">
        <v>16</v>
      </c>
      <c r="D88">
        <v>26.588107999999998</v>
      </c>
      <c r="E88">
        <v>9.5256965189294642E-5</v>
      </c>
      <c r="F88">
        <v>0</v>
      </c>
    </row>
    <row r="89" spans="3:6">
      <c r="C89" t="s">
        <v>16</v>
      </c>
      <c r="D89">
        <v>15.231996000000001</v>
      </c>
      <c r="E89">
        <v>2.3845649969227192E-4</v>
      </c>
      <c r="F89">
        <v>0</v>
      </c>
    </row>
    <row r="90" spans="3:6">
      <c r="C90" t="s">
        <v>16</v>
      </c>
      <c r="D90">
        <v>164.23382850000002</v>
      </c>
      <c r="E90">
        <v>2.0236258315837401E-4</v>
      </c>
      <c r="F90">
        <v>0</v>
      </c>
    </row>
    <row r="91" spans="3:6">
      <c r="C91" t="s">
        <v>16</v>
      </c>
      <c r="D91">
        <v>541.15248500000007</v>
      </c>
      <c r="E91">
        <v>9.4839498374925209E-5</v>
      </c>
      <c r="F9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2D97-9FF2-44C6-A309-7390CB42C1D1}">
  <dimension ref="A2:F91"/>
  <sheetViews>
    <sheetView topLeftCell="A56" workbookViewId="0">
      <selection activeCell="A2" sqref="A2:F91"/>
    </sheetView>
  </sheetViews>
  <sheetFormatPr defaultRowHeight="15"/>
  <sheetData>
    <row r="2" spans="1:6">
      <c r="A2" t="s">
        <v>43</v>
      </c>
      <c r="C2" t="s">
        <v>8</v>
      </c>
      <c r="D2">
        <v>2.5912383333333335</v>
      </c>
      <c r="E2">
        <v>8.550991701262554E-5</v>
      </c>
      <c r="F2">
        <v>1</v>
      </c>
    </row>
    <row r="3" spans="1:6">
      <c r="C3" t="s">
        <v>8</v>
      </c>
      <c r="D3">
        <v>44.031369000000005</v>
      </c>
      <c r="E3">
        <v>1.4242658728378399E-4</v>
      </c>
      <c r="F3">
        <v>0</v>
      </c>
    </row>
    <row r="4" spans="1:6">
      <c r="C4" t="s">
        <v>8</v>
      </c>
      <c r="D4">
        <v>15.174563333333333</v>
      </c>
      <c r="E4">
        <v>8.2146791387401801E-5</v>
      </c>
      <c r="F4">
        <v>1</v>
      </c>
    </row>
    <row r="5" spans="1:6">
      <c r="C5" t="s">
        <v>8</v>
      </c>
      <c r="D5">
        <v>111.46400533333333</v>
      </c>
      <c r="E5">
        <v>1.3879396923548396E-4</v>
      </c>
      <c r="F5">
        <v>0</v>
      </c>
    </row>
    <row r="6" spans="1:6">
      <c r="C6" t="s">
        <v>8</v>
      </c>
      <c r="D6">
        <v>45.809900333333331</v>
      </c>
      <c r="E6">
        <v>1.4563019135224625E-4</v>
      </c>
      <c r="F6">
        <v>0</v>
      </c>
    </row>
    <row r="7" spans="1:6">
      <c r="C7" t="s">
        <v>8</v>
      </c>
      <c r="D7">
        <v>109.47106333333333</v>
      </c>
      <c r="E7">
        <v>1.4424186475882759E-4</v>
      </c>
      <c r="F7">
        <v>0</v>
      </c>
    </row>
    <row r="8" spans="1:6">
      <c r="C8" t="s">
        <v>8</v>
      </c>
      <c r="D8">
        <v>73.793672999999998</v>
      </c>
      <c r="E8">
        <v>8.5598922823155202E-5</v>
      </c>
      <c r="F8">
        <v>0</v>
      </c>
    </row>
    <row r="9" spans="1:6">
      <c r="C9" t="s">
        <v>8</v>
      </c>
      <c r="D9">
        <v>31.692609000000001</v>
      </c>
      <c r="E9">
        <v>1.529696846208715E-4</v>
      </c>
      <c r="F9">
        <v>0</v>
      </c>
    </row>
    <row r="10" spans="1:6">
      <c r="C10" t="s">
        <v>8</v>
      </c>
      <c r="D10">
        <v>134.80305300000001</v>
      </c>
      <c r="E10">
        <v>1.3750204706172565E-4</v>
      </c>
      <c r="F10">
        <v>1</v>
      </c>
    </row>
    <row r="11" spans="1:6">
      <c r="C11" t="s">
        <v>8</v>
      </c>
      <c r="D11">
        <v>32.492043333333335</v>
      </c>
      <c r="E11">
        <v>8.0573554792434462E-5</v>
      </c>
      <c r="F11">
        <v>1</v>
      </c>
    </row>
    <row r="12" spans="1:6">
      <c r="C12" t="s">
        <v>9</v>
      </c>
      <c r="D12">
        <v>3.929181666666667</v>
      </c>
      <c r="E12">
        <v>8.550991701262554E-5</v>
      </c>
      <c r="F12">
        <v>1</v>
      </c>
    </row>
    <row r="13" spans="1:6">
      <c r="C13" t="s">
        <v>9</v>
      </c>
      <c r="D13">
        <v>27.804640666666668</v>
      </c>
      <c r="E13">
        <v>1.4242658728378399E-4</v>
      </c>
      <c r="F13">
        <v>0</v>
      </c>
    </row>
    <row r="14" spans="1:6">
      <c r="C14" t="s">
        <v>9</v>
      </c>
      <c r="D14">
        <v>21.357150000000001</v>
      </c>
      <c r="E14">
        <v>8.2146791387401801E-5</v>
      </c>
      <c r="F14">
        <v>1</v>
      </c>
    </row>
    <row r="15" spans="1:6">
      <c r="C15" t="s">
        <v>9</v>
      </c>
      <c r="D15">
        <v>124.25478</v>
      </c>
      <c r="E15">
        <v>1.3879396923548396E-4</v>
      </c>
      <c r="F15">
        <v>0</v>
      </c>
    </row>
    <row r="16" spans="1:6">
      <c r="C16" t="s">
        <v>9</v>
      </c>
      <c r="D16">
        <v>21.291013666666668</v>
      </c>
      <c r="E16">
        <v>1.4563019135224625E-4</v>
      </c>
      <c r="F16">
        <v>0</v>
      </c>
    </row>
    <row r="17" spans="3:6">
      <c r="C17" t="s">
        <v>9</v>
      </c>
      <c r="D17">
        <v>86.37023233333332</v>
      </c>
      <c r="E17">
        <v>1.4424186475882759E-4</v>
      </c>
      <c r="F17">
        <v>0</v>
      </c>
    </row>
    <row r="18" spans="3:6">
      <c r="C18" t="s">
        <v>9</v>
      </c>
      <c r="D18">
        <v>151.88297600000001</v>
      </c>
      <c r="E18">
        <v>8.5598922823155202E-5</v>
      </c>
      <c r="F18">
        <v>0</v>
      </c>
    </row>
    <row r="19" spans="3:6">
      <c r="C19" t="s">
        <v>9</v>
      </c>
      <c r="D19">
        <v>34.45218333333333</v>
      </c>
      <c r="E19">
        <v>1.529696846208715E-4</v>
      </c>
      <c r="F19">
        <v>0</v>
      </c>
    </row>
    <row r="20" spans="3:6">
      <c r="C20" t="s">
        <v>9</v>
      </c>
      <c r="D20">
        <v>256.10238566666663</v>
      </c>
      <c r="E20">
        <v>1.3750204706172565E-4</v>
      </c>
      <c r="F20">
        <v>1</v>
      </c>
    </row>
    <row r="21" spans="3:6">
      <c r="C21" t="s">
        <v>9</v>
      </c>
      <c r="D21">
        <v>43.104048333333331</v>
      </c>
      <c r="E21">
        <v>8.0573554792434462E-5</v>
      </c>
      <c r="F21">
        <v>1</v>
      </c>
    </row>
    <row r="22" spans="3:6">
      <c r="C22" t="s">
        <v>10</v>
      </c>
      <c r="D22">
        <v>1.7114233333333333</v>
      </c>
      <c r="E22">
        <v>8.550991701262554E-5</v>
      </c>
      <c r="F22">
        <v>1</v>
      </c>
    </row>
    <row r="23" spans="3:6">
      <c r="C23" t="s">
        <v>10</v>
      </c>
      <c r="D23">
        <v>56.672835333333332</v>
      </c>
      <c r="E23">
        <v>1.4242658728378399E-4</v>
      </c>
      <c r="F23">
        <v>0</v>
      </c>
    </row>
    <row r="24" spans="3:6">
      <c r="C24" t="s">
        <v>10</v>
      </c>
      <c r="D24">
        <v>40.734721333333333</v>
      </c>
      <c r="E24">
        <v>8.2146791387401801E-5</v>
      </c>
      <c r="F24">
        <v>1</v>
      </c>
    </row>
    <row r="25" spans="3:6">
      <c r="C25" t="s">
        <v>10</v>
      </c>
      <c r="D25">
        <v>118.96550533333334</v>
      </c>
      <c r="E25">
        <v>1.3879396923548396E-4</v>
      </c>
      <c r="F25">
        <v>0</v>
      </c>
    </row>
    <row r="26" spans="3:6">
      <c r="C26" t="s">
        <v>10</v>
      </c>
      <c r="D26">
        <v>59.381471333333337</v>
      </c>
      <c r="E26">
        <v>1.4563019135224625E-4</v>
      </c>
      <c r="F26">
        <v>0</v>
      </c>
    </row>
    <row r="27" spans="3:6">
      <c r="C27" t="s">
        <v>10</v>
      </c>
      <c r="D27">
        <v>86.146908666666661</v>
      </c>
      <c r="E27">
        <v>1.4424186475882759E-4</v>
      </c>
      <c r="F27">
        <v>0</v>
      </c>
    </row>
    <row r="28" spans="3:6">
      <c r="C28" t="s">
        <v>10</v>
      </c>
      <c r="D28">
        <v>80.487705000000005</v>
      </c>
      <c r="E28">
        <v>8.5598922823155202E-5</v>
      </c>
      <c r="F28">
        <v>0</v>
      </c>
    </row>
    <row r="29" spans="3:6">
      <c r="C29" t="s">
        <v>10</v>
      </c>
      <c r="D29">
        <v>39.852717333333338</v>
      </c>
      <c r="E29">
        <v>1.529696846208715E-4</v>
      </c>
      <c r="F29">
        <v>0</v>
      </c>
    </row>
    <row r="30" spans="3:6">
      <c r="C30" t="s">
        <v>10</v>
      </c>
      <c r="D30">
        <v>260.87405999999999</v>
      </c>
      <c r="E30">
        <v>1.3750204706172565E-4</v>
      </c>
      <c r="F30">
        <v>1</v>
      </c>
    </row>
    <row r="31" spans="3:6">
      <c r="C31" t="s">
        <v>10</v>
      </c>
      <c r="D31">
        <v>131.98757599999999</v>
      </c>
      <c r="E31">
        <v>8.0573554792434462E-5</v>
      </c>
      <c r="F31">
        <v>1</v>
      </c>
    </row>
    <row r="32" spans="3:6">
      <c r="C32" t="s">
        <v>11</v>
      </c>
      <c r="D32">
        <v>2.1830866666666666</v>
      </c>
      <c r="E32">
        <v>8.550991701262554E-5</v>
      </c>
      <c r="F32">
        <v>1</v>
      </c>
    </row>
    <row r="33" spans="3:6">
      <c r="C33" t="s">
        <v>11</v>
      </c>
      <c r="D33">
        <v>15.933987666666667</v>
      </c>
      <c r="E33">
        <v>1.4242658728378399E-4</v>
      </c>
      <c r="F33">
        <v>0</v>
      </c>
    </row>
    <row r="34" spans="3:6">
      <c r="C34" t="s">
        <v>11</v>
      </c>
      <c r="D34">
        <v>53.510898999999995</v>
      </c>
      <c r="E34">
        <v>8.2146791387401801E-5</v>
      </c>
      <c r="F34">
        <v>1</v>
      </c>
    </row>
    <row r="35" spans="3:6">
      <c r="C35" t="s">
        <v>11</v>
      </c>
      <c r="D35">
        <v>101.12768999999999</v>
      </c>
      <c r="E35">
        <v>1.3879396923548396E-4</v>
      </c>
      <c r="F35">
        <v>0</v>
      </c>
    </row>
    <row r="36" spans="3:6">
      <c r="C36" t="s">
        <v>11</v>
      </c>
      <c r="D36">
        <v>4.9384996666666661</v>
      </c>
      <c r="E36">
        <v>1.4563019135224625E-4</v>
      </c>
      <c r="F36">
        <v>0</v>
      </c>
    </row>
    <row r="37" spans="3:6">
      <c r="C37" t="s">
        <v>11</v>
      </c>
      <c r="D37">
        <v>65.572510666666673</v>
      </c>
      <c r="E37">
        <v>1.4424186475882759E-4</v>
      </c>
      <c r="F37">
        <v>0</v>
      </c>
    </row>
    <row r="38" spans="3:6">
      <c r="C38" t="s">
        <v>11</v>
      </c>
      <c r="D38">
        <v>229.63013433333333</v>
      </c>
      <c r="E38">
        <v>8.5598922823155202E-5</v>
      </c>
      <c r="F38">
        <v>0</v>
      </c>
    </row>
    <row r="39" spans="3:6">
      <c r="C39" t="s">
        <v>11</v>
      </c>
      <c r="D39">
        <v>36.264082666666667</v>
      </c>
      <c r="E39">
        <v>1.529696846208715E-4</v>
      </c>
      <c r="F39">
        <v>0</v>
      </c>
    </row>
    <row r="40" spans="3:6">
      <c r="C40" t="s">
        <v>11</v>
      </c>
      <c r="D40">
        <v>224.39358733333333</v>
      </c>
      <c r="E40">
        <v>1.3750204706172565E-4</v>
      </c>
      <c r="F40">
        <v>1</v>
      </c>
    </row>
    <row r="41" spans="3:6">
      <c r="C41" t="s">
        <v>11</v>
      </c>
      <c r="D41">
        <v>184.53747666666666</v>
      </c>
      <c r="E41">
        <v>8.0573554792434462E-5</v>
      </c>
      <c r="F41">
        <v>1</v>
      </c>
    </row>
    <row r="42" spans="3:6">
      <c r="C42" t="s">
        <v>12</v>
      </c>
      <c r="D42">
        <v>3.359761666666667</v>
      </c>
      <c r="E42">
        <v>8.550991701262554E-5</v>
      </c>
      <c r="F42">
        <v>1</v>
      </c>
    </row>
    <row r="43" spans="3:6">
      <c r="C43" t="s">
        <v>12</v>
      </c>
      <c r="D43">
        <v>23.886718000000002</v>
      </c>
      <c r="E43">
        <v>1.4242658728378399E-4</v>
      </c>
      <c r="F43">
        <v>0</v>
      </c>
    </row>
    <row r="44" spans="3:6">
      <c r="C44" t="s">
        <v>12</v>
      </c>
      <c r="D44">
        <v>92.093675333333337</v>
      </c>
      <c r="E44">
        <v>8.2146791387401801E-5</v>
      </c>
      <c r="F44">
        <v>1</v>
      </c>
    </row>
    <row r="45" spans="3:6">
      <c r="C45" t="s">
        <v>12</v>
      </c>
      <c r="D45">
        <v>114.15150966666666</v>
      </c>
      <c r="E45">
        <v>1.3879396923548396E-4</v>
      </c>
      <c r="F45">
        <v>0</v>
      </c>
    </row>
    <row r="46" spans="3:6">
      <c r="C46" t="s">
        <v>12</v>
      </c>
      <c r="D46">
        <v>12.310034000000002</v>
      </c>
      <c r="E46">
        <v>1.4563019135224625E-4</v>
      </c>
      <c r="F46">
        <v>0</v>
      </c>
    </row>
    <row r="47" spans="3:6">
      <c r="C47" t="s">
        <v>12</v>
      </c>
      <c r="D47">
        <v>111.56998900000001</v>
      </c>
      <c r="E47">
        <v>1.4424186475882759E-4</v>
      </c>
      <c r="F47">
        <v>0</v>
      </c>
    </row>
    <row r="48" spans="3:6">
      <c r="C48" t="s">
        <v>12</v>
      </c>
      <c r="D48">
        <v>69.596568333333337</v>
      </c>
      <c r="E48">
        <v>8.5598922823155202E-5</v>
      </c>
      <c r="F48">
        <v>0</v>
      </c>
    </row>
    <row r="49" spans="3:6">
      <c r="C49" t="s">
        <v>12</v>
      </c>
      <c r="D49">
        <v>30.307244666666666</v>
      </c>
      <c r="E49">
        <v>1.529696846208715E-4</v>
      </c>
      <c r="F49">
        <v>0</v>
      </c>
    </row>
    <row r="50" spans="3:6">
      <c r="C50" t="s">
        <v>12</v>
      </c>
      <c r="D50">
        <v>254.91340500000001</v>
      </c>
      <c r="E50">
        <v>1.3750204706172565E-4</v>
      </c>
      <c r="F50">
        <v>1</v>
      </c>
    </row>
    <row r="51" spans="3:6">
      <c r="C51" t="s">
        <v>12</v>
      </c>
      <c r="D51">
        <v>452.44138966666668</v>
      </c>
      <c r="E51">
        <v>8.0573554792434462E-5</v>
      </c>
      <c r="F51">
        <v>1</v>
      </c>
    </row>
    <row r="52" spans="3:6">
      <c r="C52" t="s">
        <v>13</v>
      </c>
      <c r="D52">
        <v>10.056399666666666</v>
      </c>
      <c r="E52">
        <v>8.550991701262554E-5</v>
      </c>
      <c r="F52">
        <v>1</v>
      </c>
    </row>
    <row r="53" spans="3:6">
      <c r="C53" t="s">
        <v>13</v>
      </c>
      <c r="D53">
        <v>22.759651333333334</v>
      </c>
      <c r="E53">
        <v>1.4242658728378399E-4</v>
      </c>
      <c r="F53">
        <v>0</v>
      </c>
    </row>
    <row r="54" spans="3:6">
      <c r="C54" t="s">
        <v>13</v>
      </c>
      <c r="D54">
        <v>120.26193266666667</v>
      </c>
      <c r="E54">
        <v>8.2146791387401801E-5</v>
      </c>
      <c r="F54">
        <v>1</v>
      </c>
    </row>
    <row r="55" spans="3:6">
      <c r="C55" t="s">
        <v>13</v>
      </c>
      <c r="D55">
        <v>104.05116533333334</v>
      </c>
      <c r="E55">
        <v>1.3879396923548396E-4</v>
      </c>
      <c r="F55">
        <v>0</v>
      </c>
    </row>
    <row r="56" spans="3:6">
      <c r="C56" t="s">
        <v>13</v>
      </c>
      <c r="D56">
        <v>18.718364999999999</v>
      </c>
      <c r="E56">
        <v>1.4563019135224625E-4</v>
      </c>
      <c r="F56">
        <v>0</v>
      </c>
    </row>
    <row r="57" spans="3:6">
      <c r="C57" t="s">
        <v>13</v>
      </c>
      <c r="D57">
        <v>100.15193366666665</v>
      </c>
      <c r="E57">
        <v>1.4424186475882759E-4</v>
      </c>
      <c r="F57">
        <v>0</v>
      </c>
    </row>
    <row r="58" spans="3:6">
      <c r="C58" t="s">
        <v>13</v>
      </c>
      <c r="D58">
        <v>141.71020266666667</v>
      </c>
      <c r="E58">
        <v>8.5598922823155202E-5</v>
      </c>
      <c r="F58">
        <v>0</v>
      </c>
    </row>
    <row r="59" spans="3:6">
      <c r="C59" t="s">
        <v>13</v>
      </c>
      <c r="D59">
        <v>33.190215999999999</v>
      </c>
      <c r="E59">
        <v>1.529696846208715E-4</v>
      </c>
      <c r="F59">
        <v>0</v>
      </c>
    </row>
    <row r="60" spans="3:6">
      <c r="C60" t="s">
        <v>13</v>
      </c>
      <c r="D60">
        <v>251.89078199999997</v>
      </c>
      <c r="E60">
        <v>1.3750204706172565E-4</v>
      </c>
      <c r="F60">
        <v>1</v>
      </c>
    </row>
    <row r="61" spans="3:6">
      <c r="C61" t="s">
        <v>13</v>
      </c>
      <c r="D61">
        <v>800.90229333333343</v>
      </c>
      <c r="E61">
        <v>8.0573554792434462E-5</v>
      </c>
      <c r="F61">
        <v>1</v>
      </c>
    </row>
    <row r="62" spans="3:6">
      <c r="C62" t="s">
        <v>14</v>
      </c>
      <c r="D62">
        <v>4.9289150000000008</v>
      </c>
      <c r="E62">
        <v>8.550991701262554E-5</v>
      </c>
      <c r="F62">
        <v>1</v>
      </c>
    </row>
    <row r="63" spans="3:6">
      <c r="C63" t="s">
        <v>14</v>
      </c>
      <c r="D63">
        <v>16.579194000000001</v>
      </c>
      <c r="E63">
        <v>1.4242658728378399E-4</v>
      </c>
      <c r="F63">
        <v>0</v>
      </c>
    </row>
    <row r="64" spans="3:6">
      <c r="C64" t="s">
        <v>14</v>
      </c>
      <c r="D64">
        <v>83.363904333333338</v>
      </c>
      <c r="E64">
        <v>8.2146791387401801E-5</v>
      </c>
      <c r="F64">
        <v>1</v>
      </c>
    </row>
    <row r="65" spans="3:6">
      <c r="C65" t="s">
        <v>14</v>
      </c>
      <c r="D65">
        <v>59.378856666666671</v>
      </c>
      <c r="E65">
        <v>1.3879396923548396E-4</v>
      </c>
      <c r="F65">
        <v>0</v>
      </c>
    </row>
    <row r="66" spans="3:6">
      <c r="C66" t="s">
        <v>14</v>
      </c>
      <c r="D66">
        <v>28.922235000000001</v>
      </c>
      <c r="E66">
        <v>1.4563019135224625E-4</v>
      </c>
      <c r="F66">
        <v>0</v>
      </c>
    </row>
    <row r="67" spans="3:6">
      <c r="C67" t="s">
        <v>14</v>
      </c>
      <c r="D67">
        <v>77.111505999999991</v>
      </c>
      <c r="E67">
        <v>1.4424186475882759E-4</v>
      </c>
      <c r="F67">
        <v>0</v>
      </c>
    </row>
    <row r="68" spans="3:6">
      <c r="C68" t="s">
        <v>14</v>
      </c>
      <c r="D68">
        <v>112.36653433333333</v>
      </c>
      <c r="E68">
        <v>8.5598922823155202E-5</v>
      </c>
      <c r="F68">
        <v>0</v>
      </c>
    </row>
    <row r="69" spans="3:6">
      <c r="C69" t="s">
        <v>14</v>
      </c>
      <c r="D69">
        <v>35.389170999999997</v>
      </c>
      <c r="E69">
        <v>1.529696846208715E-4</v>
      </c>
      <c r="F69">
        <v>0</v>
      </c>
    </row>
    <row r="70" spans="3:6">
      <c r="C70" t="s">
        <v>14</v>
      </c>
      <c r="D70">
        <v>286.55374133333333</v>
      </c>
      <c r="E70">
        <v>1.3750204706172565E-4</v>
      </c>
      <c r="F70">
        <v>1</v>
      </c>
    </row>
    <row r="71" spans="3:6">
      <c r="C71" t="s">
        <v>14</v>
      </c>
      <c r="D71">
        <v>613.23505733333332</v>
      </c>
      <c r="E71">
        <v>8.0573554792434462E-5</v>
      </c>
      <c r="F71">
        <v>1</v>
      </c>
    </row>
    <row r="72" spans="3:6">
      <c r="C72" t="s">
        <v>15</v>
      </c>
      <c r="D72">
        <v>3.2731193333333333</v>
      </c>
      <c r="E72">
        <v>8.550991701262554E-5</v>
      </c>
      <c r="F72">
        <v>1</v>
      </c>
    </row>
    <row r="73" spans="3:6">
      <c r="C73" t="s">
        <v>15</v>
      </c>
      <c r="D73">
        <v>14.228467333333333</v>
      </c>
      <c r="E73">
        <v>1.4242658728378399E-4</v>
      </c>
      <c r="F73">
        <v>0</v>
      </c>
    </row>
    <row r="74" spans="3:6">
      <c r="C74" t="s">
        <v>15</v>
      </c>
      <c r="D74">
        <v>91.311987999999999</v>
      </c>
      <c r="E74">
        <v>8.2146791387401801E-5</v>
      </c>
      <c r="F74">
        <v>1</v>
      </c>
    </row>
    <row r="75" spans="3:6">
      <c r="C75" t="s">
        <v>15</v>
      </c>
      <c r="D75">
        <v>54.256869999999999</v>
      </c>
      <c r="E75">
        <v>1.3879396923548396E-4</v>
      </c>
      <c r="F75">
        <v>0</v>
      </c>
    </row>
    <row r="76" spans="3:6">
      <c r="C76" t="s">
        <v>15</v>
      </c>
      <c r="D76">
        <v>32.946903999999996</v>
      </c>
      <c r="E76">
        <v>1.4563019135224625E-4</v>
      </c>
      <c r="F76">
        <v>0</v>
      </c>
    </row>
    <row r="77" spans="3:6">
      <c r="C77" t="s">
        <v>15</v>
      </c>
      <c r="D77">
        <v>45.539881000000001</v>
      </c>
      <c r="E77">
        <v>1.4424186475882759E-4</v>
      </c>
      <c r="F77">
        <v>0</v>
      </c>
    </row>
    <row r="78" spans="3:6">
      <c r="C78" t="s">
        <v>15</v>
      </c>
      <c r="D78">
        <v>59.510312333333331</v>
      </c>
      <c r="E78">
        <v>8.5598922823155202E-5</v>
      </c>
      <c r="F78">
        <v>0</v>
      </c>
    </row>
    <row r="79" spans="3:6">
      <c r="C79" t="s">
        <v>15</v>
      </c>
      <c r="D79">
        <v>35.563523333333336</v>
      </c>
      <c r="E79">
        <v>1.529696846208715E-4</v>
      </c>
      <c r="F79">
        <v>0</v>
      </c>
    </row>
    <row r="80" spans="3:6">
      <c r="C80" t="s">
        <v>15</v>
      </c>
      <c r="D80">
        <v>230.21581666666668</v>
      </c>
      <c r="E80">
        <v>1.3750204706172565E-4</v>
      </c>
      <c r="F80">
        <v>1</v>
      </c>
    </row>
    <row r="81" spans="3:6">
      <c r="C81" t="s">
        <v>15</v>
      </c>
      <c r="D81">
        <v>695.61606700000004</v>
      </c>
      <c r="E81">
        <v>8.0573554792434462E-5</v>
      </c>
      <c r="F81">
        <v>1</v>
      </c>
    </row>
    <row r="82" spans="3:6">
      <c r="C82" t="s">
        <v>16</v>
      </c>
      <c r="D82">
        <v>2.1918455000000003</v>
      </c>
      <c r="E82">
        <v>8.550991701262554E-5</v>
      </c>
      <c r="F82">
        <v>1</v>
      </c>
    </row>
    <row r="83" spans="3:6">
      <c r="C83" t="s">
        <v>16</v>
      </c>
      <c r="D83">
        <v>14.3202795</v>
      </c>
      <c r="E83">
        <v>1.4242658728378399E-4</v>
      </c>
      <c r="F83">
        <v>0</v>
      </c>
    </row>
    <row r="84" spans="3:6">
      <c r="C84" t="s">
        <v>16</v>
      </c>
      <c r="D84">
        <v>64.377958500000005</v>
      </c>
      <c r="E84">
        <v>8.2146791387401801E-5</v>
      </c>
      <c r="F84">
        <v>1</v>
      </c>
    </row>
    <row r="85" spans="3:6">
      <c r="C85" t="s">
        <v>16</v>
      </c>
      <c r="D85">
        <v>47.742293500000002</v>
      </c>
      <c r="E85">
        <v>1.3879396923548396E-4</v>
      </c>
      <c r="F85">
        <v>0</v>
      </c>
    </row>
    <row r="86" spans="3:6">
      <c r="C86" t="s">
        <v>16</v>
      </c>
      <c r="D86">
        <v>30.125311000000004</v>
      </c>
      <c r="E86">
        <v>1.4563019135224625E-4</v>
      </c>
      <c r="F86">
        <v>0</v>
      </c>
    </row>
    <row r="87" spans="3:6">
      <c r="C87" t="s">
        <v>16</v>
      </c>
      <c r="D87">
        <v>60.428132000000005</v>
      </c>
      <c r="E87">
        <v>1.4424186475882759E-4</v>
      </c>
      <c r="F87">
        <v>0</v>
      </c>
    </row>
    <row r="88" spans="3:6">
      <c r="C88" t="s">
        <v>16</v>
      </c>
      <c r="D88">
        <v>38.806696500000001</v>
      </c>
      <c r="E88">
        <v>8.5598922823155202E-5</v>
      </c>
      <c r="F88">
        <v>0</v>
      </c>
    </row>
    <row r="89" spans="3:6">
      <c r="C89" t="s">
        <v>16</v>
      </c>
      <c r="D89">
        <v>34.840923000000004</v>
      </c>
      <c r="E89">
        <v>1.529696846208715E-4</v>
      </c>
      <c r="F89">
        <v>0</v>
      </c>
    </row>
    <row r="90" spans="3:6">
      <c r="C90" t="s">
        <v>16</v>
      </c>
      <c r="D90">
        <v>110.8351565</v>
      </c>
      <c r="E90">
        <v>1.3750204706172565E-4</v>
      </c>
      <c r="F90">
        <v>1</v>
      </c>
    </row>
    <row r="91" spans="3:6">
      <c r="C91" t="s">
        <v>16</v>
      </c>
      <c r="D91">
        <v>648.02562699999999</v>
      </c>
      <c r="E91">
        <v>8.0573554792434462E-5</v>
      </c>
      <c r="F9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A5D4-E33F-44BA-ABE3-6769DC048994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44</v>
      </c>
      <c r="C2" t="s">
        <v>8</v>
      </c>
      <c r="D2">
        <v>3.8056719999999999</v>
      </c>
      <c r="E2">
        <v>8.0507843476650714E-5</v>
      </c>
      <c r="F2">
        <v>1</v>
      </c>
    </row>
    <row r="3" spans="1:6">
      <c r="C3" t="s">
        <v>8</v>
      </c>
      <c r="D3">
        <v>6.9933896666666682</v>
      </c>
      <c r="E3">
        <v>1.6078956681522013E-4</v>
      </c>
      <c r="F3">
        <v>0</v>
      </c>
    </row>
    <row r="4" spans="1:6">
      <c r="C4" t="s">
        <v>8</v>
      </c>
      <c r="D4">
        <v>5.2903206666666671</v>
      </c>
      <c r="E4">
        <v>8.7670156815609495E-5</v>
      </c>
      <c r="F4">
        <v>1</v>
      </c>
    </row>
    <row r="5" spans="1:6">
      <c r="C5" t="s">
        <v>8</v>
      </c>
      <c r="D5">
        <v>98.344457666666656</v>
      </c>
      <c r="E5">
        <v>1.5579534536478467E-4</v>
      </c>
      <c r="F5">
        <v>0</v>
      </c>
    </row>
    <row r="6" spans="1:6">
      <c r="C6" t="s">
        <v>8</v>
      </c>
      <c r="D6">
        <v>10.368611333333334</v>
      </c>
      <c r="E6">
        <v>1.6453806514094907E-4</v>
      </c>
      <c r="F6">
        <v>0</v>
      </c>
    </row>
    <row r="7" spans="1:6">
      <c r="C7" t="s">
        <v>8</v>
      </c>
      <c r="D7">
        <v>50.565230666666672</v>
      </c>
      <c r="E7">
        <v>1.631604039721074E-4</v>
      </c>
      <c r="F7">
        <v>0</v>
      </c>
    </row>
    <row r="8" spans="1:6">
      <c r="C8" t="s">
        <v>8</v>
      </c>
      <c r="D8">
        <v>20.588955333333335</v>
      </c>
      <c r="E8">
        <v>8.6664124519014114E-5</v>
      </c>
      <c r="F8">
        <v>0</v>
      </c>
    </row>
    <row r="9" spans="1:6">
      <c r="C9" t="s">
        <v>8</v>
      </c>
      <c r="D9">
        <v>5.4926926666666667</v>
      </c>
      <c r="E9">
        <v>1.7437460547745513E-4</v>
      </c>
      <c r="F9">
        <v>0</v>
      </c>
    </row>
    <row r="10" spans="1:6">
      <c r="C10" t="s">
        <v>8</v>
      </c>
      <c r="D10">
        <v>116.66539899999999</v>
      </c>
      <c r="E10">
        <v>1.5458339774308239E-4</v>
      </c>
      <c r="F10">
        <v>1</v>
      </c>
    </row>
    <row r="11" spans="1:6">
      <c r="C11" t="s">
        <v>8</v>
      </c>
      <c r="D11">
        <v>59.28096266666666</v>
      </c>
      <c r="E11">
        <v>8.5642175002933251E-5</v>
      </c>
      <c r="F11">
        <v>1</v>
      </c>
    </row>
    <row r="12" spans="1:6">
      <c r="C12" t="s">
        <v>9</v>
      </c>
      <c r="D12">
        <v>1.9000356666666667</v>
      </c>
      <c r="E12">
        <v>8.0507843476650714E-5</v>
      </c>
      <c r="F12">
        <v>1</v>
      </c>
    </row>
    <row r="13" spans="1:6">
      <c r="C13" t="s">
        <v>9</v>
      </c>
      <c r="D13">
        <v>7.7180853333333337</v>
      </c>
      <c r="E13">
        <v>1.6078956681522013E-4</v>
      </c>
      <c r="F13">
        <v>0</v>
      </c>
    </row>
    <row r="14" spans="1:6">
      <c r="C14" t="s">
        <v>9</v>
      </c>
      <c r="D14">
        <v>4.3895186666666666</v>
      </c>
      <c r="E14">
        <v>8.7670156815609495E-5</v>
      </c>
      <c r="F14">
        <v>1</v>
      </c>
    </row>
    <row r="15" spans="1:6">
      <c r="C15" t="s">
        <v>9</v>
      </c>
      <c r="D15">
        <v>102.55151433333333</v>
      </c>
      <c r="E15">
        <v>1.5579534536478467E-4</v>
      </c>
      <c r="F15">
        <v>0</v>
      </c>
    </row>
    <row r="16" spans="1:6">
      <c r="C16" t="s">
        <v>9</v>
      </c>
      <c r="D16">
        <v>10.304786</v>
      </c>
      <c r="E16">
        <v>1.6453806514094907E-4</v>
      </c>
      <c r="F16">
        <v>0</v>
      </c>
    </row>
    <row r="17" spans="3:6">
      <c r="C17" t="s">
        <v>9</v>
      </c>
      <c r="D17">
        <v>46.270051333333335</v>
      </c>
      <c r="E17">
        <v>1.631604039721074E-4</v>
      </c>
      <c r="F17">
        <v>0</v>
      </c>
    </row>
    <row r="18" spans="3:6">
      <c r="C18" t="s">
        <v>9</v>
      </c>
      <c r="D18">
        <v>16.715154333333334</v>
      </c>
      <c r="E18">
        <v>8.6664124519014114E-5</v>
      </c>
      <c r="F18">
        <v>0</v>
      </c>
    </row>
    <row r="19" spans="3:6">
      <c r="C19" t="s">
        <v>9</v>
      </c>
      <c r="D19">
        <v>2.2338296666666664</v>
      </c>
      <c r="E19">
        <v>1.7437460547745513E-4</v>
      </c>
      <c r="F19">
        <v>0</v>
      </c>
    </row>
    <row r="20" spans="3:6">
      <c r="C20" t="s">
        <v>9</v>
      </c>
      <c r="D20">
        <v>197.06201133333334</v>
      </c>
      <c r="E20">
        <v>1.5458339774308239E-4</v>
      </c>
      <c r="F20">
        <v>1</v>
      </c>
    </row>
    <row r="21" spans="3:6">
      <c r="C21" t="s">
        <v>9</v>
      </c>
      <c r="D21">
        <v>96.068006333333315</v>
      </c>
      <c r="E21">
        <v>8.5642175002933251E-5</v>
      </c>
      <c r="F21">
        <v>1</v>
      </c>
    </row>
    <row r="22" spans="3:6">
      <c r="C22" t="s">
        <v>10</v>
      </c>
      <c r="D22">
        <v>1.068791</v>
      </c>
      <c r="E22">
        <v>8.0507843476650714E-5</v>
      </c>
      <c r="F22">
        <v>1</v>
      </c>
    </row>
    <row r="23" spans="3:6">
      <c r="C23" t="s">
        <v>10</v>
      </c>
      <c r="D23">
        <v>8.0977910000000008</v>
      </c>
      <c r="E23">
        <v>1.6078956681522013E-4</v>
      </c>
      <c r="F23">
        <v>0</v>
      </c>
    </row>
    <row r="24" spans="3:6">
      <c r="C24" t="s">
        <v>10</v>
      </c>
      <c r="D24">
        <v>12.960635666666667</v>
      </c>
      <c r="E24">
        <v>8.7670156815609495E-5</v>
      </c>
      <c r="F24">
        <v>1</v>
      </c>
    </row>
    <row r="25" spans="3:6">
      <c r="C25" t="s">
        <v>10</v>
      </c>
      <c r="D25">
        <v>74.449985666666677</v>
      </c>
      <c r="E25">
        <v>1.5579534536478467E-4</v>
      </c>
      <c r="F25">
        <v>0</v>
      </c>
    </row>
    <row r="26" spans="3:6">
      <c r="C26" t="s">
        <v>10</v>
      </c>
      <c r="D26">
        <v>14.195336333333335</v>
      </c>
      <c r="E26">
        <v>1.6453806514094907E-4</v>
      </c>
      <c r="F26">
        <v>0</v>
      </c>
    </row>
    <row r="27" spans="3:6">
      <c r="C27" t="s">
        <v>10</v>
      </c>
      <c r="D27">
        <v>51.375421333333328</v>
      </c>
      <c r="E27">
        <v>1.631604039721074E-4</v>
      </c>
      <c r="F27">
        <v>0</v>
      </c>
    </row>
    <row r="28" spans="3:6">
      <c r="C28" t="s">
        <v>10</v>
      </c>
      <c r="D28">
        <v>22.947767999999996</v>
      </c>
      <c r="E28">
        <v>8.6664124519014114E-5</v>
      </c>
      <c r="F28">
        <v>0</v>
      </c>
    </row>
    <row r="29" spans="3:6">
      <c r="C29" t="s">
        <v>10</v>
      </c>
      <c r="D29">
        <v>2.8701460000000001</v>
      </c>
      <c r="E29">
        <v>1.7437460547745513E-4</v>
      </c>
      <c r="F29">
        <v>0</v>
      </c>
    </row>
    <row r="30" spans="3:6">
      <c r="C30" t="s">
        <v>10</v>
      </c>
      <c r="D30">
        <v>122.13170600000001</v>
      </c>
      <c r="E30">
        <v>1.5458339774308239E-4</v>
      </c>
      <c r="F30">
        <v>1</v>
      </c>
    </row>
    <row r="31" spans="3:6">
      <c r="C31" t="s">
        <v>10</v>
      </c>
      <c r="D31">
        <v>258.18231399999996</v>
      </c>
      <c r="E31">
        <v>8.5642175002933251E-5</v>
      </c>
      <c r="F31">
        <v>1</v>
      </c>
    </row>
    <row r="32" spans="3:6">
      <c r="C32" t="s">
        <v>11</v>
      </c>
      <c r="D32">
        <v>2.7580683333333336</v>
      </c>
      <c r="E32">
        <v>8.0507843476650714E-5</v>
      </c>
      <c r="F32">
        <v>1</v>
      </c>
    </row>
    <row r="33" spans="3:6">
      <c r="C33" t="s">
        <v>11</v>
      </c>
      <c r="D33">
        <v>17.462918666666667</v>
      </c>
      <c r="E33">
        <v>1.6078956681522013E-4</v>
      </c>
      <c r="F33">
        <v>0</v>
      </c>
    </row>
    <row r="34" spans="3:6">
      <c r="C34" t="s">
        <v>11</v>
      </c>
      <c r="D34">
        <v>19.161945333333332</v>
      </c>
      <c r="E34">
        <v>8.7670156815609495E-5</v>
      </c>
      <c r="F34">
        <v>1</v>
      </c>
    </row>
    <row r="35" spans="3:6">
      <c r="C35" t="s">
        <v>11</v>
      </c>
      <c r="D35">
        <v>94.230537000000012</v>
      </c>
      <c r="E35">
        <v>1.5579534536478467E-4</v>
      </c>
      <c r="F35">
        <v>0</v>
      </c>
    </row>
    <row r="36" spans="3:6">
      <c r="C36" t="s">
        <v>11</v>
      </c>
      <c r="D36">
        <v>9.5978083333333331</v>
      </c>
      <c r="E36">
        <v>1.6453806514094907E-4</v>
      </c>
      <c r="F36">
        <v>0</v>
      </c>
    </row>
    <row r="37" spans="3:6">
      <c r="C37" t="s">
        <v>11</v>
      </c>
      <c r="D37">
        <v>61.87214766666667</v>
      </c>
      <c r="E37">
        <v>1.631604039721074E-4</v>
      </c>
      <c r="F37">
        <v>0</v>
      </c>
    </row>
    <row r="38" spans="3:6">
      <c r="C38" t="s">
        <v>11</v>
      </c>
      <c r="D38">
        <v>17.989125999999999</v>
      </c>
      <c r="E38">
        <v>8.6664124519014114E-5</v>
      </c>
      <c r="F38">
        <v>0</v>
      </c>
    </row>
    <row r="39" spans="3:6">
      <c r="C39" t="s">
        <v>11</v>
      </c>
      <c r="D39">
        <v>5.5345723333333332</v>
      </c>
      <c r="E39">
        <v>1.7437460547745513E-4</v>
      </c>
      <c r="F39">
        <v>0</v>
      </c>
    </row>
    <row r="40" spans="3:6">
      <c r="C40" t="s">
        <v>11</v>
      </c>
      <c r="D40">
        <v>144.30739633333334</v>
      </c>
      <c r="E40">
        <v>1.5458339774308239E-4</v>
      </c>
      <c r="F40">
        <v>1</v>
      </c>
    </row>
    <row r="41" spans="3:6">
      <c r="C41" t="s">
        <v>11</v>
      </c>
      <c r="D41">
        <v>376.06458466666663</v>
      </c>
      <c r="E41">
        <v>8.5642175002933251E-5</v>
      </c>
      <c r="F41">
        <v>1</v>
      </c>
    </row>
    <row r="42" spans="3:6">
      <c r="C42" t="s">
        <v>12</v>
      </c>
      <c r="D42">
        <v>2.0158493333333332</v>
      </c>
      <c r="E42">
        <v>8.0507843476650714E-5</v>
      </c>
      <c r="F42">
        <v>1</v>
      </c>
    </row>
    <row r="43" spans="3:6">
      <c r="C43" t="s">
        <v>12</v>
      </c>
      <c r="D43">
        <v>24.279868666666669</v>
      </c>
      <c r="E43">
        <v>1.6078956681522013E-4</v>
      </c>
      <c r="F43">
        <v>0</v>
      </c>
    </row>
    <row r="44" spans="3:6">
      <c r="C44" t="s">
        <v>12</v>
      </c>
      <c r="D44">
        <v>16.361368666666667</v>
      </c>
      <c r="E44">
        <v>8.7670156815609495E-5</v>
      </c>
      <c r="F44">
        <v>1</v>
      </c>
    </row>
    <row r="45" spans="3:6">
      <c r="C45" t="s">
        <v>12</v>
      </c>
      <c r="D45">
        <v>82.748384333333334</v>
      </c>
      <c r="E45">
        <v>1.5579534536478467E-4</v>
      </c>
      <c r="F45">
        <v>0</v>
      </c>
    </row>
    <row r="46" spans="3:6">
      <c r="C46" t="s">
        <v>12</v>
      </c>
      <c r="D46">
        <v>13.377878999999998</v>
      </c>
      <c r="E46">
        <v>1.6453806514094907E-4</v>
      </c>
      <c r="F46">
        <v>0</v>
      </c>
    </row>
    <row r="47" spans="3:6">
      <c r="C47" t="s">
        <v>12</v>
      </c>
      <c r="D47">
        <v>49.877466333333331</v>
      </c>
      <c r="E47">
        <v>1.631604039721074E-4</v>
      </c>
      <c r="F47">
        <v>0</v>
      </c>
    </row>
    <row r="48" spans="3:6">
      <c r="C48" t="s">
        <v>12</v>
      </c>
      <c r="D48">
        <v>43.09991766666667</v>
      </c>
      <c r="E48">
        <v>8.6664124519014114E-5</v>
      </c>
      <c r="F48">
        <v>0</v>
      </c>
    </row>
    <row r="49" spans="3:6">
      <c r="C49" t="s">
        <v>12</v>
      </c>
      <c r="D49">
        <v>3.6613623333333334</v>
      </c>
      <c r="E49">
        <v>1.7437460547745513E-4</v>
      </c>
      <c r="F49">
        <v>0</v>
      </c>
    </row>
    <row r="50" spans="3:6">
      <c r="C50" t="s">
        <v>12</v>
      </c>
      <c r="D50">
        <v>133.18355699999998</v>
      </c>
      <c r="E50">
        <v>1.5458339774308239E-4</v>
      </c>
      <c r="F50">
        <v>1</v>
      </c>
    </row>
    <row r="51" spans="3:6">
      <c r="C51" t="s">
        <v>12</v>
      </c>
      <c r="D51">
        <v>489.39233100000001</v>
      </c>
      <c r="E51">
        <v>8.5642175002933251E-5</v>
      </c>
      <c r="F51">
        <v>1</v>
      </c>
    </row>
    <row r="52" spans="3:6">
      <c r="C52" t="s">
        <v>13</v>
      </c>
      <c r="D52">
        <v>7.4447533333333338</v>
      </c>
      <c r="E52">
        <v>8.0507843476650714E-5</v>
      </c>
      <c r="F52">
        <v>1</v>
      </c>
    </row>
    <row r="53" spans="3:6">
      <c r="C53" t="s">
        <v>13</v>
      </c>
      <c r="D53">
        <v>18.160582333333334</v>
      </c>
      <c r="E53">
        <v>1.6078956681522013E-4</v>
      </c>
      <c r="F53">
        <v>0</v>
      </c>
    </row>
    <row r="54" spans="3:6">
      <c r="C54" t="s">
        <v>13</v>
      </c>
      <c r="D54">
        <v>10.500270666666667</v>
      </c>
      <c r="E54">
        <v>8.7670156815609495E-5</v>
      </c>
      <c r="F54">
        <v>1</v>
      </c>
    </row>
    <row r="55" spans="3:6">
      <c r="C55" t="s">
        <v>13</v>
      </c>
      <c r="D55">
        <v>60.126657333333327</v>
      </c>
      <c r="E55">
        <v>1.5579534536478467E-4</v>
      </c>
      <c r="F55">
        <v>0</v>
      </c>
    </row>
    <row r="56" spans="3:6">
      <c r="C56" t="s">
        <v>13</v>
      </c>
      <c r="D56">
        <v>3.3096580000000002</v>
      </c>
      <c r="E56">
        <v>1.6453806514094907E-4</v>
      </c>
      <c r="F56">
        <v>0</v>
      </c>
    </row>
    <row r="57" spans="3:6">
      <c r="C57" t="s">
        <v>13</v>
      </c>
      <c r="D57">
        <v>55.798194333333335</v>
      </c>
      <c r="E57">
        <v>1.631604039721074E-4</v>
      </c>
      <c r="F57">
        <v>0</v>
      </c>
    </row>
    <row r="58" spans="3:6">
      <c r="C58" t="s">
        <v>13</v>
      </c>
      <c r="D58">
        <v>40.909557333333332</v>
      </c>
      <c r="E58">
        <v>8.6664124519014114E-5</v>
      </c>
      <c r="F58">
        <v>0</v>
      </c>
    </row>
    <row r="59" spans="3:6">
      <c r="C59" t="s">
        <v>13</v>
      </c>
      <c r="D59">
        <v>1.6924210000000002</v>
      </c>
      <c r="E59">
        <v>1.7437460547745513E-4</v>
      </c>
      <c r="F59">
        <v>0</v>
      </c>
    </row>
    <row r="60" spans="3:6">
      <c r="C60" t="s">
        <v>13</v>
      </c>
      <c r="D60">
        <v>163.45890499999999</v>
      </c>
      <c r="E60">
        <v>1.5458339774308239E-4</v>
      </c>
      <c r="F60">
        <v>1</v>
      </c>
    </row>
    <row r="61" spans="3:6">
      <c r="C61" t="s">
        <v>13</v>
      </c>
      <c r="D61">
        <v>540.32549066666661</v>
      </c>
      <c r="E61">
        <v>8.5642175002933251E-5</v>
      </c>
      <c r="F61">
        <v>1</v>
      </c>
    </row>
    <row r="62" spans="3:6">
      <c r="C62" t="s">
        <v>14</v>
      </c>
      <c r="D62">
        <v>3.1566093333333334</v>
      </c>
      <c r="E62">
        <v>8.0507843476650714E-5</v>
      </c>
      <c r="F62">
        <v>1</v>
      </c>
    </row>
    <row r="63" spans="3:6">
      <c r="C63" t="s">
        <v>14</v>
      </c>
      <c r="D63">
        <v>22.562073999999999</v>
      </c>
      <c r="E63">
        <v>1.6078956681522013E-4</v>
      </c>
      <c r="F63">
        <v>0</v>
      </c>
    </row>
    <row r="64" spans="3:6">
      <c r="C64" t="s">
        <v>14</v>
      </c>
      <c r="D64">
        <v>8.4745790000000003</v>
      </c>
      <c r="E64">
        <v>8.7670156815609495E-5</v>
      </c>
      <c r="F64">
        <v>1</v>
      </c>
    </row>
    <row r="65" spans="3:6">
      <c r="C65" t="s">
        <v>14</v>
      </c>
      <c r="D65">
        <v>42.605185000000006</v>
      </c>
      <c r="E65">
        <v>1.5579534536478467E-4</v>
      </c>
      <c r="F65">
        <v>0</v>
      </c>
    </row>
    <row r="66" spans="3:6">
      <c r="C66" t="s">
        <v>14</v>
      </c>
      <c r="D66">
        <v>12.507236666666666</v>
      </c>
      <c r="E66">
        <v>1.6453806514094907E-4</v>
      </c>
      <c r="F66">
        <v>0</v>
      </c>
    </row>
    <row r="67" spans="3:6">
      <c r="C67" t="s">
        <v>14</v>
      </c>
      <c r="D67">
        <v>57.435796333333336</v>
      </c>
      <c r="E67">
        <v>1.631604039721074E-4</v>
      </c>
      <c r="F67">
        <v>0</v>
      </c>
    </row>
    <row r="68" spans="3:6">
      <c r="C68" t="s">
        <v>14</v>
      </c>
      <c r="D68">
        <v>62.981470666666667</v>
      </c>
      <c r="E68">
        <v>8.6664124519014114E-5</v>
      </c>
      <c r="F68">
        <v>0</v>
      </c>
    </row>
    <row r="69" spans="3:6">
      <c r="C69" t="s">
        <v>14</v>
      </c>
      <c r="D69">
        <v>2.0694156666666665</v>
      </c>
      <c r="E69">
        <v>1.7437460547745513E-4</v>
      </c>
      <c r="F69">
        <v>0</v>
      </c>
    </row>
    <row r="70" spans="3:6">
      <c r="C70" t="s">
        <v>14</v>
      </c>
      <c r="D70">
        <v>189.30800066666666</v>
      </c>
      <c r="E70">
        <v>1.5458339774308239E-4</v>
      </c>
      <c r="F70">
        <v>1</v>
      </c>
    </row>
    <row r="71" spans="3:6">
      <c r="C71" t="s">
        <v>14</v>
      </c>
      <c r="D71">
        <v>596.91245133333325</v>
      </c>
      <c r="E71">
        <v>8.5642175002933251E-5</v>
      </c>
      <c r="F71">
        <v>1</v>
      </c>
    </row>
    <row r="72" spans="3:6">
      <c r="C72" t="s">
        <v>15</v>
      </c>
      <c r="D72">
        <v>3.3993103333333337</v>
      </c>
      <c r="E72">
        <v>8.0507843476650714E-5</v>
      </c>
      <c r="F72">
        <v>1</v>
      </c>
    </row>
    <row r="73" spans="3:6">
      <c r="C73" t="s">
        <v>15</v>
      </c>
      <c r="D73">
        <v>30.876729666666666</v>
      </c>
      <c r="E73">
        <v>1.6078956681522013E-4</v>
      </c>
      <c r="F73">
        <v>0</v>
      </c>
    </row>
    <row r="74" spans="3:6">
      <c r="C74" t="s">
        <v>15</v>
      </c>
      <c r="D74">
        <v>18.842316</v>
      </c>
      <c r="E74">
        <v>8.7670156815609495E-5</v>
      </c>
      <c r="F74">
        <v>1</v>
      </c>
    </row>
    <row r="75" spans="3:6">
      <c r="C75" t="s">
        <v>15</v>
      </c>
      <c r="D75">
        <v>40.139884333333335</v>
      </c>
      <c r="E75">
        <v>1.5579534536478467E-4</v>
      </c>
      <c r="F75">
        <v>0</v>
      </c>
    </row>
    <row r="76" spans="3:6">
      <c r="C76" t="s">
        <v>15</v>
      </c>
      <c r="D76">
        <v>52.584894666666663</v>
      </c>
      <c r="E76">
        <v>1.6453806514094907E-4</v>
      </c>
      <c r="F76">
        <v>0</v>
      </c>
    </row>
    <row r="77" spans="3:6">
      <c r="C77" t="s">
        <v>15</v>
      </c>
      <c r="D77">
        <v>71.040674666666675</v>
      </c>
      <c r="E77">
        <v>1.631604039721074E-4</v>
      </c>
      <c r="F77">
        <v>0</v>
      </c>
    </row>
    <row r="78" spans="3:6">
      <c r="C78" t="s">
        <v>15</v>
      </c>
      <c r="D78">
        <v>56.029070666666662</v>
      </c>
      <c r="E78">
        <v>8.6664124519014114E-5</v>
      </c>
      <c r="F78">
        <v>0</v>
      </c>
    </row>
    <row r="79" spans="3:6">
      <c r="C79" t="s">
        <v>15</v>
      </c>
      <c r="D79">
        <v>3.9203553333333332</v>
      </c>
      <c r="E79">
        <v>1.7437460547745513E-4</v>
      </c>
      <c r="F79">
        <v>0</v>
      </c>
    </row>
    <row r="80" spans="3:6">
      <c r="C80" t="s">
        <v>15</v>
      </c>
      <c r="D80">
        <v>204.75874633333333</v>
      </c>
      <c r="E80">
        <v>1.5458339774308239E-4</v>
      </c>
      <c r="F80">
        <v>1</v>
      </c>
    </row>
    <row r="81" spans="3:6">
      <c r="C81" t="s">
        <v>15</v>
      </c>
      <c r="D81">
        <v>711.20215799999994</v>
      </c>
      <c r="E81">
        <v>8.5642175002933251E-5</v>
      </c>
      <c r="F81">
        <v>1</v>
      </c>
    </row>
    <row r="82" spans="3:6">
      <c r="C82" t="s">
        <v>16</v>
      </c>
      <c r="D82">
        <v>2.5341044999999998</v>
      </c>
      <c r="E82">
        <v>8.0507843476650714E-5</v>
      </c>
      <c r="F82">
        <v>1</v>
      </c>
    </row>
    <row r="83" spans="3:6">
      <c r="C83" t="s">
        <v>16</v>
      </c>
      <c r="D83">
        <v>38.154402500000003</v>
      </c>
      <c r="E83">
        <v>1.6078956681522013E-4</v>
      </c>
      <c r="F83">
        <v>0</v>
      </c>
    </row>
    <row r="84" spans="3:6">
      <c r="C84" t="s">
        <v>16</v>
      </c>
      <c r="D84">
        <v>24.119350000000001</v>
      </c>
      <c r="E84">
        <v>8.7670156815609495E-5</v>
      </c>
      <c r="F84">
        <v>1</v>
      </c>
    </row>
    <row r="85" spans="3:6">
      <c r="C85" t="s">
        <v>16</v>
      </c>
      <c r="D85">
        <v>66.395692999999994</v>
      </c>
      <c r="E85">
        <v>1.5579534536478467E-4</v>
      </c>
      <c r="F85">
        <v>0</v>
      </c>
    </row>
    <row r="86" spans="3:6">
      <c r="C86" t="s">
        <v>16</v>
      </c>
      <c r="D86">
        <v>84.69665599999999</v>
      </c>
      <c r="E86">
        <v>1.6453806514094907E-4</v>
      </c>
      <c r="F86">
        <v>0</v>
      </c>
    </row>
    <row r="87" spans="3:6">
      <c r="C87" t="s">
        <v>16</v>
      </c>
      <c r="D87">
        <v>77.088634999999996</v>
      </c>
      <c r="E87">
        <v>1.631604039721074E-4</v>
      </c>
      <c r="F87">
        <v>0</v>
      </c>
    </row>
    <row r="88" spans="3:6">
      <c r="C88" t="s">
        <v>16</v>
      </c>
      <c r="D88">
        <v>44.429338999999999</v>
      </c>
      <c r="E88">
        <v>8.6664124519014114E-5</v>
      </c>
      <c r="F88">
        <v>0</v>
      </c>
    </row>
    <row r="89" spans="3:6">
      <c r="C89" t="s">
        <v>16</v>
      </c>
      <c r="D89">
        <v>3.3899435000000002</v>
      </c>
      <c r="E89">
        <v>1.7437460547745513E-4</v>
      </c>
      <c r="F89">
        <v>0</v>
      </c>
    </row>
    <row r="90" spans="3:6">
      <c r="C90" t="s">
        <v>16</v>
      </c>
      <c r="D90">
        <v>108.712433</v>
      </c>
      <c r="E90">
        <v>1.5458339774308239E-4</v>
      </c>
      <c r="F90">
        <v>1</v>
      </c>
    </row>
    <row r="91" spans="3:6">
      <c r="C91" t="s">
        <v>16</v>
      </c>
      <c r="D91">
        <v>740.73730599999999</v>
      </c>
      <c r="E91">
        <v>8.5642175002933251E-5</v>
      </c>
      <c r="F9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1B71-4B53-4D8F-B76B-83BA3F1FC20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3A2-D5CD-45A8-BD81-55D1DD5BCA33}">
  <dimension ref="A2:F91"/>
  <sheetViews>
    <sheetView topLeftCell="A57" workbookViewId="0">
      <selection activeCell="A2" sqref="A2:F91"/>
    </sheetView>
  </sheetViews>
  <sheetFormatPr defaultRowHeight="15"/>
  <sheetData>
    <row r="2" spans="1:6">
      <c r="A2" t="s">
        <v>45</v>
      </c>
      <c r="C2" t="s">
        <v>8</v>
      </c>
      <c r="D2">
        <v>2.521668</v>
      </c>
      <c r="E2">
        <v>8.6024465357947803E-5</v>
      </c>
      <c r="F2">
        <v>1</v>
      </c>
    </row>
    <row r="3" spans="1:6">
      <c r="C3" t="s">
        <v>8</v>
      </c>
      <c r="D3">
        <v>4.0174506666666669</v>
      </c>
      <c r="E3">
        <v>1.2921781484663591E-4</v>
      </c>
      <c r="F3">
        <v>0</v>
      </c>
    </row>
    <row r="4" spans="1:6">
      <c r="C4" t="s">
        <v>8</v>
      </c>
      <c r="D4">
        <v>18.378311999999998</v>
      </c>
      <c r="E4">
        <v>8.116968766715882E-5</v>
      </c>
      <c r="F4">
        <v>1</v>
      </c>
    </row>
    <row r="5" spans="1:6">
      <c r="C5" t="s">
        <v>8</v>
      </c>
      <c r="D5">
        <v>33.642600666666659</v>
      </c>
      <c r="E5">
        <v>1.2417766446151969E-4</v>
      </c>
      <c r="F5">
        <v>0</v>
      </c>
    </row>
    <row r="6" spans="1:6">
      <c r="C6" t="s">
        <v>8</v>
      </c>
      <c r="D6">
        <v>7.6269373333333332</v>
      </c>
      <c r="E6">
        <v>1.2982934322321339E-4</v>
      </c>
      <c r="F6">
        <v>0</v>
      </c>
    </row>
    <row r="7" spans="1:6">
      <c r="C7" t="s">
        <v>8</v>
      </c>
      <c r="D7">
        <v>67.599173999999991</v>
      </c>
      <c r="E7">
        <v>1.3149518839381387E-4</v>
      </c>
      <c r="F7">
        <v>0</v>
      </c>
    </row>
    <row r="8" spans="1:6">
      <c r="C8" t="s">
        <v>8</v>
      </c>
      <c r="D8">
        <v>35.878374999999998</v>
      </c>
      <c r="E8">
        <v>7.729014566100851E-5</v>
      </c>
      <c r="F8">
        <v>0</v>
      </c>
    </row>
    <row r="9" spans="1:6">
      <c r="C9" t="s">
        <v>8</v>
      </c>
      <c r="D9">
        <v>0.75048666666666675</v>
      </c>
      <c r="E9">
        <v>1.378797812399391E-4</v>
      </c>
      <c r="F9">
        <v>0</v>
      </c>
    </row>
    <row r="10" spans="1:6">
      <c r="C10" t="s">
        <v>8</v>
      </c>
      <c r="D10">
        <v>118.25404466666667</v>
      </c>
      <c r="E10">
        <v>1.2583035450940759E-4</v>
      </c>
      <c r="F10">
        <v>1</v>
      </c>
    </row>
    <row r="11" spans="1:6">
      <c r="C11" t="s">
        <v>8</v>
      </c>
      <c r="D11">
        <v>49.524074000000006</v>
      </c>
      <c r="E11">
        <v>8.0650819855909245E-5</v>
      </c>
      <c r="F11">
        <v>1</v>
      </c>
    </row>
    <row r="12" spans="1:6">
      <c r="C12" t="s">
        <v>9</v>
      </c>
      <c r="D12">
        <v>1.7048523333333334</v>
      </c>
      <c r="E12">
        <v>8.6024465357947803E-5</v>
      </c>
      <c r="F12">
        <v>1</v>
      </c>
    </row>
    <row r="13" spans="1:6">
      <c r="C13" t="s">
        <v>9</v>
      </c>
      <c r="D13">
        <v>8.0267023333333345</v>
      </c>
      <c r="E13">
        <v>1.2921781484663591E-4</v>
      </c>
      <c r="F13">
        <v>0</v>
      </c>
    </row>
    <row r="14" spans="1:6">
      <c r="C14" t="s">
        <v>9</v>
      </c>
      <c r="D14">
        <v>17.095158000000001</v>
      </c>
      <c r="E14">
        <v>8.116968766715882E-5</v>
      </c>
      <c r="F14">
        <v>1</v>
      </c>
    </row>
    <row r="15" spans="1:6">
      <c r="C15" t="s">
        <v>9</v>
      </c>
      <c r="D15">
        <v>40.999154333333337</v>
      </c>
      <c r="E15">
        <v>1.2417766446151969E-4</v>
      </c>
      <c r="F15">
        <v>0</v>
      </c>
    </row>
    <row r="16" spans="1:6">
      <c r="C16" t="s">
        <v>9</v>
      </c>
      <c r="D16">
        <v>21.007503</v>
      </c>
      <c r="E16">
        <v>1.2982934322321339E-4</v>
      </c>
      <c r="F16">
        <v>0</v>
      </c>
    </row>
    <row r="17" spans="3:6">
      <c r="C17" t="s">
        <v>9</v>
      </c>
      <c r="D17">
        <v>109.34860733333333</v>
      </c>
      <c r="E17">
        <v>1.3149518839381387E-4</v>
      </c>
      <c r="F17">
        <v>0</v>
      </c>
    </row>
    <row r="18" spans="3:6">
      <c r="C18" t="s">
        <v>9</v>
      </c>
      <c r="D18">
        <v>41.601194999999997</v>
      </c>
      <c r="E18">
        <v>7.729014566100851E-5</v>
      </c>
      <c r="F18">
        <v>0</v>
      </c>
    </row>
    <row r="19" spans="3:6">
      <c r="C19" t="s">
        <v>9</v>
      </c>
      <c r="D19">
        <v>1.2694186666666665</v>
      </c>
      <c r="E19">
        <v>1.378797812399391E-4</v>
      </c>
      <c r="F19">
        <v>0</v>
      </c>
    </row>
    <row r="20" spans="3:6">
      <c r="C20" t="s">
        <v>9</v>
      </c>
      <c r="D20">
        <v>122.38190333333334</v>
      </c>
      <c r="E20">
        <v>1.2583035450940759E-4</v>
      </c>
      <c r="F20">
        <v>1</v>
      </c>
    </row>
    <row r="21" spans="3:6">
      <c r="C21" t="s">
        <v>9</v>
      </c>
      <c r="D21">
        <v>60.51265033333334</v>
      </c>
      <c r="E21">
        <v>8.0650819855909245E-5</v>
      </c>
      <c r="F21">
        <v>1</v>
      </c>
    </row>
    <row r="22" spans="3:6">
      <c r="C22" t="s">
        <v>10</v>
      </c>
      <c r="D22">
        <v>1.6241580000000002</v>
      </c>
      <c r="E22">
        <v>8.6024465357947803E-5</v>
      </c>
      <c r="F22">
        <v>1</v>
      </c>
    </row>
    <row r="23" spans="3:6">
      <c r="C23" t="s">
        <v>10</v>
      </c>
      <c r="D23">
        <v>4.8690656666666667</v>
      </c>
      <c r="E23">
        <v>1.2921781484663591E-4</v>
      </c>
      <c r="F23">
        <v>0</v>
      </c>
    </row>
    <row r="24" spans="3:6">
      <c r="C24" t="s">
        <v>10</v>
      </c>
      <c r="D24">
        <v>30.083239333333335</v>
      </c>
      <c r="E24">
        <v>8.116968766715882E-5</v>
      </c>
      <c r="F24">
        <v>1</v>
      </c>
    </row>
    <row r="25" spans="3:6">
      <c r="C25" t="s">
        <v>10</v>
      </c>
      <c r="D25">
        <v>49.971277666666673</v>
      </c>
      <c r="E25">
        <v>1.2417766446151969E-4</v>
      </c>
      <c r="F25">
        <v>0</v>
      </c>
    </row>
    <row r="26" spans="3:6">
      <c r="C26" t="s">
        <v>10</v>
      </c>
      <c r="D26">
        <v>47.375832666666668</v>
      </c>
      <c r="E26">
        <v>1.2982934322321339E-4</v>
      </c>
      <c r="F26">
        <v>0</v>
      </c>
    </row>
    <row r="27" spans="3:6">
      <c r="C27" t="s">
        <v>10</v>
      </c>
      <c r="D27">
        <v>150.00030333333333</v>
      </c>
      <c r="E27">
        <v>1.3149518839381387E-4</v>
      </c>
      <c r="F27">
        <v>0</v>
      </c>
    </row>
    <row r="28" spans="3:6">
      <c r="C28" t="s">
        <v>10</v>
      </c>
      <c r="D28">
        <v>36.252130000000001</v>
      </c>
      <c r="E28">
        <v>7.729014566100851E-5</v>
      </c>
      <c r="F28">
        <v>0</v>
      </c>
    </row>
    <row r="29" spans="3:6">
      <c r="C29" t="s">
        <v>10</v>
      </c>
      <c r="D29">
        <v>1.3900616666666668</v>
      </c>
      <c r="E29">
        <v>1.378797812399391E-4</v>
      </c>
      <c r="F29">
        <v>0</v>
      </c>
    </row>
    <row r="30" spans="3:6">
      <c r="C30" t="s">
        <v>10</v>
      </c>
      <c r="D30">
        <v>155.54536933333333</v>
      </c>
      <c r="E30">
        <v>1.2583035450940759E-4</v>
      </c>
      <c r="F30">
        <v>1</v>
      </c>
    </row>
    <row r="31" spans="3:6">
      <c r="C31" t="s">
        <v>10</v>
      </c>
      <c r="D31">
        <v>106.82725566666666</v>
      </c>
      <c r="E31">
        <v>8.0650819855909245E-5</v>
      </c>
      <c r="F31">
        <v>1</v>
      </c>
    </row>
    <row r="32" spans="3:6">
      <c r="C32" t="s">
        <v>11</v>
      </c>
      <c r="D32">
        <v>0.83766833333333335</v>
      </c>
      <c r="E32">
        <v>8.6024465357947803E-5</v>
      </c>
      <c r="F32">
        <v>1</v>
      </c>
    </row>
    <row r="33" spans="3:6">
      <c r="C33" t="s">
        <v>11</v>
      </c>
      <c r="D33">
        <v>3.7095020000000001</v>
      </c>
      <c r="E33">
        <v>1.2921781484663591E-4</v>
      </c>
      <c r="F33">
        <v>0</v>
      </c>
    </row>
    <row r="34" spans="3:6">
      <c r="C34" t="s">
        <v>11</v>
      </c>
      <c r="D34">
        <v>35.823687666666672</v>
      </c>
      <c r="E34">
        <v>8.116968766715882E-5</v>
      </c>
      <c r="F34">
        <v>1</v>
      </c>
    </row>
    <row r="35" spans="3:6">
      <c r="C35" t="s">
        <v>11</v>
      </c>
      <c r="D35">
        <v>55.007046333333335</v>
      </c>
      <c r="E35">
        <v>1.2417766446151969E-4</v>
      </c>
      <c r="F35">
        <v>0</v>
      </c>
    </row>
    <row r="36" spans="3:6">
      <c r="C36" t="s">
        <v>11</v>
      </c>
      <c r="D36">
        <v>38.508028333333336</v>
      </c>
      <c r="E36">
        <v>1.2982934322321339E-4</v>
      </c>
      <c r="F36">
        <v>0</v>
      </c>
    </row>
    <row r="37" spans="3:6">
      <c r="C37" t="s">
        <v>11</v>
      </c>
      <c r="D37">
        <v>183.74011866666669</v>
      </c>
      <c r="E37">
        <v>1.3149518839381387E-4</v>
      </c>
      <c r="F37">
        <v>0</v>
      </c>
    </row>
    <row r="38" spans="3:6">
      <c r="C38" t="s">
        <v>11</v>
      </c>
      <c r="D38">
        <v>235.50189233333333</v>
      </c>
      <c r="E38">
        <v>7.729014566100851E-5</v>
      </c>
      <c r="F38">
        <v>0</v>
      </c>
    </row>
    <row r="39" spans="3:6">
      <c r="C39" t="s">
        <v>11</v>
      </c>
      <c r="D39">
        <v>1.362214</v>
      </c>
      <c r="E39">
        <v>1.378797812399391E-4</v>
      </c>
      <c r="F39">
        <v>0</v>
      </c>
    </row>
    <row r="40" spans="3:6">
      <c r="C40" t="s">
        <v>11</v>
      </c>
      <c r="D40">
        <v>112.22019566666665</v>
      </c>
      <c r="E40">
        <v>1.2583035450940759E-4</v>
      </c>
      <c r="F40">
        <v>1</v>
      </c>
    </row>
    <row r="41" spans="3:6">
      <c r="C41" t="s">
        <v>11</v>
      </c>
      <c r="D41">
        <v>341.83042833333337</v>
      </c>
      <c r="E41">
        <v>8.0650819855909245E-5</v>
      </c>
      <c r="F41">
        <v>1</v>
      </c>
    </row>
    <row r="42" spans="3:6">
      <c r="C42" t="s">
        <v>12</v>
      </c>
      <c r="D42">
        <v>1.7195929999999999</v>
      </c>
      <c r="E42">
        <v>8.6024465357947803E-5</v>
      </c>
      <c r="F42">
        <v>1</v>
      </c>
    </row>
    <row r="43" spans="3:6">
      <c r="C43" t="s">
        <v>12</v>
      </c>
      <c r="D43">
        <v>2.2728876666666666</v>
      </c>
      <c r="E43">
        <v>1.2921781484663591E-4</v>
      </c>
      <c r="F43">
        <v>0</v>
      </c>
    </row>
    <row r="44" spans="3:6">
      <c r="C44" t="s">
        <v>12</v>
      </c>
      <c r="D44">
        <v>13.312697999999999</v>
      </c>
      <c r="E44">
        <v>8.116968766715882E-5</v>
      </c>
      <c r="F44">
        <v>1</v>
      </c>
    </row>
    <row r="45" spans="3:6">
      <c r="C45" t="s">
        <v>12</v>
      </c>
      <c r="D45">
        <v>34.676966</v>
      </c>
      <c r="E45">
        <v>1.2417766446151969E-4</v>
      </c>
      <c r="F45">
        <v>0</v>
      </c>
    </row>
    <row r="46" spans="3:6">
      <c r="C46" t="s">
        <v>12</v>
      </c>
      <c r="D46">
        <v>3.2495666666666665</v>
      </c>
      <c r="E46">
        <v>1.2982934322321339E-4</v>
      </c>
      <c r="F46">
        <v>0</v>
      </c>
    </row>
    <row r="47" spans="3:6">
      <c r="C47" t="s">
        <v>12</v>
      </c>
      <c r="D47">
        <v>48.606217333333326</v>
      </c>
      <c r="E47">
        <v>1.3149518839381387E-4</v>
      </c>
      <c r="F47">
        <v>0</v>
      </c>
    </row>
    <row r="48" spans="3:6">
      <c r="C48" t="s">
        <v>12</v>
      </c>
      <c r="D48">
        <v>28.349696000000005</v>
      </c>
      <c r="E48">
        <v>7.729014566100851E-5</v>
      </c>
      <c r="F48">
        <v>0</v>
      </c>
    </row>
    <row r="49" spans="3:6">
      <c r="C49" t="s">
        <v>12</v>
      </c>
      <c r="D49">
        <v>0.59854066666666672</v>
      </c>
      <c r="E49">
        <v>1.378797812399391E-4</v>
      </c>
      <c r="F49">
        <v>0</v>
      </c>
    </row>
    <row r="50" spans="3:6">
      <c r="C50" t="s">
        <v>12</v>
      </c>
      <c r="D50">
        <v>84.780867666666666</v>
      </c>
      <c r="E50">
        <v>1.2583035450940759E-4</v>
      </c>
      <c r="F50">
        <v>1</v>
      </c>
    </row>
    <row r="51" spans="3:6">
      <c r="C51" t="s">
        <v>12</v>
      </c>
      <c r="D51">
        <v>315.51223700000003</v>
      </c>
      <c r="E51">
        <v>8.0650819855909245E-5</v>
      </c>
      <c r="F51">
        <v>1</v>
      </c>
    </row>
    <row r="52" spans="3:6">
      <c r="C52" t="s">
        <v>13</v>
      </c>
      <c r="D52">
        <v>5.8752076666666673</v>
      </c>
      <c r="E52">
        <v>8.6024465357947803E-5</v>
      </c>
      <c r="F52">
        <v>1</v>
      </c>
    </row>
    <row r="53" spans="3:6">
      <c r="C53" t="s">
        <v>13</v>
      </c>
      <c r="D53">
        <v>1.6440760000000001</v>
      </c>
      <c r="E53">
        <v>1.2921781484663591E-4</v>
      </c>
      <c r="F53">
        <v>0</v>
      </c>
    </row>
    <row r="54" spans="3:6">
      <c r="C54" t="s">
        <v>13</v>
      </c>
      <c r="D54">
        <v>6.3287450000000005</v>
      </c>
      <c r="E54">
        <v>8.116968766715882E-5</v>
      </c>
      <c r="F54">
        <v>1</v>
      </c>
    </row>
    <row r="55" spans="3:6">
      <c r="C55" t="s">
        <v>13</v>
      </c>
      <c r="D55">
        <v>37.612457333333339</v>
      </c>
      <c r="E55">
        <v>1.2417766446151969E-4</v>
      </c>
      <c r="F55">
        <v>0</v>
      </c>
    </row>
    <row r="56" spans="3:6">
      <c r="C56" t="s">
        <v>13</v>
      </c>
      <c r="D56">
        <v>0.72513833333333333</v>
      </c>
      <c r="E56">
        <v>1.2982934322321339E-4</v>
      </c>
      <c r="F56">
        <v>0</v>
      </c>
    </row>
    <row r="57" spans="3:6">
      <c r="C57" t="s">
        <v>13</v>
      </c>
      <c r="D57">
        <v>39.711468000000004</v>
      </c>
      <c r="E57">
        <v>1.3149518839381387E-4</v>
      </c>
      <c r="F57">
        <v>0</v>
      </c>
    </row>
    <row r="58" spans="3:6">
      <c r="C58" t="s">
        <v>13</v>
      </c>
      <c r="D58">
        <v>36.475461666666668</v>
      </c>
      <c r="E58">
        <v>7.729014566100851E-5</v>
      </c>
      <c r="F58">
        <v>0</v>
      </c>
    </row>
    <row r="59" spans="3:6">
      <c r="C59" t="s">
        <v>13</v>
      </c>
      <c r="D59">
        <v>0.72873566666666667</v>
      </c>
      <c r="E59">
        <v>1.378797812399391E-4</v>
      </c>
      <c r="F59">
        <v>0</v>
      </c>
    </row>
    <row r="60" spans="3:6">
      <c r="C60" t="s">
        <v>13</v>
      </c>
      <c r="D60">
        <v>94.712708333333339</v>
      </c>
      <c r="E60">
        <v>1.2583035450940759E-4</v>
      </c>
      <c r="F60">
        <v>1</v>
      </c>
    </row>
    <row r="61" spans="3:6">
      <c r="C61" t="s">
        <v>13</v>
      </c>
      <c r="D61">
        <v>390.82003633333335</v>
      </c>
      <c r="E61">
        <v>8.0650819855909245E-5</v>
      </c>
      <c r="F61">
        <v>1</v>
      </c>
    </row>
    <row r="62" spans="3:6">
      <c r="C62" t="s">
        <v>14</v>
      </c>
      <c r="D62">
        <v>2.7202086666666667</v>
      </c>
      <c r="E62">
        <v>8.6024465357947803E-5</v>
      </c>
      <c r="F62">
        <v>1</v>
      </c>
    </row>
    <row r="63" spans="3:6">
      <c r="C63" t="s">
        <v>14</v>
      </c>
      <c r="D63">
        <v>1.5830986666666667</v>
      </c>
      <c r="E63">
        <v>1.2921781484663591E-4</v>
      </c>
      <c r="F63">
        <v>0</v>
      </c>
    </row>
    <row r="64" spans="3:6">
      <c r="C64" t="s">
        <v>14</v>
      </c>
      <c r="D64">
        <v>4.3593043333333332</v>
      </c>
      <c r="E64">
        <v>8.116968766715882E-5</v>
      </c>
      <c r="F64">
        <v>1</v>
      </c>
    </row>
    <row r="65" spans="3:6">
      <c r="C65" t="s">
        <v>14</v>
      </c>
      <c r="D65">
        <v>20.889972</v>
      </c>
      <c r="E65">
        <v>1.2417766446151969E-4</v>
      </c>
      <c r="F65">
        <v>0</v>
      </c>
    </row>
    <row r="66" spans="3:6">
      <c r="C66" t="s">
        <v>14</v>
      </c>
      <c r="D66">
        <v>35.193731</v>
      </c>
      <c r="E66">
        <v>1.2982934322321339E-4</v>
      </c>
      <c r="F66">
        <v>0</v>
      </c>
    </row>
    <row r="67" spans="3:6">
      <c r="C67" t="s">
        <v>14</v>
      </c>
      <c r="D67">
        <v>37.451556666666669</v>
      </c>
      <c r="E67">
        <v>1.3149518839381387E-4</v>
      </c>
      <c r="F67">
        <v>0</v>
      </c>
    </row>
    <row r="68" spans="3:6">
      <c r="C68" t="s">
        <v>14</v>
      </c>
      <c r="D68">
        <v>31.651308333333333</v>
      </c>
      <c r="E68">
        <v>7.729014566100851E-5</v>
      </c>
      <c r="F68">
        <v>0</v>
      </c>
    </row>
    <row r="69" spans="3:6">
      <c r="C69" t="s">
        <v>14</v>
      </c>
      <c r="D69">
        <v>0.48382933333333328</v>
      </c>
      <c r="E69">
        <v>1.378797812399391E-4</v>
      </c>
      <c r="F69">
        <v>0</v>
      </c>
    </row>
    <row r="70" spans="3:6">
      <c r="C70" t="s">
        <v>14</v>
      </c>
      <c r="D70">
        <v>107.46536400000001</v>
      </c>
      <c r="E70">
        <v>1.2583035450940759E-4</v>
      </c>
      <c r="F70">
        <v>1</v>
      </c>
    </row>
    <row r="71" spans="3:6">
      <c r="C71" t="s">
        <v>14</v>
      </c>
      <c r="D71">
        <v>403.22679566666665</v>
      </c>
      <c r="E71">
        <v>8.0650819855909245E-5</v>
      </c>
      <c r="F71">
        <v>1</v>
      </c>
    </row>
    <row r="72" spans="3:6">
      <c r="C72" t="s">
        <v>15</v>
      </c>
      <c r="D72">
        <v>2.5329273333333333</v>
      </c>
      <c r="E72">
        <v>8.6024465357947803E-5</v>
      </c>
      <c r="F72">
        <v>1</v>
      </c>
    </row>
    <row r="73" spans="3:6">
      <c r="C73" t="s">
        <v>15</v>
      </c>
      <c r="D73">
        <v>1.4211816666666666</v>
      </c>
      <c r="E73">
        <v>1.2921781484663591E-4</v>
      </c>
      <c r="F73">
        <v>0</v>
      </c>
    </row>
    <row r="74" spans="3:6">
      <c r="C74" t="s">
        <v>15</v>
      </c>
      <c r="D74">
        <v>3.9575583333333331</v>
      </c>
      <c r="E74">
        <v>8.116968766715882E-5</v>
      </c>
      <c r="F74">
        <v>1</v>
      </c>
    </row>
    <row r="75" spans="3:6">
      <c r="C75" t="s">
        <v>15</v>
      </c>
      <c r="D75">
        <v>1.0580719999999999</v>
      </c>
      <c r="E75">
        <v>1.2417766446151969E-4</v>
      </c>
      <c r="F75">
        <v>0</v>
      </c>
    </row>
    <row r="76" spans="3:6">
      <c r="C76" t="s">
        <v>15</v>
      </c>
      <c r="D76">
        <v>4.0154486666666669</v>
      </c>
      <c r="E76">
        <v>1.2982934322321339E-4</v>
      </c>
      <c r="F76">
        <v>0</v>
      </c>
    </row>
    <row r="77" spans="3:6">
      <c r="C77" t="s">
        <v>15</v>
      </c>
      <c r="D77">
        <v>40.109619333333335</v>
      </c>
      <c r="E77">
        <v>1.3149518839381387E-4</v>
      </c>
      <c r="F77">
        <v>0</v>
      </c>
    </row>
    <row r="78" spans="3:6">
      <c r="C78" t="s">
        <v>15</v>
      </c>
      <c r="D78">
        <v>29.356669333333333</v>
      </c>
      <c r="E78">
        <v>7.729014566100851E-5</v>
      </c>
      <c r="F78">
        <v>0</v>
      </c>
    </row>
    <row r="79" spans="3:6">
      <c r="C79" t="s">
        <v>15</v>
      </c>
      <c r="D79">
        <v>0.50952033333333324</v>
      </c>
      <c r="E79">
        <v>1.378797812399391E-4</v>
      </c>
      <c r="F79">
        <v>0</v>
      </c>
    </row>
    <row r="80" spans="3:6">
      <c r="C80" t="s">
        <v>15</v>
      </c>
      <c r="D80">
        <v>68.033686000000003</v>
      </c>
      <c r="E80">
        <v>1.2583035450940759E-4</v>
      </c>
      <c r="F80">
        <v>1</v>
      </c>
    </row>
    <row r="81" spans="3:6">
      <c r="C81" t="s">
        <v>15</v>
      </c>
      <c r="D81">
        <v>522.24445000000003</v>
      </c>
      <c r="E81">
        <v>8.0650819855909245E-5</v>
      </c>
      <c r="F81">
        <v>1</v>
      </c>
    </row>
    <row r="82" spans="3:6">
      <c r="C82" t="s">
        <v>16</v>
      </c>
      <c r="D82">
        <v>1.9370525000000001</v>
      </c>
      <c r="E82">
        <v>8.6024465357947803E-5</v>
      </c>
      <c r="F82">
        <v>1</v>
      </c>
    </row>
    <row r="83" spans="3:6">
      <c r="C83" t="s">
        <v>16</v>
      </c>
      <c r="D83">
        <v>1.5065280000000001</v>
      </c>
      <c r="E83">
        <v>1.2921781484663591E-4</v>
      </c>
      <c r="F83">
        <v>0</v>
      </c>
    </row>
    <row r="84" spans="3:6">
      <c r="C84" t="s">
        <v>16</v>
      </c>
      <c r="D84">
        <v>7.0196280000000009</v>
      </c>
      <c r="E84">
        <v>8.116968766715882E-5</v>
      </c>
      <c r="F84">
        <v>1</v>
      </c>
    </row>
    <row r="85" spans="3:6">
      <c r="C85" t="s">
        <v>16</v>
      </c>
      <c r="D85">
        <v>1.9368975000000002</v>
      </c>
      <c r="E85">
        <v>1.2417766446151969E-4</v>
      </c>
      <c r="F85">
        <v>0</v>
      </c>
    </row>
    <row r="86" spans="3:6">
      <c r="C86" t="s">
        <v>16</v>
      </c>
      <c r="D86">
        <v>6.4156595000000003</v>
      </c>
      <c r="E86">
        <v>1.2982934322321339E-4</v>
      </c>
      <c r="F86">
        <v>0</v>
      </c>
    </row>
    <row r="87" spans="3:6">
      <c r="C87" t="s">
        <v>16</v>
      </c>
      <c r="D87">
        <v>55.874171500000003</v>
      </c>
      <c r="E87">
        <v>1.3149518839381387E-4</v>
      </c>
      <c r="F87">
        <v>0</v>
      </c>
    </row>
    <row r="88" spans="3:6">
      <c r="C88" t="s">
        <v>16</v>
      </c>
      <c r="D88">
        <v>19.075012000000001</v>
      </c>
      <c r="E88">
        <v>7.729014566100851E-5</v>
      </c>
      <c r="F88">
        <v>0</v>
      </c>
    </row>
    <row r="89" spans="3:6">
      <c r="C89" t="s">
        <v>16</v>
      </c>
      <c r="D89">
        <v>0.82270299999999996</v>
      </c>
      <c r="E89">
        <v>1.378797812399391E-4</v>
      </c>
      <c r="F89">
        <v>0</v>
      </c>
    </row>
    <row r="90" spans="3:6">
      <c r="C90" t="s">
        <v>16</v>
      </c>
      <c r="D90">
        <v>48.6840385</v>
      </c>
      <c r="E90">
        <v>1.2583035450940759E-4</v>
      </c>
      <c r="F90">
        <v>1</v>
      </c>
    </row>
    <row r="91" spans="3:6">
      <c r="C91" t="s">
        <v>16</v>
      </c>
      <c r="D91">
        <v>460.56889150000001</v>
      </c>
      <c r="E91">
        <v>8.0650819855909245E-5</v>
      </c>
      <c r="F9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1CD5-F8A8-4AB7-9259-AB30FE720C61}">
  <dimension ref="A2:F91"/>
  <sheetViews>
    <sheetView topLeftCell="A55" workbookViewId="0">
      <selection activeCell="A2" sqref="A2:F91"/>
    </sheetView>
  </sheetViews>
  <sheetFormatPr defaultRowHeight="15"/>
  <sheetData>
    <row r="2" spans="1:6">
      <c r="A2" t="s">
        <v>39</v>
      </c>
      <c r="C2" t="s">
        <v>8</v>
      </c>
      <c r="D2">
        <v>6.6125066666666656</v>
      </c>
      <c r="E2">
        <v>8.0125380194929016E-5</v>
      </c>
      <c r="F2">
        <v>1</v>
      </c>
    </row>
    <row r="3" spans="1:6">
      <c r="C3" t="s">
        <v>8</v>
      </c>
      <c r="D3">
        <v>38.726208333333332</v>
      </c>
      <c r="E3">
        <v>1.5723280329107126E-4</v>
      </c>
      <c r="F3">
        <v>1</v>
      </c>
    </row>
    <row r="4" spans="1:6">
      <c r="C4" t="s">
        <v>8</v>
      </c>
      <c r="D4">
        <v>32.559991000000004</v>
      </c>
      <c r="E4">
        <v>8.774084862948794E-5</v>
      </c>
      <c r="F4">
        <v>1</v>
      </c>
    </row>
    <row r="5" spans="1:6">
      <c r="C5" t="s">
        <v>8</v>
      </c>
      <c r="D5">
        <v>2.1773549999999999</v>
      </c>
      <c r="E5">
        <v>1.5138562505686423E-4</v>
      </c>
      <c r="F5">
        <v>0</v>
      </c>
    </row>
    <row r="6" spans="1:6">
      <c r="C6" t="s">
        <v>8</v>
      </c>
      <c r="D6">
        <v>30.556082000000004</v>
      </c>
      <c r="E6">
        <v>1.5975351948984949E-4</v>
      </c>
      <c r="F6">
        <v>0</v>
      </c>
    </row>
    <row r="7" spans="1:6">
      <c r="C7" t="s">
        <v>8</v>
      </c>
      <c r="D7">
        <v>42.76970266666666</v>
      </c>
      <c r="E7">
        <v>1.5991275160272557E-4</v>
      </c>
      <c r="F7">
        <v>1</v>
      </c>
    </row>
    <row r="8" spans="1:6">
      <c r="C8" t="s">
        <v>8</v>
      </c>
      <c r="D8">
        <v>4.9168046666666667</v>
      </c>
      <c r="E8">
        <v>8.3933105315063891E-5</v>
      </c>
      <c r="F8">
        <v>0</v>
      </c>
    </row>
    <row r="9" spans="1:6">
      <c r="C9" t="s">
        <v>8</v>
      </c>
      <c r="D9">
        <v>20.988218666666665</v>
      </c>
      <c r="E9">
        <v>1.702716002295261E-4</v>
      </c>
      <c r="F9">
        <v>1</v>
      </c>
    </row>
    <row r="10" spans="1:6">
      <c r="C10" t="s">
        <v>8</v>
      </c>
      <c r="D10">
        <v>23.156737000000003</v>
      </c>
      <c r="E10">
        <v>1.5161468885557745E-4</v>
      </c>
      <c r="F10">
        <v>1</v>
      </c>
    </row>
    <row r="11" spans="1:6">
      <c r="C11" t="s">
        <v>8</v>
      </c>
      <c r="D11">
        <v>24.626963</v>
      </c>
      <c r="E11">
        <v>8.6019359517052905E-5</v>
      </c>
      <c r="F11">
        <v>1</v>
      </c>
    </row>
    <row r="12" spans="1:6">
      <c r="C12" t="s">
        <v>9</v>
      </c>
      <c r="D12">
        <v>4.5767000000000002E-2</v>
      </c>
      <c r="E12">
        <v>8.0125380194929016E-5</v>
      </c>
      <c r="F12">
        <v>1</v>
      </c>
    </row>
    <row r="13" spans="1:6">
      <c r="C13" t="s">
        <v>9</v>
      </c>
      <c r="D13">
        <v>29.349000333333333</v>
      </c>
      <c r="E13">
        <v>1.5723280329107126E-4</v>
      </c>
      <c r="F13">
        <v>1</v>
      </c>
    </row>
    <row r="14" spans="1:6">
      <c r="C14" t="s">
        <v>9</v>
      </c>
      <c r="D14">
        <v>12.542147333333332</v>
      </c>
      <c r="E14">
        <v>8.774084862948794E-5</v>
      </c>
      <c r="F14">
        <v>1</v>
      </c>
    </row>
    <row r="15" spans="1:6">
      <c r="C15" t="s">
        <v>9</v>
      </c>
      <c r="D15">
        <v>3.0828660000000006</v>
      </c>
      <c r="E15">
        <v>1.5138562505686423E-4</v>
      </c>
      <c r="F15">
        <v>0</v>
      </c>
    </row>
    <row r="16" spans="1:6">
      <c r="C16" t="s">
        <v>9</v>
      </c>
      <c r="D16">
        <v>21.382664666666667</v>
      </c>
      <c r="E16">
        <v>1.5975351948984949E-4</v>
      </c>
      <c r="F16">
        <v>0</v>
      </c>
    </row>
    <row r="17" spans="3:6">
      <c r="C17" t="s">
        <v>9</v>
      </c>
      <c r="D17">
        <v>26.870325999999995</v>
      </c>
      <c r="E17">
        <v>1.5991275160272557E-4</v>
      </c>
      <c r="F17">
        <v>1</v>
      </c>
    </row>
    <row r="18" spans="3:6">
      <c r="C18" t="s">
        <v>9</v>
      </c>
      <c r="D18">
        <v>3.1336236666666668</v>
      </c>
      <c r="E18">
        <v>8.3933105315063891E-5</v>
      </c>
      <c r="F18">
        <v>0</v>
      </c>
    </row>
    <row r="19" spans="3:6">
      <c r="C19" t="s">
        <v>9</v>
      </c>
      <c r="D19">
        <v>10.471082333333333</v>
      </c>
      <c r="E19">
        <v>1.702716002295261E-4</v>
      </c>
      <c r="F19">
        <v>1</v>
      </c>
    </row>
    <row r="20" spans="3:6">
      <c r="C20" t="s">
        <v>9</v>
      </c>
      <c r="D20">
        <v>55.519962333333332</v>
      </c>
      <c r="E20">
        <v>1.5161468885557745E-4</v>
      </c>
      <c r="F20">
        <v>1</v>
      </c>
    </row>
    <row r="21" spans="3:6">
      <c r="C21" t="s">
        <v>9</v>
      </c>
      <c r="D21">
        <v>52.686821000000002</v>
      </c>
      <c r="E21">
        <v>8.6019359517052905E-5</v>
      </c>
      <c r="F21">
        <v>1</v>
      </c>
    </row>
    <row r="22" spans="3:6">
      <c r="C22" t="s">
        <v>10</v>
      </c>
      <c r="D22">
        <v>3.3291368333333327</v>
      </c>
      <c r="E22">
        <v>8.0125380194929016E-5</v>
      </c>
      <c r="F22">
        <v>1</v>
      </c>
    </row>
    <row r="23" spans="3:6">
      <c r="C23" t="s">
        <v>10</v>
      </c>
      <c r="D23">
        <v>31.434663666666665</v>
      </c>
      <c r="E23">
        <v>1.5723280329107126E-4</v>
      </c>
      <c r="F23">
        <v>1</v>
      </c>
    </row>
    <row r="24" spans="3:6">
      <c r="C24" t="s">
        <v>10</v>
      </c>
      <c r="D24">
        <v>12.625681999999999</v>
      </c>
      <c r="E24">
        <v>8.774084862948794E-5</v>
      </c>
      <c r="F24">
        <v>1</v>
      </c>
    </row>
    <row r="25" spans="3:6">
      <c r="C25" t="s">
        <v>10</v>
      </c>
      <c r="D25">
        <v>1.8194213333333333</v>
      </c>
      <c r="E25">
        <v>1.5138562505686423E-4</v>
      </c>
      <c r="F25">
        <v>0</v>
      </c>
    </row>
    <row r="26" spans="3:6">
      <c r="C26" t="s">
        <v>10</v>
      </c>
      <c r="D26">
        <v>13.932194000000001</v>
      </c>
      <c r="E26">
        <v>1.5975351948984949E-4</v>
      </c>
      <c r="F26">
        <v>0</v>
      </c>
    </row>
    <row r="27" spans="3:6">
      <c r="C27" t="s">
        <v>10</v>
      </c>
      <c r="D27">
        <v>19.653141999999999</v>
      </c>
      <c r="E27">
        <v>1.5991275160272557E-4</v>
      </c>
      <c r="F27">
        <v>1</v>
      </c>
    </row>
    <row r="28" spans="3:6">
      <c r="C28" t="s">
        <v>10</v>
      </c>
      <c r="D28">
        <v>0.52745666666666668</v>
      </c>
      <c r="E28">
        <v>8.3933105315063891E-5</v>
      </c>
      <c r="F28">
        <v>0</v>
      </c>
    </row>
    <row r="29" spans="3:6">
      <c r="C29" t="s">
        <v>10</v>
      </c>
      <c r="D29">
        <v>9.5592866666666669</v>
      </c>
      <c r="E29">
        <v>1.702716002295261E-4</v>
      </c>
      <c r="F29">
        <v>1</v>
      </c>
    </row>
    <row r="30" spans="3:6">
      <c r="C30" t="s">
        <v>10</v>
      </c>
      <c r="D30">
        <v>63.660845999999992</v>
      </c>
      <c r="E30">
        <v>1.5161468885557745E-4</v>
      </c>
      <c r="F30">
        <v>1</v>
      </c>
    </row>
    <row r="31" spans="3:6">
      <c r="C31" t="s">
        <v>10</v>
      </c>
      <c r="D31">
        <v>78.792644333333328</v>
      </c>
      <c r="E31">
        <v>8.6019359517052905E-5</v>
      </c>
      <c r="F31">
        <v>1</v>
      </c>
    </row>
    <row r="32" spans="3:6">
      <c r="C32" t="s">
        <v>11</v>
      </c>
      <c r="D32">
        <v>0.33603650000000002</v>
      </c>
      <c r="E32">
        <v>8.0125380194929016E-5</v>
      </c>
      <c r="F32">
        <v>1</v>
      </c>
    </row>
    <row r="33" spans="3:6">
      <c r="C33" t="s">
        <v>11</v>
      </c>
      <c r="D33">
        <v>42.699159999999999</v>
      </c>
      <c r="E33">
        <v>1.5723280329107126E-4</v>
      </c>
      <c r="F33">
        <v>1</v>
      </c>
    </row>
    <row r="34" spans="3:6">
      <c r="C34" t="s">
        <v>11</v>
      </c>
      <c r="D34">
        <v>10.747127333333333</v>
      </c>
      <c r="E34">
        <v>8.774084862948794E-5</v>
      </c>
      <c r="F34">
        <v>1</v>
      </c>
    </row>
    <row r="35" spans="3:6">
      <c r="C35" t="s">
        <v>11</v>
      </c>
      <c r="D35">
        <v>1.5310380000000001</v>
      </c>
      <c r="E35">
        <v>1.5138562505686423E-4</v>
      </c>
      <c r="F35">
        <v>0</v>
      </c>
    </row>
    <row r="36" spans="3:6">
      <c r="C36" t="s">
        <v>11</v>
      </c>
      <c r="D36">
        <v>45.691603000000008</v>
      </c>
      <c r="E36">
        <v>1.5975351948984949E-4</v>
      </c>
      <c r="F36">
        <v>0</v>
      </c>
    </row>
    <row r="37" spans="3:6">
      <c r="C37" t="s">
        <v>11</v>
      </c>
      <c r="D37">
        <v>24.388426333333332</v>
      </c>
      <c r="E37">
        <v>1.5991275160272557E-4</v>
      </c>
      <c r="F37">
        <v>1</v>
      </c>
    </row>
    <row r="38" spans="3:6">
      <c r="C38" t="s">
        <v>11</v>
      </c>
      <c r="D38">
        <v>10.400242666666667</v>
      </c>
      <c r="E38">
        <v>8.3933105315063891E-5</v>
      </c>
      <c r="F38">
        <v>0</v>
      </c>
    </row>
    <row r="39" spans="3:6">
      <c r="C39" t="s">
        <v>11</v>
      </c>
      <c r="D39">
        <v>7.9266499999999995</v>
      </c>
      <c r="E39">
        <v>1.702716002295261E-4</v>
      </c>
      <c r="F39">
        <v>1</v>
      </c>
    </row>
    <row r="40" spans="3:6">
      <c r="C40" t="s">
        <v>11</v>
      </c>
      <c r="D40">
        <v>91.047815000000014</v>
      </c>
      <c r="E40">
        <v>1.5161468885557745E-4</v>
      </c>
      <c r="F40">
        <v>1</v>
      </c>
    </row>
    <row r="41" spans="3:6">
      <c r="C41" t="s">
        <v>11</v>
      </c>
      <c r="D41">
        <v>109.00606033333332</v>
      </c>
      <c r="E41">
        <v>8.6019359517052905E-5</v>
      </c>
      <c r="F41">
        <v>1</v>
      </c>
    </row>
    <row r="42" spans="3:6">
      <c r="C42" t="s">
        <v>12</v>
      </c>
      <c r="D42">
        <v>0.37355766666666668</v>
      </c>
      <c r="E42">
        <v>8.0125380194929016E-5</v>
      </c>
      <c r="F42">
        <v>1</v>
      </c>
    </row>
    <row r="43" spans="3:6">
      <c r="C43" t="s">
        <v>12</v>
      </c>
      <c r="D43">
        <v>78.16659833333334</v>
      </c>
      <c r="E43">
        <v>1.5723280329107126E-4</v>
      </c>
      <c r="F43">
        <v>1</v>
      </c>
    </row>
    <row r="44" spans="3:6">
      <c r="C44" t="s">
        <v>12</v>
      </c>
      <c r="D44">
        <v>30.964844666666668</v>
      </c>
      <c r="E44">
        <v>8.774084862948794E-5</v>
      </c>
      <c r="F44">
        <v>1</v>
      </c>
    </row>
    <row r="45" spans="3:6">
      <c r="C45" t="s">
        <v>12</v>
      </c>
      <c r="D45">
        <v>2.2610773333333332</v>
      </c>
      <c r="E45">
        <v>1.5138562505686423E-4</v>
      </c>
      <c r="F45">
        <v>0</v>
      </c>
    </row>
    <row r="46" spans="3:6">
      <c r="C46" t="s">
        <v>12</v>
      </c>
      <c r="D46">
        <v>5.0751543333333338</v>
      </c>
      <c r="E46">
        <v>1.5975351948984949E-4</v>
      </c>
      <c r="F46">
        <v>0</v>
      </c>
    </row>
    <row r="47" spans="3:6">
      <c r="C47" t="s">
        <v>12</v>
      </c>
      <c r="D47">
        <v>42.411217333333333</v>
      </c>
      <c r="E47">
        <v>1.5991275160272557E-4</v>
      </c>
      <c r="F47">
        <v>1</v>
      </c>
    </row>
    <row r="48" spans="3:6">
      <c r="C48" t="s">
        <v>12</v>
      </c>
      <c r="D48">
        <v>14.613093666666666</v>
      </c>
      <c r="E48">
        <v>8.3933105315063891E-5</v>
      </c>
      <c r="F48">
        <v>0</v>
      </c>
    </row>
    <row r="49" spans="3:6">
      <c r="C49" t="s">
        <v>12</v>
      </c>
      <c r="D49">
        <v>6.7949763333333335</v>
      </c>
      <c r="E49">
        <v>1.702716002295261E-4</v>
      </c>
      <c r="F49">
        <v>1</v>
      </c>
    </row>
    <row r="50" spans="3:6">
      <c r="C50" t="s">
        <v>12</v>
      </c>
      <c r="D50">
        <v>106.03622433333334</v>
      </c>
      <c r="E50">
        <v>1.5161468885557745E-4</v>
      </c>
      <c r="F50">
        <v>1</v>
      </c>
    </row>
    <row r="51" spans="3:6">
      <c r="C51" t="s">
        <v>12</v>
      </c>
      <c r="D51">
        <v>185.56945033333332</v>
      </c>
      <c r="E51">
        <v>8.6019359517052905E-5</v>
      </c>
      <c r="F51">
        <v>1</v>
      </c>
    </row>
    <row r="52" spans="3:6">
      <c r="C52" t="s">
        <v>13</v>
      </c>
      <c r="D52">
        <v>2.4232493333333336</v>
      </c>
      <c r="E52">
        <v>8.0125380194929016E-5</v>
      </c>
      <c r="F52">
        <v>1</v>
      </c>
    </row>
    <row r="53" spans="3:6">
      <c r="C53" t="s">
        <v>13</v>
      </c>
      <c r="D53">
        <v>62.383256666666661</v>
      </c>
      <c r="E53">
        <v>1.5723280329107126E-4</v>
      </c>
      <c r="F53">
        <v>1</v>
      </c>
    </row>
    <row r="54" spans="3:6">
      <c r="C54" t="s">
        <v>13</v>
      </c>
      <c r="D54">
        <v>11.445959</v>
      </c>
      <c r="E54">
        <v>8.774084862948794E-5</v>
      </c>
      <c r="F54">
        <v>1</v>
      </c>
    </row>
    <row r="55" spans="3:6">
      <c r="C55" t="s">
        <v>13</v>
      </c>
      <c r="D55">
        <v>1.5281035000000001</v>
      </c>
      <c r="E55">
        <v>1.5138562505686423E-4</v>
      </c>
      <c r="F55">
        <v>0</v>
      </c>
    </row>
    <row r="56" spans="3:6">
      <c r="C56" t="s">
        <v>13</v>
      </c>
      <c r="D56">
        <v>7.9812523333333329</v>
      </c>
      <c r="E56">
        <v>1.5975351948984949E-4</v>
      </c>
      <c r="F56">
        <v>0</v>
      </c>
    </row>
    <row r="57" spans="3:6">
      <c r="C57" t="s">
        <v>13</v>
      </c>
      <c r="D57">
        <v>38.75447466666666</v>
      </c>
      <c r="E57">
        <v>1.5991275160272557E-4</v>
      </c>
      <c r="F57">
        <v>1</v>
      </c>
    </row>
    <row r="58" spans="3:6">
      <c r="C58" t="s">
        <v>13</v>
      </c>
      <c r="D58">
        <v>24.540317333333334</v>
      </c>
      <c r="E58">
        <v>8.3933105315063891E-5</v>
      </c>
      <c r="F58">
        <v>0</v>
      </c>
    </row>
    <row r="59" spans="3:6">
      <c r="C59" t="s">
        <v>13</v>
      </c>
      <c r="D59">
        <v>5.4926606666666657</v>
      </c>
      <c r="E59">
        <v>1.702716002295261E-4</v>
      </c>
      <c r="F59">
        <v>1</v>
      </c>
    </row>
    <row r="60" spans="3:6">
      <c r="C60" t="s">
        <v>13</v>
      </c>
      <c r="D60">
        <v>127.068214</v>
      </c>
      <c r="E60">
        <v>1.5161468885557745E-4</v>
      </c>
      <c r="F60">
        <v>1</v>
      </c>
    </row>
    <row r="61" spans="3:6">
      <c r="C61" t="s">
        <v>13</v>
      </c>
      <c r="D61">
        <v>216.31265466666665</v>
      </c>
      <c r="E61">
        <v>8.6019359517052905E-5</v>
      </c>
      <c r="F61">
        <v>1</v>
      </c>
    </row>
    <row r="62" spans="3:6">
      <c r="C62" t="s">
        <v>14</v>
      </c>
      <c r="D62">
        <v>1.3150149999999998</v>
      </c>
      <c r="E62">
        <v>8.0125380194929016E-5</v>
      </c>
      <c r="F62">
        <v>1</v>
      </c>
    </row>
    <row r="63" spans="3:6">
      <c r="C63" t="s">
        <v>14</v>
      </c>
      <c r="D63">
        <v>39.731699999999996</v>
      </c>
      <c r="E63">
        <v>1.5723280329107126E-4</v>
      </c>
      <c r="F63">
        <v>1</v>
      </c>
    </row>
    <row r="64" spans="3:6">
      <c r="C64" t="s">
        <v>14</v>
      </c>
      <c r="D64">
        <v>5.8506360000000006</v>
      </c>
      <c r="E64">
        <v>8.774084862948794E-5</v>
      </c>
      <c r="F64">
        <v>1</v>
      </c>
    </row>
    <row r="65" spans="3:6">
      <c r="C65" t="s">
        <v>14</v>
      </c>
      <c r="D65">
        <v>1.7734062777777779</v>
      </c>
      <c r="E65">
        <v>1.5138562505686423E-4</v>
      </c>
      <c r="F65">
        <v>0</v>
      </c>
    </row>
    <row r="66" spans="3:6">
      <c r="C66" t="s">
        <v>14</v>
      </c>
      <c r="D66">
        <v>5.6803663333333327</v>
      </c>
      <c r="E66">
        <v>1.5975351948984949E-4</v>
      </c>
      <c r="F66">
        <v>0</v>
      </c>
    </row>
    <row r="67" spans="3:6">
      <c r="C67" t="s">
        <v>14</v>
      </c>
      <c r="D67">
        <v>46.259931333333334</v>
      </c>
      <c r="E67">
        <v>1.5991275160272557E-4</v>
      </c>
      <c r="F67">
        <v>1</v>
      </c>
    </row>
    <row r="68" spans="3:6">
      <c r="C68" t="s">
        <v>14</v>
      </c>
      <c r="D68">
        <v>18.604003333333335</v>
      </c>
      <c r="E68">
        <v>8.3933105315063891E-5</v>
      </c>
      <c r="F68">
        <v>0</v>
      </c>
    </row>
    <row r="69" spans="3:6">
      <c r="C69" t="s">
        <v>14</v>
      </c>
      <c r="D69">
        <v>6.9418533333333334</v>
      </c>
      <c r="E69">
        <v>1.702716002295261E-4</v>
      </c>
      <c r="F69">
        <v>1</v>
      </c>
    </row>
    <row r="70" spans="3:6">
      <c r="C70" t="s">
        <v>14</v>
      </c>
      <c r="D70">
        <v>115.636534</v>
      </c>
      <c r="E70">
        <v>1.5161468885557745E-4</v>
      </c>
      <c r="F70">
        <v>1</v>
      </c>
    </row>
    <row r="71" spans="3:6">
      <c r="C71" t="s">
        <v>14</v>
      </c>
      <c r="D71">
        <v>224.55095366666669</v>
      </c>
      <c r="E71">
        <v>8.6019359517052905E-5</v>
      </c>
      <c r="F71">
        <v>1</v>
      </c>
    </row>
    <row r="72" spans="3:6">
      <c r="C72" t="s">
        <v>15</v>
      </c>
      <c r="D72">
        <v>4.0591090000000003</v>
      </c>
      <c r="E72">
        <v>8.0125380194929016E-5</v>
      </c>
      <c r="F72">
        <v>1</v>
      </c>
    </row>
    <row r="73" spans="3:6">
      <c r="C73" t="s">
        <v>15</v>
      </c>
      <c r="D73">
        <v>46.55975866666666</v>
      </c>
      <c r="E73">
        <v>1.5723280329107126E-4</v>
      </c>
      <c r="F73">
        <v>1</v>
      </c>
    </row>
    <row r="74" spans="3:6">
      <c r="C74" t="s">
        <v>15</v>
      </c>
      <c r="D74">
        <v>9.8937226666666671</v>
      </c>
      <c r="E74">
        <v>8.774084862948794E-5</v>
      </c>
      <c r="F74">
        <v>1</v>
      </c>
    </row>
    <row r="75" spans="3:6">
      <c r="C75" t="s">
        <v>15</v>
      </c>
      <c r="D75">
        <v>3.7102648888888892</v>
      </c>
      <c r="E75">
        <v>1.5138562505686423E-4</v>
      </c>
      <c r="F75">
        <v>0</v>
      </c>
    </row>
    <row r="76" spans="3:6">
      <c r="C76" t="s">
        <v>15</v>
      </c>
      <c r="D76">
        <v>3.9232629999999999</v>
      </c>
      <c r="E76">
        <v>1.5975351948984949E-4</v>
      </c>
      <c r="F76">
        <v>0</v>
      </c>
    </row>
    <row r="77" spans="3:6">
      <c r="C77" t="s">
        <v>15</v>
      </c>
      <c r="D77">
        <v>51.32462566666667</v>
      </c>
      <c r="E77">
        <v>1.5991275160272557E-4</v>
      </c>
      <c r="F77">
        <v>1</v>
      </c>
    </row>
    <row r="78" spans="3:6">
      <c r="C78" t="s">
        <v>15</v>
      </c>
      <c r="D78">
        <v>44.010842000000004</v>
      </c>
      <c r="E78">
        <v>8.3933105315063891E-5</v>
      </c>
      <c r="F78">
        <v>0</v>
      </c>
    </row>
    <row r="79" spans="3:6">
      <c r="C79" t="s">
        <v>15</v>
      </c>
      <c r="D79">
        <v>5.3106229999999996</v>
      </c>
      <c r="E79">
        <v>1.702716002295261E-4</v>
      </c>
      <c r="F79">
        <v>1</v>
      </c>
    </row>
    <row r="80" spans="3:6">
      <c r="C80" t="s">
        <v>15</v>
      </c>
      <c r="D80">
        <v>89.244507666666664</v>
      </c>
      <c r="E80">
        <v>1.5161468885557745E-4</v>
      </c>
      <c r="F80">
        <v>1</v>
      </c>
    </row>
    <row r="81" spans="3:6">
      <c r="C81" t="s">
        <v>15</v>
      </c>
      <c r="D81">
        <v>212.87172899999999</v>
      </c>
      <c r="E81">
        <v>8.6019359517052905E-5</v>
      </c>
      <c r="F81">
        <v>1</v>
      </c>
    </row>
    <row r="82" spans="3:6">
      <c r="C82" t="s">
        <v>16</v>
      </c>
      <c r="D82">
        <v>1.809455</v>
      </c>
      <c r="E82">
        <v>8.0125380194929016E-5</v>
      </c>
      <c r="F82">
        <v>1</v>
      </c>
    </row>
    <row r="83" spans="3:6">
      <c r="C83" t="s">
        <v>16</v>
      </c>
      <c r="D83">
        <v>59.007768999999996</v>
      </c>
      <c r="E83">
        <v>1.5723280329107126E-4</v>
      </c>
      <c r="F83">
        <v>1</v>
      </c>
    </row>
    <row r="84" spans="3:6">
      <c r="C84" t="s">
        <v>16</v>
      </c>
      <c r="D84">
        <v>16.223218500000002</v>
      </c>
      <c r="E84">
        <v>8.774084862948794E-5</v>
      </c>
      <c r="F84">
        <v>1</v>
      </c>
    </row>
    <row r="85" spans="3:6">
      <c r="C85" t="s">
        <v>16</v>
      </c>
      <c r="D85">
        <v>5.6471235000000002</v>
      </c>
      <c r="E85">
        <v>1.5138562505686423E-4</v>
      </c>
      <c r="F85">
        <v>0</v>
      </c>
    </row>
    <row r="86" spans="3:6">
      <c r="C86" t="s">
        <v>16</v>
      </c>
      <c r="D86">
        <v>62.520264999999995</v>
      </c>
      <c r="E86">
        <v>1.5975351948984949E-4</v>
      </c>
      <c r="F86">
        <v>0</v>
      </c>
    </row>
    <row r="87" spans="3:6">
      <c r="C87" t="s">
        <v>16</v>
      </c>
      <c r="D87">
        <v>84.783436999999992</v>
      </c>
      <c r="E87">
        <v>1.5991275160272557E-4</v>
      </c>
      <c r="F87">
        <v>1</v>
      </c>
    </row>
    <row r="88" spans="3:6">
      <c r="C88" t="s">
        <v>16</v>
      </c>
      <c r="D88">
        <v>51.017642500000001</v>
      </c>
      <c r="E88">
        <v>8.3933105315063891E-5</v>
      </c>
      <c r="F88">
        <v>0</v>
      </c>
    </row>
    <row r="89" spans="3:6">
      <c r="C89" t="s">
        <v>16</v>
      </c>
      <c r="D89">
        <v>7.6607894999999999</v>
      </c>
      <c r="E89">
        <v>1.702716002295261E-4</v>
      </c>
      <c r="F89">
        <v>1</v>
      </c>
    </row>
    <row r="90" spans="3:6">
      <c r="C90" t="s">
        <v>16</v>
      </c>
      <c r="D90">
        <v>54.892395499999999</v>
      </c>
      <c r="E90">
        <v>1.5161468885557745E-4</v>
      </c>
      <c r="F90">
        <v>1</v>
      </c>
    </row>
    <row r="91" spans="3:6">
      <c r="C91" t="s">
        <v>16</v>
      </c>
      <c r="D91">
        <v>197.6413015</v>
      </c>
      <c r="E91">
        <v>8.6019359517052905E-5</v>
      </c>
      <c r="F9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7C27-E502-44F9-BDA4-A449AB311274}">
  <sheetPr filterMode="1"/>
  <dimension ref="A1:L318"/>
  <sheetViews>
    <sheetView workbookViewId="0">
      <selection activeCell="E35" sqref="E35"/>
    </sheetView>
  </sheetViews>
  <sheetFormatPr defaultRowHeight="15"/>
  <cols>
    <col min="3" max="3" width="33" customWidth="1"/>
    <col min="5" max="5" width="12" bestFit="1" customWidth="1"/>
  </cols>
  <sheetData>
    <row r="1" spans="1:6"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hidden="1">
      <c r="C2" s="2" t="s">
        <v>7</v>
      </c>
      <c r="D2">
        <v>11365.44</v>
      </c>
      <c r="E2">
        <f>1/D2</f>
        <v>8.798603485654756E-5</v>
      </c>
      <c r="F2">
        <v>0</v>
      </c>
    </row>
    <row r="3" spans="1:6" hidden="1">
      <c r="C3" s="2" t="s">
        <v>17</v>
      </c>
      <c r="D3">
        <v>9022.9969999999994</v>
      </c>
      <c r="E3">
        <f t="shared" ref="E3:E18" si="0">1/D3</f>
        <v>1.1082792114416087E-4</v>
      </c>
      <c r="F3">
        <v>0</v>
      </c>
    </row>
    <row r="4" spans="1:6" hidden="1">
      <c r="C4" s="2" t="s">
        <v>18</v>
      </c>
      <c r="D4">
        <v>16141.25</v>
      </c>
      <c r="E4">
        <f t="shared" si="0"/>
        <v>6.1953070549059089E-5</v>
      </c>
      <c r="F4">
        <v>0</v>
      </c>
    </row>
    <row r="5" spans="1:6">
      <c r="C5" s="2" t="s">
        <v>19</v>
      </c>
      <c r="D5">
        <v>6990.3429999999998</v>
      </c>
      <c r="E5">
        <f t="shared" si="0"/>
        <v>1.4305449675359279E-4</v>
      </c>
      <c r="F5">
        <v>0</v>
      </c>
    </row>
    <row r="6" spans="1:6" hidden="1">
      <c r="C6" s="2" t="s">
        <v>20</v>
      </c>
      <c r="D6">
        <v>14763.57</v>
      </c>
      <c r="E6">
        <f t="shared" si="0"/>
        <v>6.7734294618442556E-5</v>
      </c>
      <c r="F6">
        <v>0</v>
      </c>
    </row>
    <row r="7" spans="1:6" hidden="1">
      <c r="C7" s="2" t="s">
        <v>59</v>
      </c>
      <c r="D7">
        <v>13506.46</v>
      </c>
      <c r="E7">
        <f t="shared" si="0"/>
        <v>7.4038645211254472E-5</v>
      </c>
      <c r="F7">
        <v>0</v>
      </c>
    </row>
    <row r="8" spans="1:6" hidden="1">
      <c r="C8" s="2" t="s">
        <v>22</v>
      </c>
      <c r="D8">
        <v>12437.38</v>
      </c>
      <c r="E8">
        <f t="shared" si="0"/>
        <v>8.0402785795722254E-5</v>
      </c>
      <c r="F8">
        <v>1</v>
      </c>
    </row>
    <row r="9" spans="1:6" hidden="1">
      <c r="A9">
        <v>1</v>
      </c>
      <c r="B9" t="s">
        <v>69</v>
      </c>
      <c r="C9" s="2" t="s">
        <v>23</v>
      </c>
      <c r="D9">
        <v>15472.97</v>
      </c>
      <c r="E9">
        <f t="shared" si="0"/>
        <v>6.4628833378465811E-5</v>
      </c>
      <c r="F9">
        <v>1</v>
      </c>
    </row>
    <row r="10" spans="1:6" hidden="1">
      <c r="C10" s="2" t="s">
        <v>24</v>
      </c>
      <c r="D10">
        <v>15557.99</v>
      </c>
      <c r="E10">
        <f>1/D10</f>
        <v>6.4275655145683991E-5</v>
      </c>
      <c r="F10">
        <v>0</v>
      </c>
    </row>
    <row r="11" spans="1:6" hidden="1">
      <c r="C11" s="2" t="s">
        <v>25</v>
      </c>
      <c r="D11">
        <v>13955.25</v>
      </c>
      <c r="E11">
        <f t="shared" si="0"/>
        <v>7.1657619892155289E-5</v>
      </c>
      <c r="F11">
        <v>0</v>
      </c>
    </row>
    <row r="12" spans="1:6" hidden="1">
      <c r="C12" s="2" t="s">
        <v>26</v>
      </c>
      <c r="D12">
        <v>11937.66</v>
      </c>
      <c r="E12">
        <f t="shared" si="0"/>
        <v>8.376851074666225E-5</v>
      </c>
      <c r="F12">
        <v>1</v>
      </c>
    </row>
    <row r="13" spans="1:6" hidden="1">
      <c r="C13" s="2" t="s">
        <v>60</v>
      </c>
      <c r="D13">
        <v>7696.2079999999996</v>
      </c>
      <c r="E13">
        <f t="shared" si="0"/>
        <v>1.299341182047055E-4</v>
      </c>
      <c r="F13">
        <v>0</v>
      </c>
    </row>
    <row r="14" spans="1:6" hidden="1">
      <c r="C14" s="2" t="s">
        <v>28</v>
      </c>
      <c r="D14">
        <v>16209.48</v>
      </c>
      <c r="E14">
        <f t="shared" si="0"/>
        <v>6.1692293645446993E-5</v>
      </c>
      <c r="F14">
        <v>1</v>
      </c>
    </row>
    <row r="15" spans="1:6" hidden="1">
      <c r="C15" s="2" t="s">
        <v>29</v>
      </c>
      <c r="D15">
        <v>9818.3539999999994</v>
      </c>
      <c r="E15">
        <f t="shared" si="0"/>
        <v>1.0185006570347739E-4</v>
      </c>
      <c r="F15">
        <v>0</v>
      </c>
    </row>
    <row r="16" spans="1:6" hidden="1">
      <c r="C16" s="2" t="s">
        <v>30</v>
      </c>
      <c r="D16">
        <v>11295.81</v>
      </c>
      <c r="E16">
        <f t="shared" si="0"/>
        <v>8.8528401239043513E-5</v>
      </c>
      <c r="F16">
        <v>1</v>
      </c>
    </row>
    <row r="17" spans="1:12" hidden="1">
      <c r="C17" s="2" t="s">
        <v>31</v>
      </c>
      <c r="D17">
        <v>16622.77</v>
      </c>
      <c r="E17">
        <f t="shared" si="0"/>
        <v>6.0158445313266075E-5</v>
      </c>
      <c r="F17">
        <v>0</v>
      </c>
    </row>
    <row r="18" spans="1:12" hidden="1">
      <c r="C18" s="2" t="s">
        <v>32</v>
      </c>
      <c r="D18">
        <v>10495.34</v>
      </c>
      <c r="E18">
        <f t="shared" si="0"/>
        <v>9.5280381578872147E-5</v>
      </c>
      <c r="F18">
        <v>0</v>
      </c>
    </row>
    <row r="19" spans="1:12" hidden="1">
      <c r="C19" s="2" t="s">
        <v>47</v>
      </c>
    </row>
    <row r="20" spans="1:12" hidden="1">
      <c r="C20" s="5" t="s">
        <v>34</v>
      </c>
      <c r="D20">
        <v>9696.4380000000001</v>
      </c>
      <c r="E20">
        <f>1/D20</f>
        <v>1.0313065478271505E-4</v>
      </c>
      <c r="F20">
        <v>0</v>
      </c>
    </row>
    <row r="21" spans="1:12" hidden="1">
      <c r="C21" s="2" t="s">
        <v>35</v>
      </c>
      <c r="D21">
        <v>15941.6</v>
      </c>
      <c r="E21">
        <f t="shared" ref="E21:E31" si="1">1/D21</f>
        <v>6.2728960706579014E-5</v>
      </c>
      <c r="F21">
        <v>0</v>
      </c>
    </row>
    <row r="22" spans="1:12" hidden="1">
      <c r="C22" s="2" t="s">
        <v>36</v>
      </c>
      <c r="D22">
        <v>15205.16</v>
      </c>
      <c r="E22">
        <f t="shared" si="1"/>
        <v>6.5767147468359432E-5</v>
      </c>
      <c r="F22">
        <v>1</v>
      </c>
    </row>
    <row r="23" spans="1:12" hidden="1">
      <c r="C23" s="2" t="s">
        <v>37</v>
      </c>
      <c r="D23">
        <v>11015.89</v>
      </c>
      <c r="E23">
        <f t="shared" si="1"/>
        <v>9.0777958022456655E-5</v>
      </c>
      <c r="F23">
        <v>1</v>
      </c>
    </row>
    <row r="24" spans="1:12" hidden="1">
      <c r="C24" s="1" t="s">
        <v>38</v>
      </c>
      <c r="D24">
        <v>2878.8130000000001</v>
      </c>
      <c r="E24">
        <f t="shared" si="1"/>
        <v>3.4736538983254556E-4</v>
      </c>
      <c r="F24">
        <v>1</v>
      </c>
    </row>
    <row r="25" spans="1:12" hidden="1">
      <c r="C25" s="2" t="s">
        <v>39</v>
      </c>
      <c r="D25">
        <v>12480.44</v>
      </c>
      <c r="E25">
        <f t="shared" si="1"/>
        <v>8.0125380194929016E-5</v>
      </c>
      <c r="F25">
        <v>1</v>
      </c>
    </row>
    <row r="26" spans="1:12" hidden="1">
      <c r="C26" s="2" t="s">
        <v>40</v>
      </c>
      <c r="D26">
        <v>16555.27</v>
      </c>
      <c r="E26">
        <f t="shared" si="1"/>
        <v>6.0403726426690716E-5</v>
      </c>
      <c r="F26">
        <v>1</v>
      </c>
    </row>
    <row r="27" spans="1:12" hidden="1">
      <c r="C27" s="1" t="s">
        <v>41</v>
      </c>
      <c r="D27">
        <v>3077.9380000000001</v>
      </c>
      <c r="E27">
        <f t="shared" si="1"/>
        <v>3.2489283409867253E-4</v>
      </c>
      <c r="F27">
        <v>1</v>
      </c>
    </row>
    <row r="28" spans="1:12" hidden="1">
      <c r="C28" s="2" t="s">
        <v>42</v>
      </c>
      <c r="D28">
        <v>13407.31</v>
      </c>
      <c r="E28">
        <f t="shared" si="1"/>
        <v>7.4586177242116431E-5</v>
      </c>
      <c r="F28">
        <v>0</v>
      </c>
    </row>
    <row r="29" spans="1:12" hidden="1">
      <c r="C29" s="2" t="s">
        <v>43</v>
      </c>
      <c r="D29">
        <v>11694.55</v>
      </c>
      <c r="E29">
        <f t="shared" si="1"/>
        <v>8.550991701262554E-5</v>
      </c>
      <c r="F29">
        <v>1</v>
      </c>
    </row>
    <row r="30" spans="1:12" ht="15.75" hidden="1" thickBot="1">
      <c r="C30" s="4" t="s">
        <v>44</v>
      </c>
      <c r="D30">
        <v>12421.15</v>
      </c>
      <c r="E30">
        <f t="shared" si="1"/>
        <v>8.0507843476650714E-5</v>
      </c>
      <c r="F30">
        <v>1</v>
      </c>
    </row>
    <row r="31" spans="1:12" s="3" customFormat="1" ht="15.75" hidden="1" thickBot="1">
      <c r="C31" s="3" t="s">
        <v>45</v>
      </c>
      <c r="D31">
        <v>11624.6</v>
      </c>
      <c r="E31">
        <f t="shared" si="1"/>
        <v>8.6024465357947803E-5</v>
      </c>
      <c r="F31">
        <v>1</v>
      </c>
      <c r="H31"/>
      <c r="I31"/>
      <c r="J31"/>
      <c r="K31"/>
      <c r="L31"/>
    </row>
    <row r="32" spans="1:12" hidden="1">
      <c r="A32">
        <v>2</v>
      </c>
      <c r="B32" t="s">
        <v>58</v>
      </c>
      <c r="C32" s="2" t="s">
        <v>7</v>
      </c>
      <c r="D32">
        <v>5416.1210000000001</v>
      </c>
      <c r="E32">
        <f>1/D32</f>
        <v>1.8463398435891664E-4</v>
      </c>
      <c r="F32">
        <v>0</v>
      </c>
    </row>
    <row r="33" spans="3:6" hidden="1">
      <c r="C33" s="2" t="s">
        <v>17</v>
      </c>
      <c r="D33">
        <v>7724.3919999999998</v>
      </c>
      <c r="E33">
        <f t="shared" ref="E33:E61" si="2">1/D33</f>
        <v>1.294600274040986E-4</v>
      </c>
      <c r="F33">
        <v>0</v>
      </c>
    </row>
    <row r="34" spans="3:6" hidden="1">
      <c r="C34" s="2" t="s">
        <v>18</v>
      </c>
      <c r="D34">
        <v>4319.7169999999996</v>
      </c>
      <c r="E34">
        <f t="shared" si="2"/>
        <v>2.3149664665532489E-4</v>
      </c>
      <c r="F34">
        <v>1</v>
      </c>
    </row>
    <row r="35" spans="3:6">
      <c r="C35" s="2" t="s">
        <v>19</v>
      </c>
      <c r="D35">
        <v>9747.6270000000004</v>
      </c>
      <c r="E35">
        <f t="shared" si="2"/>
        <v>1.0258907116573089E-4</v>
      </c>
      <c r="F35">
        <v>0</v>
      </c>
    </row>
    <row r="36" spans="3:6" hidden="1">
      <c r="C36" s="2" t="s">
        <v>20</v>
      </c>
      <c r="D36">
        <v>4410.6580000000004</v>
      </c>
      <c r="E36">
        <f t="shared" si="2"/>
        <v>2.2672354102267733E-4</v>
      </c>
      <c r="F36">
        <v>1</v>
      </c>
    </row>
    <row r="37" spans="3:6" hidden="1">
      <c r="C37" s="2" t="s">
        <v>59</v>
      </c>
      <c r="D37">
        <v>6224.9889999999996</v>
      </c>
      <c r="E37">
        <f t="shared" si="2"/>
        <v>1.6064285414801538E-4</v>
      </c>
      <c r="F37">
        <v>1</v>
      </c>
    </row>
    <row r="38" spans="3:6" hidden="1">
      <c r="C38" s="2" t="s">
        <v>22</v>
      </c>
      <c r="D38">
        <v>5620.6170000000002</v>
      </c>
      <c r="E38">
        <f t="shared" si="2"/>
        <v>1.7791641024464039E-4</v>
      </c>
      <c r="F38">
        <v>0</v>
      </c>
    </row>
    <row r="39" spans="3:6" hidden="1">
      <c r="C39" s="2" t="s">
        <v>23</v>
      </c>
      <c r="D39">
        <v>5058.1440000000002</v>
      </c>
      <c r="E39">
        <f t="shared" si="2"/>
        <v>1.9770097490304743E-4</v>
      </c>
      <c r="F39">
        <v>0</v>
      </c>
    </row>
    <row r="40" spans="3:6" hidden="1">
      <c r="C40" s="2" t="s">
        <v>24</v>
      </c>
      <c r="D40">
        <v>7499.6880000000001</v>
      </c>
      <c r="E40">
        <f t="shared" si="2"/>
        <v>1.3333888023075093E-4</v>
      </c>
      <c r="F40">
        <v>1</v>
      </c>
    </row>
    <row r="41" spans="3:6" hidden="1">
      <c r="C41" s="2" t="s">
        <v>25</v>
      </c>
      <c r="D41">
        <v>8916.3389999999999</v>
      </c>
      <c r="E41">
        <f t="shared" si="2"/>
        <v>1.1215365409502712E-4</v>
      </c>
      <c r="F41">
        <v>0</v>
      </c>
    </row>
    <row r="42" spans="3:6" hidden="1">
      <c r="C42" s="2" t="s">
        <v>26</v>
      </c>
      <c r="D42">
        <v>6564.9380000000001</v>
      </c>
      <c r="E42">
        <f t="shared" si="2"/>
        <v>1.523243631546863E-4</v>
      </c>
      <c r="F42">
        <v>0</v>
      </c>
    </row>
    <row r="43" spans="3:6" hidden="1">
      <c r="C43" s="2" t="s">
        <v>60</v>
      </c>
      <c r="D43">
        <v>9038.5329999999994</v>
      </c>
      <c r="E43">
        <f t="shared" si="2"/>
        <v>1.1063742313050139E-4</v>
      </c>
      <c r="F43">
        <v>0</v>
      </c>
    </row>
    <row r="44" spans="3:6" hidden="1">
      <c r="C44" s="2" t="s">
        <v>28</v>
      </c>
      <c r="D44">
        <v>5147.4449999999997</v>
      </c>
      <c r="E44">
        <f t="shared" si="2"/>
        <v>1.9427113839973035E-4</v>
      </c>
      <c r="F44">
        <v>0</v>
      </c>
    </row>
    <row r="45" spans="3:6" hidden="1">
      <c r="C45" s="2" t="s">
        <v>29</v>
      </c>
      <c r="D45">
        <v>8828.3289999999997</v>
      </c>
      <c r="E45">
        <f t="shared" si="2"/>
        <v>1.1327171880431733E-4</v>
      </c>
      <c r="F45">
        <v>1</v>
      </c>
    </row>
    <row r="46" spans="3:6" hidden="1">
      <c r="C46" s="2" t="s">
        <v>30</v>
      </c>
      <c r="D46">
        <v>7760.549</v>
      </c>
      <c r="E46">
        <f t="shared" si="2"/>
        <v>1.2885686309048496E-4</v>
      </c>
      <c r="F46">
        <v>0</v>
      </c>
    </row>
    <row r="47" spans="3:6" hidden="1">
      <c r="C47" s="2" t="s">
        <v>31</v>
      </c>
      <c r="D47">
        <v>4392.5990000000002</v>
      </c>
      <c r="E47">
        <f t="shared" si="2"/>
        <v>2.2765565443146529E-4</v>
      </c>
      <c r="F47">
        <v>1</v>
      </c>
    </row>
    <row r="48" spans="3:6" hidden="1">
      <c r="C48" s="2" t="s">
        <v>32</v>
      </c>
      <c r="D48">
        <v>8987.0619999999999</v>
      </c>
      <c r="E48">
        <f t="shared" si="2"/>
        <v>1.1127106945517901E-4</v>
      </c>
      <c r="F48">
        <v>0</v>
      </c>
    </row>
    <row r="49" spans="1:6" hidden="1">
      <c r="C49" s="2" t="s">
        <v>47</v>
      </c>
    </row>
    <row r="50" spans="1:6" hidden="1">
      <c r="C50" s="5" t="s">
        <v>34</v>
      </c>
      <c r="D50">
        <v>7053.2489999999998</v>
      </c>
      <c r="E50">
        <f>1/D50</f>
        <v>1.4177863279745263E-4</v>
      </c>
      <c r="F50">
        <v>0</v>
      </c>
    </row>
    <row r="51" spans="1:6" hidden="1">
      <c r="C51" s="2" t="s">
        <v>35</v>
      </c>
      <c r="D51">
        <v>4156.5129999999999</v>
      </c>
      <c r="E51">
        <f t="shared" si="2"/>
        <v>2.4058627989374749E-4</v>
      </c>
      <c r="F51">
        <v>1</v>
      </c>
    </row>
    <row r="52" spans="1:6" hidden="1">
      <c r="C52" s="2" t="s">
        <v>36</v>
      </c>
      <c r="D52">
        <v>4643.2219999999998</v>
      </c>
      <c r="E52">
        <f t="shared" si="2"/>
        <v>2.1536769079746781E-4</v>
      </c>
      <c r="F52">
        <v>0</v>
      </c>
    </row>
    <row r="53" spans="1:6" hidden="1">
      <c r="C53" s="2" t="s">
        <v>37</v>
      </c>
      <c r="D53">
        <v>5752.1120000000001</v>
      </c>
      <c r="E53">
        <f t="shared" si="2"/>
        <v>1.738491879156734E-4</v>
      </c>
      <c r="F53">
        <v>0</v>
      </c>
    </row>
    <row r="54" spans="1:6" hidden="1">
      <c r="C54" s="1" t="s">
        <v>38</v>
      </c>
      <c r="D54">
        <v>14313.37</v>
      </c>
      <c r="E54">
        <f t="shared" si="2"/>
        <v>6.9864748832734706E-5</v>
      </c>
      <c r="F54">
        <v>0</v>
      </c>
    </row>
    <row r="55" spans="1:6" hidden="1">
      <c r="C55" s="2" t="s">
        <v>39</v>
      </c>
      <c r="D55">
        <v>6359.9960000000001</v>
      </c>
      <c r="E55">
        <f t="shared" si="2"/>
        <v>1.5723280329107126E-4</v>
      </c>
      <c r="F55">
        <v>1</v>
      </c>
    </row>
    <row r="56" spans="1:6" hidden="1">
      <c r="C56" s="2" t="s">
        <v>40</v>
      </c>
      <c r="D56">
        <v>4983.3100000000004</v>
      </c>
      <c r="E56">
        <f t="shared" si="2"/>
        <v>2.0066983591227516E-4</v>
      </c>
      <c r="F56">
        <v>0</v>
      </c>
    </row>
    <row r="57" spans="1:6" hidden="1">
      <c r="C57" s="1" t="s">
        <v>41</v>
      </c>
      <c r="D57">
        <v>14915.82</v>
      </c>
      <c r="E57">
        <f t="shared" si="2"/>
        <v>6.7042911485925676E-5</v>
      </c>
      <c r="F57">
        <v>0</v>
      </c>
    </row>
    <row r="58" spans="1:6" hidden="1">
      <c r="C58" s="2" t="s">
        <v>42</v>
      </c>
      <c r="D58">
        <v>4664.8149999999996</v>
      </c>
      <c r="E58">
        <f t="shared" si="2"/>
        <v>2.1437077354621783E-4</v>
      </c>
      <c r="F58">
        <v>0</v>
      </c>
    </row>
    <row r="59" spans="1:6" hidden="1">
      <c r="C59" s="2" t="s">
        <v>43</v>
      </c>
      <c r="D59">
        <v>7021.1610000000001</v>
      </c>
      <c r="E59">
        <f t="shared" si="2"/>
        <v>1.4242658728378399E-4</v>
      </c>
      <c r="F59">
        <v>0</v>
      </c>
    </row>
    <row r="60" spans="1:6" ht="15.75" hidden="1" thickBot="1">
      <c r="C60" s="4" t="s">
        <v>44</v>
      </c>
      <c r="D60">
        <v>6219.3090000000002</v>
      </c>
      <c r="E60">
        <f t="shared" si="2"/>
        <v>1.6078956681522013E-4</v>
      </c>
      <c r="F60">
        <v>0</v>
      </c>
    </row>
    <row r="61" spans="1:6" ht="15.75" hidden="1" thickBot="1">
      <c r="C61" s="3" t="s">
        <v>45</v>
      </c>
      <c r="D61">
        <v>7738.8710000000001</v>
      </c>
      <c r="E61">
        <f t="shared" si="2"/>
        <v>1.2921781484663591E-4</v>
      </c>
      <c r="F61">
        <v>0</v>
      </c>
    </row>
    <row r="62" spans="1:6" hidden="1">
      <c r="A62">
        <v>3</v>
      </c>
      <c r="B62" t="s">
        <v>61</v>
      </c>
      <c r="C62" s="2" t="s">
        <v>7</v>
      </c>
      <c r="D62">
        <v>10461.27</v>
      </c>
      <c r="E62">
        <f>1/D62</f>
        <v>9.5590688319869375E-5</v>
      </c>
      <c r="F62">
        <v>0</v>
      </c>
    </row>
    <row r="63" spans="1:6" hidden="1">
      <c r="C63" s="2" t="s">
        <v>17</v>
      </c>
      <c r="D63">
        <v>12212.45</v>
      </c>
      <c r="E63">
        <f t="shared" ref="E63:E91" si="3">1/D63</f>
        <v>8.1883651519555864E-5</v>
      </c>
      <c r="F63">
        <v>0</v>
      </c>
    </row>
    <row r="64" spans="1:6" hidden="1">
      <c r="C64" s="2" t="s">
        <v>18</v>
      </c>
      <c r="D64">
        <v>7800.2539999999999</v>
      </c>
      <c r="E64">
        <f t="shared" si="3"/>
        <v>1.2820095345613105E-4</v>
      </c>
      <c r="F64">
        <v>1</v>
      </c>
    </row>
    <row r="65" spans="3:6">
      <c r="C65" s="2" t="s">
        <v>19</v>
      </c>
      <c r="D65">
        <v>13689.12</v>
      </c>
      <c r="E65">
        <f t="shared" si="3"/>
        <v>7.305071472819289E-5</v>
      </c>
      <c r="F65">
        <v>0</v>
      </c>
    </row>
    <row r="66" spans="3:6" hidden="1">
      <c r="C66" s="2" t="s">
        <v>20</v>
      </c>
      <c r="D66">
        <v>9109.5310000000009</v>
      </c>
      <c r="E66">
        <f t="shared" si="3"/>
        <v>1.097751355146604E-4</v>
      </c>
      <c r="F66">
        <v>1</v>
      </c>
    </row>
    <row r="67" spans="3:6" hidden="1">
      <c r="C67" s="2" t="s">
        <v>59</v>
      </c>
      <c r="D67">
        <v>10436.469999999999</v>
      </c>
      <c r="E67">
        <f t="shared" si="3"/>
        <v>9.5817838790318948E-5</v>
      </c>
      <c r="F67">
        <v>1</v>
      </c>
    </row>
    <row r="68" spans="3:6" hidden="1">
      <c r="C68" s="2" t="s">
        <v>22</v>
      </c>
      <c r="D68">
        <v>11144.44</v>
      </c>
      <c r="E68">
        <f t="shared" si="3"/>
        <v>8.9730843362250583E-5</v>
      </c>
      <c r="F68">
        <v>1</v>
      </c>
    </row>
    <row r="69" spans="3:6" hidden="1">
      <c r="C69" s="2" t="s">
        <v>23</v>
      </c>
      <c r="D69">
        <v>8443.2489999999998</v>
      </c>
      <c r="E69">
        <f t="shared" si="3"/>
        <v>1.1843781937498231E-4</v>
      </c>
      <c r="F69">
        <v>1</v>
      </c>
    </row>
    <row r="70" spans="3:6" hidden="1">
      <c r="C70" s="2" t="s">
        <v>24</v>
      </c>
      <c r="D70">
        <v>3006.8679999999999</v>
      </c>
      <c r="E70">
        <f t="shared" si="3"/>
        <v>3.3257196524755993E-4</v>
      </c>
      <c r="F70">
        <v>1</v>
      </c>
    </row>
    <row r="71" spans="3:6" hidden="1">
      <c r="C71" s="2" t="s">
        <v>25</v>
      </c>
      <c r="D71">
        <v>3652.5329999999999</v>
      </c>
      <c r="E71">
        <f t="shared" si="3"/>
        <v>2.7378260511267115E-4</v>
      </c>
      <c r="F71">
        <v>0</v>
      </c>
    </row>
    <row r="72" spans="3:6" hidden="1">
      <c r="C72" s="2" t="s">
        <v>26</v>
      </c>
      <c r="D72">
        <v>11859.8</v>
      </c>
      <c r="E72">
        <f t="shared" si="3"/>
        <v>8.4318453936828625E-5</v>
      </c>
      <c r="F72">
        <v>1</v>
      </c>
    </row>
    <row r="73" spans="3:6" hidden="1">
      <c r="C73" s="2" t="s">
        <v>60</v>
      </c>
      <c r="D73">
        <v>12975.12</v>
      </c>
      <c r="E73">
        <f t="shared" si="3"/>
        <v>7.7070578152649066E-5</v>
      </c>
      <c r="F73">
        <v>0</v>
      </c>
    </row>
    <row r="74" spans="3:6" hidden="1">
      <c r="C74" s="2" t="s">
        <v>28</v>
      </c>
      <c r="D74">
        <v>7572.3450000000003</v>
      </c>
      <c r="E74">
        <f t="shared" si="3"/>
        <v>1.320594875167468E-4</v>
      </c>
      <c r="F74">
        <v>1</v>
      </c>
    </row>
    <row r="75" spans="3:6" hidden="1">
      <c r="C75" s="2" t="s">
        <v>29</v>
      </c>
      <c r="D75">
        <v>14073.69</v>
      </c>
      <c r="E75">
        <f t="shared" si="3"/>
        <v>7.1054570620782465E-5</v>
      </c>
      <c r="F75">
        <v>1</v>
      </c>
    </row>
    <row r="76" spans="3:6" hidden="1">
      <c r="C76" s="2" t="s">
        <v>30</v>
      </c>
      <c r="D76">
        <v>12638.27</v>
      </c>
      <c r="E76">
        <f t="shared" si="3"/>
        <v>7.9124753625298394E-5</v>
      </c>
      <c r="F76">
        <v>1</v>
      </c>
    </row>
    <row r="77" spans="3:6" hidden="1">
      <c r="C77" s="2" t="s">
        <v>31</v>
      </c>
      <c r="D77">
        <v>7282.6840000000002</v>
      </c>
      <c r="E77">
        <f t="shared" si="3"/>
        <v>1.3731201298861794E-4</v>
      </c>
      <c r="F77">
        <v>1</v>
      </c>
    </row>
    <row r="78" spans="3:6" hidden="1">
      <c r="C78" s="2" t="s">
        <v>32</v>
      </c>
      <c r="D78">
        <v>13429.35</v>
      </c>
      <c r="E78">
        <f t="shared" si="3"/>
        <v>7.4463767792186513E-5</v>
      </c>
      <c r="F78">
        <v>0</v>
      </c>
    </row>
    <row r="79" spans="3:6" hidden="1">
      <c r="C79" s="2" t="s">
        <v>47</v>
      </c>
    </row>
    <row r="80" spans="3:6" hidden="1">
      <c r="C80" s="5" t="s">
        <v>34</v>
      </c>
      <c r="D80">
        <v>11671.8</v>
      </c>
      <c r="E80">
        <f t="shared" si="3"/>
        <v>8.5676588015558877E-5</v>
      </c>
      <c r="F80">
        <v>0</v>
      </c>
    </row>
    <row r="81" spans="1:6" hidden="1">
      <c r="C81" s="2" t="s">
        <v>35</v>
      </c>
      <c r="D81">
        <v>8000.4539999999997</v>
      </c>
      <c r="E81">
        <f t="shared" si="3"/>
        <v>1.2499290665254748E-4</v>
      </c>
      <c r="F81">
        <v>1</v>
      </c>
    </row>
    <row r="82" spans="1:6" hidden="1">
      <c r="C82" s="2" t="s">
        <v>36</v>
      </c>
      <c r="D82">
        <v>8736.0059999999994</v>
      </c>
      <c r="E82">
        <f t="shared" si="3"/>
        <v>1.1446878585019288E-4</v>
      </c>
      <c r="F82">
        <v>1</v>
      </c>
    </row>
    <row r="83" spans="1:6" hidden="1">
      <c r="C83" s="2" t="s">
        <v>37</v>
      </c>
      <c r="D83">
        <v>10688.13</v>
      </c>
      <c r="E83">
        <f t="shared" si="3"/>
        <v>9.3561736243851835E-5</v>
      </c>
      <c r="F83">
        <v>1</v>
      </c>
    </row>
    <row r="84" spans="1:6" hidden="1">
      <c r="C84" s="1" t="s">
        <v>38</v>
      </c>
      <c r="D84">
        <v>14324.55</v>
      </c>
      <c r="E84">
        <f t="shared" si="3"/>
        <v>6.9810220914444084E-5</v>
      </c>
      <c r="F84">
        <v>1</v>
      </c>
    </row>
    <row r="85" spans="1:6" hidden="1">
      <c r="C85" s="2" t="s">
        <v>39</v>
      </c>
      <c r="D85">
        <v>11397.2</v>
      </c>
      <c r="E85">
        <f t="shared" si="3"/>
        <v>8.774084862948794E-5</v>
      </c>
      <c r="F85">
        <v>1</v>
      </c>
    </row>
    <row r="86" spans="1:6" hidden="1">
      <c r="C86" s="2" t="s">
        <v>40</v>
      </c>
      <c r="D86">
        <v>7206.32</v>
      </c>
      <c r="E86">
        <f t="shared" si="3"/>
        <v>1.3876708222782224E-4</v>
      </c>
      <c r="F86">
        <v>1</v>
      </c>
    </row>
    <row r="87" spans="1:6" hidden="1">
      <c r="C87" s="1" t="s">
        <v>41</v>
      </c>
      <c r="D87">
        <v>13412.78</v>
      </c>
      <c r="E87">
        <f t="shared" si="3"/>
        <v>7.4555759506977676E-5</v>
      </c>
      <c r="F87">
        <v>1</v>
      </c>
    </row>
    <row r="88" spans="1:6" hidden="1">
      <c r="C88" s="2" t="s">
        <v>42</v>
      </c>
      <c r="D88">
        <v>10149.23</v>
      </c>
      <c r="E88">
        <f t="shared" si="3"/>
        <v>9.8529642150192685E-5</v>
      </c>
      <c r="F88">
        <v>0</v>
      </c>
    </row>
    <row r="89" spans="1:6" hidden="1">
      <c r="C89" s="2" t="s">
        <v>43</v>
      </c>
      <c r="D89">
        <v>12173.33</v>
      </c>
      <c r="E89">
        <f t="shared" si="3"/>
        <v>8.2146791387401801E-5</v>
      </c>
      <c r="F89">
        <v>1</v>
      </c>
    </row>
    <row r="90" spans="1:6" ht="15.75" hidden="1" thickBot="1">
      <c r="C90" s="4" t="s">
        <v>44</v>
      </c>
      <c r="D90">
        <v>11406.39</v>
      </c>
      <c r="E90">
        <f t="shared" si="3"/>
        <v>8.7670156815609495E-5</v>
      </c>
      <c r="F90">
        <v>1</v>
      </c>
    </row>
    <row r="91" spans="1:6" ht="15.75" hidden="1" thickBot="1">
      <c r="C91" s="3" t="s">
        <v>45</v>
      </c>
      <c r="D91">
        <v>12319.87</v>
      </c>
      <c r="E91">
        <f t="shared" si="3"/>
        <v>8.116968766715882E-5</v>
      </c>
      <c r="F91">
        <v>1</v>
      </c>
    </row>
    <row r="92" spans="1:6" hidden="1">
      <c r="A92">
        <v>4</v>
      </c>
      <c r="B92" t="s">
        <v>62</v>
      </c>
      <c r="C92" s="2" t="s">
        <v>7</v>
      </c>
      <c r="D92">
        <v>4857.692</v>
      </c>
      <c r="E92">
        <f>1/D92</f>
        <v>2.0585907875591948E-4</v>
      </c>
      <c r="F92">
        <v>0</v>
      </c>
    </row>
    <row r="93" spans="1:6" hidden="1">
      <c r="C93" s="2" t="s">
        <v>17</v>
      </c>
      <c r="D93">
        <v>7103.0630000000001</v>
      </c>
      <c r="E93">
        <f t="shared" ref="E93:E121" si="4">1/D93</f>
        <v>1.407843348707452E-4</v>
      </c>
      <c r="F93">
        <v>0</v>
      </c>
    </row>
    <row r="94" spans="1:6" hidden="1">
      <c r="C94" s="2" t="s">
        <v>18</v>
      </c>
      <c r="D94">
        <v>4978.5119999999997</v>
      </c>
      <c r="E94">
        <f t="shared" si="4"/>
        <v>2.0086322981645923E-4</v>
      </c>
      <c r="F94">
        <v>0</v>
      </c>
    </row>
    <row r="95" spans="1:6">
      <c r="C95" s="2" t="s">
        <v>19</v>
      </c>
      <c r="D95">
        <v>9099.8590000000004</v>
      </c>
      <c r="E95">
        <f t="shared" si="4"/>
        <v>1.0989181260940416E-4</v>
      </c>
      <c r="F95">
        <v>0</v>
      </c>
    </row>
    <row r="96" spans="1:6" hidden="1">
      <c r="C96" s="2" t="s">
        <v>20</v>
      </c>
      <c r="D96">
        <v>4845.9930000000004</v>
      </c>
      <c r="E96">
        <f t="shared" si="4"/>
        <v>2.0635605540495001E-4</v>
      </c>
      <c r="F96">
        <v>0</v>
      </c>
    </row>
    <row r="97" spans="3:6" hidden="1">
      <c r="C97" s="2" t="s">
        <v>59</v>
      </c>
      <c r="D97">
        <v>6678.8969999999999</v>
      </c>
      <c r="E97">
        <f t="shared" si="4"/>
        <v>1.4972532141160433E-4</v>
      </c>
      <c r="F97">
        <v>0</v>
      </c>
    </row>
    <row r="98" spans="3:6" hidden="1">
      <c r="C98" s="2" t="s">
        <v>22</v>
      </c>
      <c r="D98">
        <v>5675.3119999999999</v>
      </c>
      <c r="E98">
        <f t="shared" si="4"/>
        <v>1.7620176652843051E-4</v>
      </c>
      <c r="F98">
        <v>0</v>
      </c>
    </row>
    <row r="99" spans="3:6" hidden="1">
      <c r="C99" s="2" t="s">
        <v>23</v>
      </c>
      <c r="D99">
        <v>5693.6080000000002</v>
      </c>
      <c r="E99">
        <f t="shared" si="4"/>
        <v>1.7563555481866683E-4</v>
      </c>
      <c r="F99">
        <v>0</v>
      </c>
    </row>
    <row r="100" spans="3:6" hidden="1">
      <c r="C100" s="2" t="s">
        <v>24</v>
      </c>
      <c r="D100">
        <v>8006.4040000000005</v>
      </c>
      <c r="E100">
        <f t="shared" si="4"/>
        <v>1.2490001753596246E-4</v>
      </c>
      <c r="F100">
        <v>0</v>
      </c>
    </row>
    <row r="101" spans="3:6" hidden="1">
      <c r="C101" s="2" t="s">
        <v>25</v>
      </c>
      <c r="D101">
        <v>9329.0069999999996</v>
      </c>
      <c r="E101">
        <f t="shared" si="4"/>
        <v>1.0719254471563802E-4</v>
      </c>
      <c r="F101">
        <v>0</v>
      </c>
    </row>
    <row r="102" spans="3:6" hidden="1">
      <c r="C102" s="2" t="s">
        <v>26</v>
      </c>
      <c r="D102">
        <v>6710.183</v>
      </c>
      <c r="E102">
        <f t="shared" si="4"/>
        <v>1.4902723219322036E-4</v>
      </c>
      <c r="F102">
        <v>0</v>
      </c>
    </row>
    <row r="103" spans="3:6" hidden="1">
      <c r="C103" s="2" t="s">
        <v>60</v>
      </c>
      <c r="D103">
        <v>8376.0640000000003</v>
      </c>
      <c r="E103">
        <f t="shared" si="4"/>
        <v>1.1938781747608422E-4</v>
      </c>
      <c r="F103">
        <v>0</v>
      </c>
    </row>
    <row r="104" spans="3:6" hidden="1">
      <c r="C104" s="2" t="s">
        <v>28</v>
      </c>
      <c r="D104">
        <v>5867.3980000000001</v>
      </c>
      <c r="E104">
        <f t="shared" si="4"/>
        <v>1.7043329939438231E-4</v>
      </c>
      <c r="F104">
        <v>0</v>
      </c>
    </row>
    <row r="105" spans="3:6" hidden="1">
      <c r="C105" s="2" t="s">
        <v>29</v>
      </c>
      <c r="D105">
        <v>8923.6470000000008</v>
      </c>
      <c r="E105">
        <f t="shared" si="4"/>
        <v>1.1206180612030035E-4</v>
      </c>
      <c r="F105">
        <v>0</v>
      </c>
    </row>
    <row r="106" spans="3:6" hidden="1">
      <c r="C106" s="2" t="s">
        <v>30</v>
      </c>
      <c r="D106">
        <v>8001.1130000000003</v>
      </c>
      <c r="E106">
        <f t="shared" si="4"/>
        <v>1.2498261179413414E-4</v>
      </c>
      <c r="F106">
        <v>0</v>
      </c>
    </row>
    <row r="107" spans="3:6" hidden="1">
      <c r="C107" s="2" t="s">
        <v>31</v>
      </c>
      <c r="D107">
        <v>5105.3620000000001</v>
      </c>
      <c r="E107">
        <f t="shared" si="4"/>
        <v>1.9587249640671905E-4</v>
      </c>
      <c r="F107">
        <v>0</v>
      </c>
    </row>
    <row r="108" spans="3:6" hidden="1">
      <c r="C108" s="2" t="s">
        <v>32</v>
      </c>
      <c r="D108">
        <v>9282.4150000000009</v>
      </c>
      <c r="E108">
        <f t="shared" si="4"/>
        <v>1.0773058519792532E-4</v>
      </c>
      <c r="F108">
        <v>0</v>
      </c>
    </row>
    <row r="109" spans="3:6" hidden="1">
      <c r="C109" s="2" t="s">
        <v>47</v>
      </c>
      <c r="F109">
        <v>0</v>
      </c>
    </row>
    <row r="110" spans="3:6" hidden="1">
      <c r="C110" s="5" t="s">
        <v>34</v>
      </c>
      <c r="D110">
        <v>6439.1310000000003</v>
      </c>
      <c r="E110">
        <f t="shared" si="4"/>
        <v>1.5530045902156672E-4</v>
      </c>
      <c r="F110">
        <v>0</v>
      </c>
    </row>
    <row r="111" spans="3:6" hidden="1">
      <c r="C111" s="2" t="s">
        <v>35</v>
      </c>
      <c r="D111">
        <v>4776.0410000000002</v>
      </c>
      <c r="E111">
        <f t="shared" si="4"/>
        <v>2.0937843707790615E-4</v>
      </c>
      <c r="F111">
        <v>0</v>
      </c>
    </row>
    <row r="112" spans="3:6" hidden="1">
      <c r="C112" s="2" t="s">
        <v>36</v>
      </c>
      <c r="D112">
        <v>5195.7290000000003</v>
      </c>
      <c r="E112">
        <f t="shared" si="4"/>
        <v>1.9246577333036422E-4</v>
      </c>
      <c r="F112">
        <v>0</v>
      </c>
    </row>
    <row r="113" spans="1:6" hidden="1">
      <c r="C113" s="2" t="s">
        <v>37</v>
      </c>
      <c r="D113">
        <v>5173.5529999999999</v>
      </c>
      <c r="E113">
        <f t="shared" si="4"/>
        <v>1.9329076168737424E-4</v>
      </c>
      <c r="F113">
        <v>0</v>
      </c>
    </row>
    <row r="114" spans="1:6" hidden="1">
      <c r="C114" s="1" t="s">
        <v>38</v>
      </c>
      <c r="D114">
        <v>13552.21</v>
      </c>
      <c r="E114">
        <f t="shared" si="4"/>
        <v>7.3788703097133241E-5</v>
      </c>
      <c r="F114">
        <v>0</v>
      </c>
    </row>
    <row r="115" spans="1:6" hidden="1">
      <c r="C115" s="2" t="s">
        <v>39</v>
      </c>
      <c r="D115">
        <v>6605.6469999999999</v>
      </c>
      <c r="E115">
        <f t="shared" si="4"/>
        <v>1.5138562505686423E-4</v>
      </c>
      <c r="F115">
        <v>0</v>
      </c>
    </row>
    <row r="116" spans="1:6" hidden="1">
      <c r="C116" s="2" t="s">
        <v>40</v>
      </c>
      <c r="D116">
        <v>5719.9440000000004</v>
      </c>
      <c r="E116">
        <f t="shared" si="4"/>
        <v>1.7482688641706981E-4</v>
      </c>
      <c r="F116">
        <v>0</v>
      </c>
    </row>
    <row r="117" spans="1:6" hidden="1">
      <c r="C117" s="1" t="s">
        <v>41</v>
      </c>
      <c r="D117">
        <v>14155.03</v>
      </c>
      <c r="E117">
        <f t="shared" si="4"/>
        <v>7.0646264967294309E-5</v>
      </c>
      <c r="F117">
        <v>0</v>
      </c>
    </row>
    <row r="118" spans="1:6" hidden="1">
      <c r="C118" s="2" t="s">
        <v>42</v>
      </c>
      <c r="D118">
        <v>4778.6279999999997</v>
      </c>
      <c r="E118">
        <f t="shared" si="4"/>
        <v>2.0926508612932417E-4</v>
      </c>
      <c r="F118">
        <v>0</v>
      </c>
    </row>
    <row r="119" spans="1:6" hidden="1">
      <c r="C119" s="2" t="s">
        <v>43</v>
      </c>
      <c r="D119">
        <v>7204.924</v>
      </c>
      <c r="E119">
        <f t="shared" si="4"/>
        <v>1.3879396923548396E-4</v>
      </c>
      <c r="F119">
        <v>0</v>
      </c>
    </row>
    <row r="120" spans="1:6" ht="15.75" hidden="1" thickBot="1">
      <c r="C120" s="4" t="s">
        <v>44</v>
      </c>
      <c r="D120">
        <v>6418.6769999999997</v>
      </c>
      <c r="E120">
        <f t="shared" si="4"/>
        <v>1.5579534536478467E-4</v>
      </c>
      <c r="F120">
        <v>0</v>
      </c>
    </row>
    <row r="121" spans="1:6" ht="15.75" hidden="1" thickBot="1">
      <c r="C121" s="3" t="s">
        <v>45</v>
      </c>
      <c r="D121">
        <v>8052.9780000000001</v>
      </c>
      <c r="E121">
        <f t="shared" si="4"/>
        <v>1.2417766446151969E-4</v>
      </c>
      <c r="F121">
        <v>0</v>
      </c>
    </row>
    <row r="122" spans="1:6" hidden="1">
      <c r="A122">
        <v>5</v>
      </c>
      <c r="B122" t="s">
        <v>64</v>
      </c>
      <c r="C122" s="2" t="s">
        <v>7</v>
      </c>
      <c r="D122">
        <v>4783.57</v>
      </c>
      <c r="E122">
        <f>1/D122</f>
        <v>2.0904889026396604E-4</v>
      </c>
      <c r="F122">
        <v>0</v>
      </c>
    </row>
    <row r="123" spans="1:6" hidden="1">
      <c r="C123" s="2" t="s">
        <v>17</v>
      </c>
      <c r="D123">
        <v>7077.4380000000001</v>
      </c>
      <c r="E123">
        <f t="shared" ref="E123:E151" si="5">1/D123</f>
        <v>1.4129406714689694E-4</v>
      </c>
      <c r="F123">
        <v>0</v>
      </c>
    </row>
    <row r="124" spans="1:6" hidden="1">
      <c r="C124" s="2" t="s">
        <v>18</v>
      </c>
      <c r="D124">
        <v>4672.8440000000001</v>
      </c>
      <c r="E124">
        <f t="shared" si="5"/>
        <v>2.1400243620373375E-4</v>
      </c>
      <c r="F124">
        <v>0</v>
      </c>
    </row>
    <row r="125" spans="1:6">
      <c r="C125" s="2" t="s">
        <v>19</v>
      </c>
      <c r="D125">
        <v>9096.893</v>
      </c>
      <c r="E125">
        <f>1/D125</f>
        <v>1.0992764232799045E-4</v>
      </c>
      <c r="F125">
        <v>0</v>
      </c>
    </row>
    <row r="126" spans="1:6" hidden="1">
      <c r="C126" s="2" t="s">
        <v>20</v>
      </c>
      <c r="D126">
        <v>4494.9269999999997</v>
      </c>
      <c r="E126">
        <f t="shared" si="5"/>
        <v>2.2247302347735572E-4</v>
      </c>
      <c r="F126">
        <v>0</v>
      </c>
    </row>
    <row r="127" spans="1:6" hidden="1">
      <c r="C127" s="2" t="s">
        <v>59</v>
      </c>
      <c r="D127">
        <v>6327.9620000000004</v>
      </c>
      <c r="E127">
        <f t="shared" si="5"/>
        <v>1.580287618667748E-4</v>
      </c>
      <c r="F127">
        <v>0</v>
      </c>
    </row>
    <row r="128" spans="1:6" hidden="1">
      <c r="C128" s="2" t="s">
        <v>22</v>
      </c>
      <c r="D128">
        <v>5356.8919999999998</v>
      </c>
      <c r="E128">
        <f t="shared" si="5"/>
        <v>1.8667540805377447E-4</v>
      </c>
      <c r="F128">
        <v>0</v>
      </c>
    </row>
    <row r="129" spans="3:6" hidden="1">
      <c r="C129" s="2" t="s">
        <v>23</v>
      </c>
      <c r="D129">
        <v>5377.1019999999999</v>
      </c>
      <c r="E129">
        <f t="shared" si="5"/>
        <v>1.8597378290387647E-4</v>
      </c>
      <c r="F129">
        <v>0</v>
      </c>
    </row>
    <row r="130" spans="3:6" hidden="1">
      <c r="C130" s="2" t="s">
        <v>24</v>
      </c>
      <c r="D130">
        <v>8105.72</v>
      </c>
      <c r="E130">
        <f t="shared" si="5"/>
        <v>1.2336966981341571E-4</v>
      </c>
      <c r="F130">
        <v>0</v>
      </c>
    </row>
    <row r="131" spans="3:6" hidden="1">
      <c r="C131" s="2" t="s">
        <v>25</v>
      </c>
      <c r="D131">
        <v>9480.0550000000003</v>
      </c>
      <c r="E131">
        <f t="shared" si="5"/>
        <v>1.0548462007868097E-4</v>
      </c>
      <c r="F131">
        <v>0</v>
      </c>
    </row>
    <row r="132" spans="3:6" hidden="1">
      <c r="C132" s="2" t="s">
        <v>26</v>
      </c>
      <c r="D132">
        <v>6377.0739999999996</v>
      </c>
      <c r="E132">
        <f t="shared" si="5"/>
        <v>1.5681172901553284E-4</v>
      </c>
      <c r="F132">
        <v>0</v>
      </c>
    </row>
    <row r="133" spans="3:6" hidden="1">
      <c r="C133" s="2" t="s">
        <v>60</v>
      </c>
      <c r="D133">
        <v>8386.0769999999993</v>
      </c>
      <c r="E133">
        <f t="shared" si="5"/>
        <v>1.1924526807946076E-4</v>
      </c>
      <c r="F133">
        <v>0</v>
      </c>
    </row>
    <row r="134" spans="3:6" hidden="1">
      <c r="C134" s="2" t="s">
        <v>28</v>
      </c>
      <c r="D134">
        <v>5595.7070000000003</v>
      </c>
      <c r="E134">
        <f t="shared" si="5"/>
        <v>1.7870842772861408E-4</v>
      </c>
      <c r="F134">
        <v>0</v>
      </c>
    </row>
    <row r="135" spans="3:6" hidden="1">
      <c r="C135" s="2" t="s">
        <v>29</v>
      </c>
      <c r="D135">
        <v>8601.8459999999995</v>
      </c>
      <c r="E135">
        <f t="shared" si="5"/>
        <v>1.1625411568633059E-4</v>
      </c>
      <c r="F135">
        <v>0</v>
      </c>
    </row>
    <row r="136" spans="3:6" hidden="1">
      <c r="C136" s="2" t="s">
        <v>30</v>
      </c>
      <c r="D136">
        <v>7656.65</v>
      </c>
      <c r="E136">
        <f t="shared" si="5"/>
        <v>1.306054214310436E-4</v>
      </c>
      <c r="F136">
        <v>0</v>
      </c>
    </row>
    <row r="137" spans="3:6" hidden="1">
      <c r="C137" s="2" t="s">
        <v>31</v>
      </c>
      <c r="D137">
        <v>4829.9430000000002</v>
      </c>
      <c r="E137">
        <f t="shared" si="5"/>
        <v>2.0704178082432855E-4</v>
      </c>
      <c r="F137">
        <v>0</v>
      </c>
    </row>
    <row r="138" spans="3:6" hidden="1">
      <c r="C138" s="2" t="s">
        <v>32</v>
      </c>
      <c r="D138">
        <v>8933.64</v>
      </c>
      <c r="E138">
        <f t="shared" si="5"/>
        <v>1.1193645591270748E-4</v>
      </c>
      <c r="F138">
        <v>0</v>
      </c>
    </row>
    <row r="139" spans="3:6" hidden="1">
      <c r="C139" s="2" t="s">
        <v>47</v>
      </c>
    </row>
    <row r="140" spans="3:6" hidden="1">
      <c r="C140" s="5" t="s">
        <v>34</v>
      </c>
      <c r="D140">
        <v>6407.4340000000002</v>
      </c>
      <c r="E140">
        <f t="shared" si="5"/>
        <v>1.5606871643156995E-4</v>
      </c>
      <c r="F140">
        <v>0</v>
      </c>
    </row>
    <row r="141" spans="3:6" hidden="1">
      <c r="C141" s="2" t="s">
        <v>35</v>
      </c>
      <c r="D141">
        <v>4456.21</v>
      </c>
      <c r="E141">
        <f t="shared" si="5"/>
        <v>2.2440594137170376E-4</v>
      </c>
      <c r="F141">
        <v>0</v>
      </c>
    </row>
    <row r="142" spans="3:6" hidden="1">
      <c r="C142" s="2" t="s">
        <v>36</v>
      </c>
      <c r="D142">
        <v>4858.1869999999999</v>
      </c>
      <c r="E142">
        <f t="shared" si="5"/>
        <v>2.0583810380292073E-4</v>
      </c>
      <c r="F142">
        <v>0</v>
      </c>
    </row>
    <row r="143" spans="3:6" hidden="1">
      <c r="C143" s="2" t="s">
        <v>37</v>
      </c>
      <c r="D143">
        <v>5114.0339999999997</v>
      </c>
      <c r="E143">
        <f t="shared" si="5"/>
        <v>1.9554035033791329E-4</v>
      </c>
      <c r="F143">
        <v>0</v>
      </c>
    </row>
    <row r="144" spans="3:6" hidden="1">
      <c r="C144" s="1" t="s">
        <v>38</v>
      </c>
      <c r="D144">
        <v>13696.35</v>
      </c>
      <c r="E144">
        <f t="shared" si="5"/>
        <v>7.3012152872845688E-5</v>
      </c>
      <c r="F144">
        <v>0</v>
      </c>
    </row>
    <row r="145" spans="1:6" hidden="1">
      <c r="C145" s="2" t="s">
        <v>39</v>
      </c>
      <c r="D145">
        <v>6259.643</v>
      </c>
      <c r="E145">
        <f t="shared" si="5"/>
        <v>1.5975351948984949E-4</v>
      </c>
      <c r="F145">
        <v>0</v>
      </c>
    </row>
    <row r="146" spans="1:6" hidden="1">
      <c r="C146" s="2" t="s">
        <v>40</v>
      </c>
      <c r="D146">
        <v>5464.3940000000002</v>
      </c>
      <c r="E146">
        <f t="shared" si="5"/>
        <v>1.8300290938025332E-4</v>
      </c>
      <c r="F146">
        <v>0</v>
      </c>
    </row>
    <row r="147" spans="1:6" hidden="1">
      <c r="C147" s="1" t="s">
        <v>41</v>
      </c>
      <c r="D147">
        <v>14372.07</v>
      </c>
      <c r="E147">
        <f t="shared" si="5"/>
        <v>6.9579399488034781E-5</v>
      </c>
      <c r="F147">
        <v>0</v>
      </c>
    </row>
    <row r="148" spans="1:6" hidden="1">
      <c r="C148" s="2" t="s">
        <v>42</v>
      </c>
      <c r="D148">
        <v>4447.473</v>
      </c>
      <c r="E148">
        <f t="shared" si="5"/>
        <v>2.2484678378036248E-4</v>
      </c>
      <c r="F148">
        <v>0</v>
      </c>
    </row>
    <row r="149" spans="1:6" hidden="1">
      <c r="C149" s="2" t="s">
        <v>43</v>
      </c>
      <c r="D149">
        <v>6866.7079999999996</v>
      </c>
      <c r="E149">
        <f t="shared" si="5"/>
        <v>1.4563019135224625E-4</v>
      </c>
      <c r="F149">
        <v>0</v>
      </c>
    </row>
    <row r="150" spans="1:6" ht="15.75" hidden="1" thickBot="1">
      <c r="C150" s="4" t="s">
        <v>44</v>
      </c>
      <c r="D150">
        <v>6077.6210000000001</v>
      </c>
      <c r="E150">
        <f t="shared" si="5"/>
        <v>1.6453806514094907E-4</v>
      </c>
      <c r="F150">
        <v>0</v>
      </c>
    </row>
    <row r="151" spans="1:6" ht="15.75" hidden="1" thickBot="1">
      <c r="C151" s="3" t="s">
        <v>45</v>
      </c>
      <c r="D151">
        <v>7702.4189999999999</v>
      </c>
      <c r="E151">
        <f t="shared" si="5"/>
        <v>1.2982934322321339E-4</v>
      </c>
      <c r="F151">
        <v>0</v>
      </c>
    </row>
    <row r="152" spans="1:6" hidden="1">
      <c r="A152">
        <v>6</v>
      </c>
      <c r="B152" t="s">
        <v>63</v>
      </c>
      <c r="C152" s="2" t="s">
        <v>7</v>
      </c>
      <c r="D152">
        <v>5590.3810000000003</v>
      </c>
      <c r="E152">
        <f>1/D152</f>
        <v>1.7887868465494568E-4</v>
      </c>
      <c r="F152">
        <v>0</v>
      </c>
    </row>
    <row r="153" spans="1:6" hidden="1">
      <c r="C153" s="2" t="s">
        <v>17</v>
      </c>
      <c r="D153">
        <v>7916.79</v>
      </c>
      <c r="E153">
        <f t="shared" ref="E153:E168" si="6">1/D153</f>
        <v>1.2631382163730501E-4</v>
      </c>
      <c r="F153">
        <v>0</v>
      </c>
    </row>
    <row r="154" spans="1:6" hidden="1">
      <c r="C154" s="2" t="s">
        <v>18</v>
      </c>
      <c r="D154">
        <v>4082.87</v>
      </c>
      <c r="E154">
        <f t="shared" si="6"/>
        <v>2.449257507586575E-4</v>
      </c>
      <c r="F154">
        <v>1</v>
      </c>
    </row>
    <row r="155" spans="1:6">
      <c r="C155" s="2" t="s">
        <v>19</v>
      </c>
      <c r="D155">
        <v>9947.7900000000009</v>
      </c>
      <c r="E155">
        <f t="shared" si="6"/>
        <v>1.005248401906353E-4</v>
      </c>
      <c r="F155">
        <v>0</v>
      </c>
    </row>
    <row r="156" spans="1:6" hidden="1">
      <c r="C156" s="2" t="s">
        <v>20</v>
      </c>
      <c r="D156">
        <v>4248.4350000000004</v>
      </c>
      <c r="E156">
        <f t="shared" si="6"/>
        <v>2.3538079316265869E-4</v>
      </c>
      <c r="F156">
        <v>1</v>
      </c>
    </row>
    <row r="157" spans="1:6" hidden="1">
      <c r="C157" s="2" t="s">
        <v>59</v>
      </c>
      <c r="D157">
        <v>6049.6559999999999</v>
      </c>
      <c r="E157">
        <f t="shared" si="6"/>
        <v>1.6529865499790401E-4</v>
      </c>
      <c r="F157">
        <v>1</v>
      </c>
    </row>
    <row r="158" spans="1:6" hidden="1">
      <c r="C158" s="2" t="s">
        <v>22</v>
      </c>
      <c r="D158">
        <v>5582.5020000000004</v>
      </c>
      <c r="E158">
        <f t="shared" si="6"/>
        <v>1.7913114943801184E-4</v>
      </c>
      <c r="F158">
        <v>0</v>
      </c>
    </row>
    <row r="159" spans="1:6" hidden="1">
      <c r="C159" s="2" t="s">
        <v>23</v>
      </c>
      <c r="D159">
        <v>4827.2920000000004</v>
      </c>
      <c r="E159">
        <f t="shared" si="6"/>
        <v>2.0715548178979021E-4</v>
      </c>
      <c r="F159">
        <v>0</v>
      </c>
    </row>
    <row r="160" spans="1:6" hidden="1">
      <c r="C160" s="2" t="s">
        <v>24</v>
      </c>
      <c r="D160">
        <v>7361.1970000000001</v>
      </c>
      <c r="E160">
        <f t="shared" si="6"/>
        <v>1.3584747154572822E-4</v>
      </c>
      <c r="F160">
        <v>1</v>
      </c>
    </row>
    <row r="161" spans="3:6" hidden="1">
      <c r="C161" s="2" t="s">
        <v>25</v>
      </c>
      <c r="D161">
        <v>8810.2340000000004</v>
      </c>
      <c r="E161">
        <f t="shared" si="6"/>
        <v>1.1350436322122658E-4</v>
      </c>
      <c r="F161">
        <v>0</v>
      </c>
    </row>
    <row r="162" spans="3:6" hidden="1">
      <c r="C162" s="2" t="s">
        <v>26</v>
      </c>
      <c r="D162">
        <v>6491.402</v>
      </c>
      <c r="E162">
        <f t="shared" si="6"/>
        <v>1.5404992634873022E-4</v>
      </c>
      <c r="F162">
        <v>0</v>
      </c>
    </row>
    <row r="163" spans="3:6" hidden="1">
      <c r="C163" s="2" t="s">
        <v>60</v>
      </c>
      <c r="D163">
        <v>9245.57</v>
      </c>
      <c r="E163">
        <f t="shared" si="6"/>
        <v>1.0815990793428637E-4</v>
      </c>
      <c r="F163">
        <v>0</v>
      </c>
    </row>
    <row r="164" spans="3:6" hidden="1">
      <c r="C164" s="2" t="s">
        <v>28</v>
      </c>
      <c r="D164">
        <v>4892.2979999999998</v>
      </c>
      <c r="E164">
        <f t="shared" si="6"/>
        <v>2.0440292067245292E-4</v>
      </c>
      <c r="F164">
        <v>0</v>
      </c>
    </row>
    <row r="165" spans="3:6" hidden="1">
      <c r="C165" s="2" t="s">
        <v>29</v>
      </c>
      <c r="D165">
        <v>8763.3320000000003</v>
      </c>
      <c r="E165">
        <f t="shared" si="6"/>
        <v>1.1411184695501665E-4</v>
      </c>
      <c r="F165">
        <v>1</v>
      </c>
    </row>
    <row r="166" spans="3:6" hidden="1">
      <c r="C166" s="2" t="s">
        <v>30</v>
      </c>
      <c r="D166">
        <v>7650.6570000000002</v>
      </c>
      <c r="E166">
        <f t="shared" si="6"/>
        <v>1.3070772876107241E-4</v>
      </c>
      <c r="F166">
        <v>0</v>
      </c>
    </row>
    <row r="167" spans="3:6" hidden="1">
      <c r="C167" s="2" t="s">
        <v>31</v>
      </c>
      <c r="D167">
        <v>4139.7560000000003</v>
      </c>
      <c r="E167">
        <f t="shared" si="6"/>
        <v>2.4156013059706898E-4</v>
      </c>
      <c r="F167">
        <v>1</v>
      </c>
    </row>
    <row r="168" spans="3:6" hidden="1">
      <c r="C168" s="2" t="s">
        <v>32</v>
      </c>
      <c r="D168">
        <v>8855.6550000000007</v>
      </c>
      <c r="E168">
        <f t="shared" si="6"/>
        <v>1.1292219491387141E-4</v>
      </c>
      <c r="F168">
        <v>0</v>
      </c>
    </row>
    <row r="169" spans="3:6" hidden="1">
      <c r="C169" s="2" t="s">
        <v>47</v>
      </c>
    </row>
    <row r="170" spans="3:6" hidden="1">
      <c r="C170" s="5" t="s">
        <v>34</v>
      </c>
      <c r="D170">
        <v>7244.0159999999996</v>
      </c>
      <c r="E170">
        <f>1/D170</f>
        <v>1.3804497394815252E-4</v>
      </c>
      <c r="F170">
        <v>0</v>
      </c>
    </row>
    <row r="171" spans="3:6" hidden="1">
      <c r="C171" s="2" t="s">
        <v>35</v>
      </c>
      <c r="D171">
        <v>3932.6379999999999</v>
      </c>
      <c r="E171">
        <f t="shared" ref="E171:E181" si="7">1/D171</f>
        <v>2.5428224006379435E-4</v>
      </c>
      <c r="F171">
        <v>1</v>
      </c>
    </row>
    <row r="172" spans="3:6" hidden="1">
      <c r="C172" s="2" t="s">
        <v>36</v>
      </c>
      <c r="D172">
        <v>4440.1350000000002</v>
      </c>
      <c r="E172">
        <f t="shared" si="7"/>
        <v>2.2521837736915655E-4</v>
      </c>
      <c r="F172">
        <v>0</v>
      </c>
    </row>
    <row r="173" spans="3:6" hidden="1">
      <c r="C173" s="2" t="s">
        <v>37</v>
      </c>
      <c r="D173">
        <v>5932.5860000000002</v>
      </c>
      <c r="E173">
        <f t="shared" si="7"/>
        <v>1.6856055689711029E-4</v>
      </c>
      <c r="F173">
        <v>0</v>
      </c>
    </row>
    <row r="174" spans="3:6" hidden="1">
      <c r="C174" s="1" t="s">
        <v>38</v>
      </c>
      <c r="D174">
        <v>14565.84</v>
      </c>
      <c r="E174">
        <f t="shared" si="7"/>
        <v>6.8653781724912539E-5</v>
      </c>
      <c r="F174">
        <v>0</v>
      </c>
    </row>
    <row r="175" spans="3:6" hidden="1">
      <c r="C175" s="2" t="s">
        <v>39</v>
      </c>
      <c r="D175">
        <v>6253.41</v>
      </c>
      <c r="E175">
        <f t="shared" si="7"/>
        <v>1.5991275160272557E-4</v>
      </c>
      <c r="F175">
        <v>1</v>
      </c>
    </row>
    <row r="176" spans="3:6" hidden="1">
      <c r="C176" s="2" t="s">
        <v>40</v>
      </c>
      <c r="D176">
        <v>4724.3509999999997</v>
      </c>
      <c r="E176">
        <f t="shared" si="7"/>
        <v>2.1166928536850882E-4</v>
      </c>
      <c r="F176">
        <v>0</v>
      </c>
    </row>
    <row r="177" spans="1:6" hidden="1">
      <c r="C177" s="1" t="s">
        <v>41</v>
      </c>
      <c r="D177">
        <v>15178.2</v>
      </c>
      <c r="E177">
        <f t="shared" si="7"/>
        <v>6.5883965160559214E-5</v>
      </c>
      <c r="F177">
        <v>0</v>
      </c>
    </row>
    <row r="178" spans="1:6" hidden="1">
      <c r="C178" s="2" t="s">
        <v>42</v>
      </c>
      <c r="D178">
        <v>4612.3869999999997</v>
      </c>
      <c r="E178">
        <f t="shared" si="7"/>
        <v>2.1680747951115118E-4</v>
      </c>
      <c r="F178">
        <v>0</v>
      </c>
    </row>
    <row r="179" spans="1:6" hidden="1">
      <c r="C179" s="2" t="s">
        <v>43</v>
      </c>
      <c r="D179">
        <v>6932.8</v>
      </c>
      <c r="E179">
        <f t="shared" si="7"/>
        <v>1.4424186475882759E-4</v>
      </c>
      <c r="F179">
        <v>0</v>
      </c>
    </row>
    <row r="180" spans="1:6" ht="15.75" hidden="1" thickBot="1">
      <c r="C180" s="4" t="s">
        <v>44</v>
      </c>
      <c r="D180">
        <v>6128.9380000000001</v>
      </c>
      <c r="E180">
        <f t="shared" si="7"/>
        <v>1.631604039721074E-4</v>
      </c>
      <c r="F180">
        <v>0</v>
      </c>
    </row>
    <row r="181" spans="1:6" ht="15.75" hidden="1" thickBot="1">
      <c r="C181" s="3" t="s">
        <v>45</v>
      </c>
      <c r="D181">
        <v>7604.8410000000003</v>
      </c>
      <c r="E181">
        <f t="shared" si="7"/>
        <v>1.3149518839381387E-4</v>
      </c>
      <c r="F181">
        <v>0</v>
      </c>
    </row>
    <row r="182" spans="1:6" hidden="1">
      <c r="A182">
        <v>7</v>
      </c>
      <c r="B182" t="s">
        <v>65</v>
      </c>
      <c r="C182" s="2" t="s">
        <v>7</v>
      </c>
      <c r="D182">
        <v>6278.0159999999996</v>
      </c>
      <c r="E182">
        <f>1/D182</f>
        <v>1.5928599098823578E-4</v>
      </c>
      <c r="F182">
        <v>0</v>
      </c>
    </row>
    <row r="183" spans="1:6" hidden="1">
      <c r="C183" s="2" t="s">
        <v>17</v>
      </c>
      <c r="D183">
        <v>4903.5680000000002</v>
      </c>
      <c r="E183">
        <f t="shared" ref="E183:E211" si="8">1/D183</f>
        <v>2.0393313603482197E-4</v>
      </c>
      <c r="F183">
        <v>0</v>
      </c>
    </row>
    <row r="184" spans="1:6" hidden="1">
      <c r="C184" s="2" t="s">
        <v>18</v>
      </c>
      <c r="D184">
        <v>13325.56</v>
      </c>
      <c r="E184">
        <f t="shared" si="8"/>
        <v>7.5043750506545318E-5</v>
      </c>
      <c r="F184">
        <v>0</v>
      </c>
    </row>
    <row r="185" spans="1:6">
      <c r="C185" s="2" t="s">
        <v>19</v>
      </c>
      <c r="D185">
        <v>4409.1270000000004</v>
      </c>
      <c r="E185">
        <f t="shared" si="8"/>
        <v>2.2680226720618387E-4</v>
      </c>
      <c r="F185">
        <v>0</v>
      </c>
    </row>
    <row r="186" spans="1:6" hidden="1">
      <c r="C186" s="2" t="s">
        <v>20</v>
      </c>
      <c r="D186">
        <v>12161.4</v>
      </c>
      <c r="E186">
        <f t="shared" si="8"/>
        <v>8.2227375137730854E-5</v>
      </c>
      <c r="F186">
        <v>0</v>
      </c>
    </row>
    <row r="187" spans="1:6" hidden="1">
      <c r="C187" s="2" t="s">
        <v>59</v>
      </c>
      <c r="D187">
        <v>13370.65</v>
      </c>
      <c r="E187">
        <f t="shared" si="8"/>
        <v>7.4790679585510052E-5</v>
      </c>
      <c r="F187">
        <v>0</v>
      </c>
    </row>
    <row r="188" spans="1:6" hidden="1">
      <c r="C188" s="2" t="s">
        <v>22</v>
      </c>
      <c r="D188">
        <v>10401.23</v>
      </c>
      <c r="E188">
        <f t="shared" si="8"/>
        <v>9.6142475457229579E-5</v>
      </c>
      <c r="F188">
        <v>0</v>
      </c>
    </row>
    <row r="189" spans="1:6" hidden="1">
      <c r="C189" s="2" t="s">
        <v>23</v>
      </c>
      <c r="D189">
        <v>13830.76</v>
      </c>
      <c r="E189">
        <f t="shared" si="8"/>
        <v>7.2302606653575072E-5</v>
      </c>
      <c r="F189">
        <v>0</v>
      </c>
    </row>
    <row r="190" spans="1:6" hidden="1">
      <c r="C190" s="2" t="s">
        <v>24</v>
      </c>
      <c r="D190">
        <v>13116.13</v>
      </c>
      <c r="E190">
        <f t="shared" si="8"/>
        <v>7.6242001261042709E-5</v>
      </c>
      <c r="F190">
        <v>0</v>
      </c>
    </row>
    <row r="191" spans="1:6" hidden="1">
      <c r="C191" s="2" t="s">
        <v>25</v>
      </c>
      <c r="D191">
        <v>12611.31</v>
      </c>
      <c r="E191">
        <f t="shared" si="8"/>
        <v>7.929390364680593E-5</v>
      </c>
      <c r="F191">
        <v>0</v>
      </c>
    </row>
    <row r="192" spans="1:6" hidden="1">
      <c r="C192" s="2" t="s">
        <v>26</v>
      </c>
      <c r="D192">
        <v>11265.97</v>
      </c>
      <c r="E192">
        <f t="shared" si="8"/>
        <v>8.8762885042299961E-5</v>
      </c>
      <c r="F192">
        <v>0</v>
      </c>
    </row>
    <row r="193" spans="3:6" hidden="1">
      <c r="C193" s="2" t="s">
        <v>60</v>
      </c>
      <c r="D193">
        <v>4143.8010000000004</v>
      </c>
      <c r="E193">
        <f t="shared" si="8"/>
        <v>2.4132433000522948E-4</v>
      </c>
      <c r="F193">
        <v>0</v>
      </c>
    </row>
    <row r="194" spans="3:6" hidden="1">
      <c r="C194" s="2" t="s">
        <v>28</v>
      </c>
      <c r="D194">
        <v>14433.92</v>
      </c>
      <c r="E194">
        <f t="shared" si="8"/>
        <v>6.9281248614375021E-5</v>
      </c>
      <c r="F194">
        <v>0</v>
      </c>
    </row>
    <row r="195" spans="3:6" hidden="1">
      <c r="C195" s="2" t="s">
        <v>29</v>
      </c>
      <c r="D195">
        <v>11423.11</v>
      </c>
      <c r="E195">
        <f t="shared" si="8"/>
        <v>8.7541834053948527E-5</v>
      </c>
      <c r="F195">
        <v>0</v>
      </c>
    </row>
    <row r="196" spans="3:6" hidden="1">
      <c r="C196" s="2" t="s">
        <v>30</v>
      </c>
      <c r="D196">
        <v>12345.96</v>
      </c>
      <c r="E196">
        <f t="shared" si="8"/>
        <v>8.099815648195848E-5</v>
      </c>
      <c r="F196">
        <v>0</v>
      </c>
    </row>
    <row r="197" spans="3:6" hidden="1">
      <c r="C197" s="2" t="s">
        <v>31</v>
      </c>
      <c r="D197">
        <v>13672.71</v>
      </c>
      <c r="E197">
        <f t="shared" si="8"/>
        <v>7.3138390267913245E-5</v>
      </c>
      <c r="F197">
        <v>0</v>
      </c>
    </row>
    <row r="198" spans="3:6" hidden="1">
      <c r="C198" s="2" t="s">
        <v>32</v>
      </c>
      <c r="D198">
        <v>13143.46</v>
      </c>
      <c r="E198">
        <f t="shared" si="8"/>
        <v>7.6083466606205683E-5</v>
      </c>
      <c r="F198">
        <v>0</v>
      </c>
    </row>
    <row r="199" spans="3:6" hidden="1">
      <c r="C199" s="2" t="s">
        <v>47</v>
      </c>
    </row>
    <row r="200" spans="3:6" hidden="1">
      <c r="C200" s="5" t="s">
        <v>34</v>
      </c>
      <c r="D200">
        <v>5166.0069999999996</v>
      </c>
      <c r="E200">
        <f t="shared" si="8"/>
        <v>1.9357310201089547E-4</v>
      </c>
      <c r="F200">
        <v>0</v>
      </c>
    </row>
    <row r="201" spans="3:6" hidden="1">
      <c r="C201" s="2" t="s">
        <v>35</v>
      </c>
      <c r="D201">
        <v>12975.32</v>
      </c>
      <c r="E201">
        <f t="shared" si="8"/>
        <v>7.7069390196157019E-5</v>
      </c>
      <c r="F201">
        <v>0</v>
      </c>
    </row>
    <row r="202" spans="3:6" hidden="1">
      <c r="C202" s="2" t="s">
        <v>36</v>
      </c>
      <c r="D202">
        <v>12990.9</v>
      </c>
      <c r="E202">
        <f t="shared" si="8"/>
        <v>7.6976960795633866E-5</v>
      </c>
      <c r="F202">
        <v>0</v>
      </c>
    </row>
    <row r="203" spans="3:6" hidden="1">
      <c r="C203" s="2" t="s">
        <v>37</v>
      </c>
      <c r="D203">
        <v>5980.15</v>
      </c>
      <c r="E203">
        <f t="shared" si="8"/>
        <v>1.6721988578881803E-4</v>
      </c>
      <c r="F203">
        <v>0</v>
      </c>
    </row>
    <row r="204" spans="3:6" hidden="1">
      <c r="C204" s="1" t="s">
        <v>38</v>
      </c>
      <c r="D204">
        <v>5086.2150000000001</v>
      </c>
      <c r="E204">
        <f t="shared" si="8"/>
        <v>1.966098562487036E-4</v>
      </c>
      <c r="F204">
        <v>0</v>
      </c>
    </row>
    <row r="205" spans="3:6" hidden="1">
      <c r="C205" s="2" t="s">
        <v>39</v>
      </c>
      <c r="D205">
        <v>11914.25</v>
      </c>
      <c r="E205">
        <f t="shared" si="8"/>
        <v>8.3933105315063891E-5</v>
      </c>
      <c r="F205">
        <v>0</v>
      </c>
    </row>
    <row r="206" spans="3:6" hidden="1">
      <c r="C206" s="2" t="s">
        <v>40</v>
      </c>
      <c r="D206">
        <v>14362.78</v>
      </c>
      <c r="E206">
        <f t="shared" si="8"/>
        <v>6.9624404189161154E-5</v>
      </c>
      <c r="F206">
        <v>0</v>
      </c>
    </row>
    <row r="207" spans="3:6" hidden="1">
      <c r="C207" s="1" t="s">
        <v>41</v>
      </c>
      <c r="D207">
        <v>5452.7209999999995</v>
      </c>
      <c r="E207">
        <f t="shared" si="8"/>
        <v>1.8339467579580912E-4</v>
      </c>
      <c r="F207">
        <v>0</v>
      </c>
    </row>
    <row r="208" spans="3:6" hidden="1">
      <c r="C208" s="2" t="s">
        <v>42</v>
      </c>
      <c r="D208">
        <v>10497.92</v>
      </c>
      <c r="E208">
        <f t="shared" si="8"/>
        <v>9.5256965189294642E-5</v>
      </c>
      <c r="F208">
        <v>0</v>
      </c>
    </row>
    <row r="209" spans="1:6" hidden="1">
      <c r="C209" s="2" t="s">
        <v>43</v>
      </c>
      <c r="D209">
        <v>11682.39</v>
      </c>
      <c r="E209">
        <f t="shared" si="8"/>
        <v>8.5598922823155202E-5</v>
      </c>
      <c r="F209">
        <v>0</v>
      </c>
    </row>
    <row r="210" spans="1:6" ht="15.75" hidden="1" thickBot="1">
      <c r="C210" s="4" t="s">
        <v>44</v>
      </c>
      <c r="D210">
        <v>11538.8</v>
      </c>
      <c r="E210">
        <f t="shared" si="8"/>
        <v>8.6664124519014114E-5</v>
      </c>
      <c r="F210">
        <v>0</v>
      </c>
    </row>
    <row r="211" spans="1:6" ht="15.75" hidden="1" thickBot="1">
      <c r="C211" s="3" t="s">
        <v>45</v>
      </c>
      <c r="D211">
        <v>12938.26</v>
      </c>
      <c r="E211">
        <f t="shared" si="8"/>
        <v>7.729014566100851E-5</v>
      </c>
      <c r="F211">
        <v>0</v>
      </c>
    </row>
    <row r="212" spans="1:6" hidden="1">
      <c r="A212">
        <v>8</v>
      </c>
      <c r="B212" t="s">
        <v>66</v>
      </c>
      <c r="C212" s="2" t="s">
        <v>7</v>
      </c>
      <c r="D212">
        <v>5247.0429999999997</v>
      </c>
      <c r="E212">
        <f>1/D212</f>
        <v>1.9058353438308016E-4</v>
      </c>
      <c r="F212">
        <v>0</v>
      </c>
    </row>
    <row r="213" spans="1:6" hidden="1">
      <c r="C213" s="2" t="s">
        <v>17</v>
      </c>
      <c r="D213">
        <v>7595.7079999999996</v>
      </c>
      <c r="E213">
        <f t="shared" ref="E213:E241" si="9">1/D213</f>
        <v>1.316532968355287E-4</v>
      </c>
      <c r="F213">
        <v>0</v>
      </c>
    </row>
    <row r="214" spans="1:6" hidden="1">
      <c r="C214" s="2" t="s">
        <v>18</v>
      </c>
      <c r="D214">
        <v>3946.0439999999999</v>
      </c>
      <c r="E214">
        <f t="shared" si="9"/>
        <v>2.5341836026156829E-4</v>
      </c>
      <c r="F214">
        <v>1</v>
      </c>
    </row>
    <row r="215" spans="1:6">
      <c r="C215" s="2" t="s">
        <v>19</v>
      </c>
      <c r="D215">
        <v>9636.3979999999992</v>
      </c>
      <c r="E215">
        <f t="shared" si="9"/>
        <v>1.0377321484646027E-4</v>
      </c>
      <c r="F215">
        <v>0</v>
      </c>
    </row>
    <row r="216" spans="1:6" hidden="1">
      <c r="C216" s="2" t="s">
        <v>20</v>
      </c>
      <c r="D216">
        <v>3935.5610000000001</v>
      </c>
      <c r="E216">
        <f t="shared" si="9"/>
        <v>2.540933808420197E-4</v>
      </c>
      <c r="F216">
        <v>1</v>
      </c>
    </row>
    <row r="217" spans="1:6" hidden="1">
      <c r="C217" s="2" t="s">
        <v>59</v>
      </c>
      <c r="D217">
        <v>5756.2929999999997</v>
      </c>
      <c r="E217">
        <f t="shared" si="9"/>
        <v>1.7372291507746393E-4</v>
      </c>
      <c r="F217">
        <v>1</v>
      </c>
    </row>
    <row r="218" spans="1:6" hidden="1">
      <c r="C218" s="2" t="s">
        <v>22</v>
      </c>
      <c r="D218">
        <v>5157.7849999999999</v>
      </c>
      <c r="E218">
        <f t="shared" si="9"/>
        <v>1.9388167595198327E-4</v>
      </c>
      <c r="F218">
        <v>0</v>
      </c>
    </row>
    <row r="219" spans="1:6" hidden="1">
      <c r="C219" s="2" t="s">
        <v>23</v>
      </c>
      <c r="D219">
        <v>4666.3029999999999</v>
      </c>
      <c r="E219">
        <f t="shared" si="9"/>
        <v>2.1430241456673517E-4</v>
      </c>
      <c r="F219">
        <v>0</v>
      </c>
    </row>
    <row r="220" spans="1:6" hidden="1">
      <c r="C220" s="2" t="s">
        <v>24</v>
      </c>
      <c r="D220">
        <v>7754.0410000000002</v>
      </c>
      <c r="E220">
        <f t="shared" si="9"/>
        <v>1.2896501321053112E-4</v>
      </c>
      <c r="F220">
        <v>1</v>
      </c>
    </row>
    <row r="221" spans="1:6" hidden="1">
      <c r="C221" s="2" t="s">
        <v>25</v>
      </c>
      <c r="D221">
        <v>9224.473</v>
      </c>
      <c r="E221">
        <f t="shared" si="9"/>
        <v>1.0840727703360398E-4</v>
      </c>
      <c r="F221">
        <v>0</v>
      </c>
    </row>
    <row r="222" spans="1:6" hidden="1">
      <c r="C222" s="2" t="s">
        <v>26</v>
      </c>
      <c r="D222">
        <v>6085.3379999999997</v>
      </c>
      <c r="E222">
        <f t="shared" si="9"/>
        <v>1.6432940947569389E-4</v>
      </c>
      <c r="F222">
        <v>0</v>
      </c>
    </row>
    <row r="223" spans="1:6" hidden="1">
      <c r="C223" s="2" t="s">
        <v>60</v>
      </c>
      <c r="D223">
        <v>8948.4590000000007</v>
      </c>
      <c r="E223">
        <f t="shared" si="9"/>
        <v>1.1175108473984179E-4</v>
      </c>
      <c r="F223">
        <v>0</v>
      </c>
    </row>
    <row r="224" spans="1:6" hidden="1">
      <c r="C224" s="2" t="s">
        <v>28</v>
      </c>
      <c r="D224">
        <v>4843.6899999999996</v>
      </c>
      <c r="E224">
        <f t="shared" si="9"/>
        <v>2.0645417027101242E-4</v>
      </c>
      <c r="F224">
        <v>0</v>
      </c>
    </row>
    <row r="225" spans="3:6" hidden="1">
      <c r="C225" s="2" t="s">
        <v>29</v>
      </c>
      <c r="D225">
        <v>8352.5280000000002</v>
      </c>
      <c r="E225">
        <f t="shared" si="9"/>
        <v>1.1972423199299661E-4</v>
      </c>
      <c r="F225">
        <v>1</v>
      </c>
    </row>
    <row r="226" spans="3:6" hidden="1">
      <c r="C226" s="2" t="s">
        <v>30</v>
      </c>
      <c r="D226">
        <v>7273.3559999999998</v>
      </c>
      <c r="E226">
        <f t="shared" si="9"/>
        <v>1.3748811415253151E-4</v>
      </c>
      <c r="F226">
        <v>0</v>
      </c>
    </row>
    <row r="227" spans="3:6" hidden="1">
      <c r="C227" s="2" t="s">
        <v>31</v>
      </c>
      <c r="D227">
        <v>4079.1089999999999</v>
      </c>
      <c r="E227">
        <f t="shared" si="9"/>
        <v>2.4515157599367901E-4</v>
      </c>
      <c r="F227">
        <v>1</v>
      </c>
    </row>
    <row r="228" spans="3:6" hidden="1">
      <c r="C228" s="2" t="s">
        <v>32</v>
      </c>
      <c r="D228">
        <v>8500.3829999999998</v>
      </c>
      <c r="E228">
        <f t="shared" si="9"/>
        <v>1.176417580243149E-4</v>
      </c>
      <c r="F228">
        <v>0</v>
      </c>
    </row>
    <row r="229" spans="3:6" hidden="1">
      <c r="C229" s="2" t="s">
        <v>47</v>
      </c>
    </row>
    <row r="230" spans="3:6" hidden="1">
      <c r="C230" s="5" t="s">
        <v>34</v>
      </c>
      <c r="D230">
        <v>6921.61</v>
      </c>
      <c r="E230">
        <f t="shared" si="9"/>
        <v>1.4447505710376632E-4</v>
      </c>
      <c r="F230">
        <v>0</v>
      </c>
    </row>
    <row r="231" spans="3:6" hidden="1">
      <c r="C231" s="2" t="s">
        <v>35</v>
      </c>
      <c r="D231">
        <v>3752.5940000000001</v>
      </c>
      <c r="E231">
        <f t="shared" si="9"/>
        <v>2.6648233195490905E-4</v>
      </c>
      <c r="F231">
        <v>1</v>
      </c>
    </row>
    <row r="232" spans="3:6" hidden="1">
      <c r="C232" s="2" t="s">
        <v>36</v>
      </c>
      <c r="D232">
        <v>4203.8440000000001</v>
      </c>
      <c r="E232">
        <f t="shared" si="9"/>
        <v>2.378775235237083E-4</v>
      </c>
      <c r="F232">
        <v>0</v>
      </c>
    </row>
    <row r="233" spans="3:6" hidden="1">
      <c r="C233" s="2" t="s">
        <v>37</v>
      </c>
      <c r="D233">
        <v>5597.2359999999999</v>
      </c>
      <c r="E233">
        <f t="shared" si="9"/>
        <v>1.786596098502904E-4</v>
      </c>
      <c r="F233">
        <v>0</v>
      </c>
    </row>
    <row r="234" spans="3:6" hidden="1">
      <c r="C234" s="1" t="s">
        <v>38</v>
      </c>
      <c r="D234">
        <v>14395.83</v>
      </c>
      <c r="E234">
        <f t="shared" si="9"/>
        <v>6.9464560223342459E-5</v>
      </c>
      <c r="F234">
        <v>0</v>
      </c>
    </row>
    <row r="235" spans="3:6" hidden="1">
      <c r="C235" s="2" t="s">
        <v>39</v>
      </c>
      <c r="D235">
        <v>5872.97</v>
      </c>
      <c r="E235">
        <f t="shared" si="9"/>
        <v>1.702716002295261E-4</v>
      </c>
      <c r="F235">
        <v>1</v>
      </c>
    </row>
    <row r="236" spans="3:6" hidden="1">
      <c r="C236" s="2" t="s">
        <v>40</v>
      </c>
      <c r="D236">
        <v>4709.2219999999998</v>
      </c>
      <c r="E236">
        <f t="shared" si="9"/>
        <v>2.1234930100980589E-4</v>
      </c>
      <c r="F236">
        <v>0</v>
      </c>
    </row>
    <row r="237" spans="3:6" hidden="1">
      <c r="C237" s="1" t="s">
        <v>41</v>
      </c>
      <c r="D237">
        <v>15120.2</v>
      </c>
      <c r="E237">
        <f t="shared" si="9"/>
        <v>6.6136691313606964E-5</v>
      </c>
      <c r="F237">
        <v>0</v>
      </c>
    </row>
    <row r="238" spans="3:6" hidden="1">
      <c r="C238" s="2" t="s">
        <v>42</v>
      </c>
      <c r="D238">
        <v>4193.6369999999997</v>
      </c>
      <c r="E238">
        <f t="shared" si="9"/>
        <v>2.3845649969227192E-4</v>
      </c>
      <c r="F238">
        <v>0</v>
      </c>
    </row>
    <row r="239" spans="3:6" hidden="1">
      <c r="C239" s="2" t="s">
        <v>43</v>
      </c>
      <c r="D239">
        <v>6537.2430000000004</v>
      </c>
      <c r="E239">
        <f t="shared" si="9"/>
        <v>1.529696846208715E-4</v>
      </c>
      <c r="F239">
        <v>0</v>
      </c>
    </row>
    <row r="240" spans="3:6" ht="15.75" hidden="1" thickBot="1">
      <c r="C240" s="4" t="s">
        <v>44</v>
      </c>
      <c r="D240">
        <v>5734.78</v>
      </c>
      <c r="E240">
        <f t="shared" si="9"/>
        <v>1.7437460547745513E-4</v>
      </c>
      <c r="F240">
        <v>0</v>
      </c>
    </row>
    <row r="241" spans="1:6" ht="15.75" hidden="1" thickBot="1">
      <c r="C241" s="3" t="s">
        <v>45</v>
      </c>
      <c r="D241">
        <v>7252.6949999999997</v>
      </c>
      <c r="E241">
        <f t="shared" si="9"/>
        <v>1.378797812399391E-4</v>
      </c>
      <c r="F241">
        <v>0</v>
      </c>
    </row>
    <row r="242" spans="1:6" hidden="1">
      <c r="A242">
        <v>9</v>
      </c>
      <c r="B242" t="s">
        <v>67</v>
      </c>
      <c r="C242" s="2" t="s">
        <v>7</v>
      </c>
      <c r="D242">
        <v>5718.0780000000004</v>
      </c>
      <c r="E242">
        <f>1/D242</f>
        <v>1.7488393827436421E-4</v>
      </c>
      <c r="F242">
        <v>0</v>
      </c>
    </row>
    <row r="243" spans="1:6" hidden="1">
      <c r="C243" s="2" t="s">
        <v>17</v>
      </c>
      <c r="D243">
        <v>8011.9</v>
      </c>
      <c r="E243">
        <f t="shared" ref="E243:E271" si="10">1/D243</f>
        <v>1.2481433867122656E-4</v>
      </c>
      <c r="F243">
        <v>0</v>
      </c>
    </row>
    <row r="244" spans="1:6" hidden="1">
      <c r="C244" s="2" t="s">
        <v>18</v>
      </c>
      <c r="D244">
        <v>4361.3220000000001</v>
      </c>
      <c r="E244">
        <f t="shared" si="10"/>
        <v>2.2928827543575089E-4</v>
      </c>
      <c r="F244">
        <v>0</v>
      </c>
    </row>
    <row r="245" spans="1:6">
      <c r="C245" s="2" t="s">
        <v>19</v>
      </c>
      <c r="D245">
        <v>10026.82</v>
      </c>
      <c r="E245">
        <f t="shared" si="10"/>
        <v>9.9732517388364411E-5</v>
      </c>
      <c r="F245">
        <v>0</v>
      </c>
    </row>
    <row r="246" spans="1:6" hidden="1">
      <c r="C246" s="2" t="s">
        <v>20</v>
      </c>
      <c r="D246">
        <v>4586.4260000000004</v>
      </c>
      <c r="E246">
        <f t="shared" si="10"/>
        <v>2.1803469629729115E-4</v>
      </c>
      <c r="F246">
        <v>0</v>
      </c>
    </row>
    <row r="247" spans="1:6" hidden="1">
      <c r="C247" s="2" t="s">
        <v>59</v>
      </c>
      <c r="D247">
        <v>6382.2719999999999</v>
      </c>
      <c r="E247">
        <f t="shared" si="10"/>
        <v>1.5668401472077655E-4</v>
      </c>
      <c r="F247">
        <v>0</v>
      </c>
    </row>
    <row r="248" spans="1:6" hidden="1">
      <c r="C248" s="2" t="s">
        <v>22</v>
      </c>
      <c r="D248">
        <v>5906.45</v>
      </c>
      <c r="E248">
        <f t="shared" si="10"/>
        <v>1.6930643618417155E-4</v>
      </c>
      <c r="F248">
        <v>1</v>
      </c>
    </row>
    <row r="249" spans="1:6" hidden="1">
      <c r="C249" s="2" t="s">
        <v>23</v>
      </c>
      <c r="D249">
        <v>5114.2030000000004</v>
      </c>
      <c r="E249">
        <f t="shared" si="10"/>
        <v>1.9553388866261272E-4</v>
      </c>
      <c r="F249">
        <v>1</v>
      </c>
    </row>
    <row r="250" spans="1:6" hidden="1">
      <c r="C250" s="2" t="s">
        <v>24</v>
      </c>
      <c r="D250">
        <v>7184.4380000000001</v>
      </c>
      <c r="E250">
        <f t="shared" si="10"/>
        <v>1.391897320291441E-4</v>
      </c>
      <c r="F250">
        <v>0</v>
      </c>
    </row>
    <row r="251" spans="1:6" hidden="1">
      <c r="C251" s="2" t="s">
        <v>25</v>
      </c>
      <c r="D251">
        <v>8593.7039999999997</v>
      </c>
      <c r="E251">
        <f t="shared" si="10"/>
        <v>1.1636425922978031E-4</v>
      </c>
      <c r="F251">
        <v>0</v>
      </c>
    </row>
    <row r="252" spans="1:6" hidden="1">
      <c r="C252" s="2" t="s">
        <v>26</v>
      </c>
      <c r="D252">
        <v>6827.8270000000002</v>
      </c>
      <c r="E252">
        <f t="shared" si="10"/>
        <v>1.4645948117900467E-4</v>
      </c>
      <c r="F252">
        <v>1</v>
      </c>
    </row>
    <row r="253" spans="1:6" hidden="1">
      <c r="C253" s="2" t="s">
        <v>60</v>
      </c>
      <c r="D253">
        <v>9311.1929999999993</v>
      </c>
      <c r="E253">
        <f t="shared" si="10"/>
        <v>1.0739762348390803E-4</v>
      </c>
      <c r="F253">
        <v>0</v>
      </c>
    </row>
    <row r="254" spans="1:6" hidden="1">
      <c r="C254" s="2" t="s">
        <v>28</v>
      </c>
      <c r="D254">
        <v>5121.2669999999998</v>
      </c>
      <c r="E254">
        <f t="shared" si="10"/>
        <v>1.9526417974302063E-4</v>
      </c>
      <c r="F254">
        <v>1</v>
      </c>
    </row>
    <row r="255" spans="1:6" hidden="1">
      <c r="C255" s="2" t="s">
        <v>29</v>
      </c>
      <c r="D255">
        <v>9097.7929999999997</v>
      </c>
      <c r="E255">
        <f t="shared" si="10"/>
        <v>1.0991676772597487E-4</v>
      </c>
      <c r="F255">
        <v>0</v>
      </c>
    </row>
    <row r="256" spans="1:6" hidden="1">
      <c r="C256" s="2" t="s">
        <v>30</v>
      </c>
      <c r="D256">
        <v>7993.2569999999996</v>
      </c>
      <c r="E256">
        <f t="shared" si="10"/>
        <v>1.2510544825469769E-4</v>
      </c>
      <c r="F256">
        <v>1</v>
      </c>
    </row>
    <row r="257" spans="1:6" hidden="1">
      <c r="C257" s="2" t="s">
        <v>31</v>
      </c>
      <c r="D257">
        <v>4379.1940000000004</v>
      </c>
      <c r="E257">
        <f t="shared" si="10"/>
        <v>2.2835252331821789E-4</v>
      </c>
      <c r="F257">
        <v>0</v>
      </c>
    </row>
    <row r="258" spans="1:6" hidden="1">
      <c r="C258" s="2" t="s">
        <v>32</v>
      </c>
      <c r="D258">
        <v>9198.1610000000001</v>
      </c>
      <c r="E258">
        <f t="shared" si="10"/>
        <v>1.0871738383357282E-4</v>
      </c>
      <c r="F258">
        <v>0</v>
      </c>
    </row>
    <row r="259" spans="1:6" hidden="1">
      <c r="C259" s="2" t="s">
        <v>47</v>
      </c>
    </row>
    <row r="260" spans="1:6" hidden="1">
      <c r="C260" s="5" t="s">
        <v>34</v>
      </c>
      <c r="D260">
        <v>7342.558</v>
      </c>
      <c r="E260">
        <f t="shared" si="10"/>
        <v>1.3619231880769618E-4</v>
      </c>
      <c r="F260">
        <v>0</v>
      </c>
    </row>
    <row r="261" spans="1:6" hidden="1">
      <c r="C261" s="2" t="s">
        <v>35</v>
      </c>
      <c r="D261">
        <v>4230.4930000000004</v>
      </c>
      <c r="E261">
        <f t="shared" si="10"/>
        <v>2.3637906976799156E-4</v>
      </c>
      <c r="F261">
        <v>0</v>
      </c>
    </row>
    <row r="262" spans="1:6" hidden="1">
      <c r="C262" s="2" t="s">
        <v>36</v>
      </c>
      <c r="D262">
        <v>4757.643</v>
      </c>
      <c r="E262">
        <f t="shared" si="10"/>
        <v>2.1018811205464555E-4</v>
      </c>
      <c r="F262">
        <v>1</v>
      </c>
    </row>
    <row r="263" spans="1:6" hidden="1">
      <c r="C263" s="2" t="s">
        <v>37</v>
      </c>
      <c r="D263">
        <v>6049.9160000000002</v>
      </c>
      <c r="E263">
        <f t="shared" si="10"/>
        <v>1.65291551155421E-4</v>
      </c>
      <c r="F263">
        <v>1</v>
      </c>
    </row>
    <row r="264" spans="1:6" hidden="1">
      <c r="C264" s="1" t="s">
        <v>38</v>
      </c>
      <c r="D264">
        <v>14493.51</v>
      </c>
      <c r="E264">
        <f t="shared" si="10"/>
        <v>6.899639907793212E-5</v>
      </c>
      <c r="F264">
        <v>1</v>
      </c>
    </row>
    <row r="265" spans="1:6" hidden="1">
      <c r="C265" s="2" t="s">
        <v>39</v>
      </c>
      <c r="D265">
        <v>6595.6670000000004</v>
      </c>
      <c r="E265">
        <f t="shared" si="10"/>
        <v>1.5161468885557745E-4</v>
      </c>
      <c r="F265">
        <v>1</v>
      </c>
    </row>
    <row r="266" spans="1:6" hidden="1">
      <c r="C266" s="2" t="s">
        <v>40</v>
      </c>
      <c r="D266">
        <v>4934.2240000000002</v>
      </c>
      <c r="E266">
        <f t="shared" si="10"/>
        <v>2.0266611325306673E-4</v>
      </c>
      <c r="F266">
        <v>1</v>
      </c>
    </row>
    <row r="267" spans="1:6" hidden="1">
      <c r="C267" s="1" t="s">
        <v>41</v>
      </c>
      <c r="D267">
        <v>15016.78</v>
      </c>
      <c r="E267">
        <f t="shared" si="10"/>
        <v>6.6592172223339487E-5</v>
      </c>
      <c r="F267">
        <v>1</v>
      </c>
    </row>
    <row r="268" spans="1:6" hidden="1">
      <c r="C268" s="2" t="s">
        <v>42</v>
      </c>
      <c r="D268">
        <v>4941.625</v>
      </c>
      <c r="E268">
        <f t="shared" si="10"/>
        <v>2.0236258315837401E-4</v>
      </c>
      <c r="F268">
        <v>0</v>
      </c>
    </row>
    <row r="269" spans="1:6" hidden="1">
      <c r="C269" s="2" t="s">
        <v>43</v>
      </c>
      <c r="D269">
        <v>7272.6189999999997</v>
      </c>
      <c r="E269">
        <f t="shared" si="10"/>
        <v>1.3750204706172565E-4</v>
      </c>
      <c r="F269">
        <v>1</v>
      </c>
    </row>
    <row r="270" spans="1:6" ht="15.75" hidden="1" thickBot="1">
      <c r="C270" s="4" t="s">
        <v>44</v>
      </c>
      <c r="D270">
        <v>6469</v>
      </c>
      <c r="E270">
        <f t="shared" si="10"/>
        <v>1.5458339774308239E-4</v>
      </c>
      <c r="F270">
        <v>1</v>
      </c>
    </row>
    <row r="271" spans="1:6" ht="15.75" hidden="1" thickBot="1">
      <c r="C271" s="3" t="s">
        <v>45</v>
      </c>
      <c r="D271">
        <v>7947.2079999999996</v>
      </c>
      <c r="E271">
        <f t="shared" si="10"/>
        <v>1.2583035450940759E-4</v>
      </c>
      <c r="F271">
        <v>1</v>
      </c>
    </row>
    <row r="272" spans="1:6" hidden="1">
      <c r="A272">
        <v>10</v>
      </c>
      <c r="B272" t="s">
        <v>68</v>
      </c>
      <c r="C272" s="2" t="s">
        <v>7</v>
      </c>
      <c r="D272">
        <v>11155.07</v>
      </c>
      <c r="E272">
        <f>1/D272</f>
        <v>8.9645336156563793E-5</v>
      </c>
      <c r="F272">
        <v>0</v>
      </c>
    </row>
    <row r="273" spans="3:6" hidden="1">
      <c r="C273" s="2" t="s">
        <v>17</v>
      </c>
      <c r="D273">
        <v>12946.79</v>
      </c>
      <c r="E273">
        <f t="shared" ref="E273:E301" si="11">1/D273</f>
        <v>7.7239223004312265E-5</v>
      </c>
      <c r="F273">
        <v>0</v>
      </c>
    </row>
    <row r="274" spans="3:6" hidden="1">
      <c r="C274" s="2" t="s">
        <v>18</v>
      </c>
      <c r="D274">
        <v>7895.1090000000004</v>
      </c>
      <c r="E274">
        <f t="shared" si="11"/>
        <v>1.2666069588146282E-4</v>
      </c>
      <c r="F274">
        <v>0</v>
      </c>
    </row>
    <row r="275" spans="3:6">
      <c r="C275" s="2" t="s">
        <v>19</v>
      </c>
      <c r="D275">
        <v>14415.25</v>
      </c>
      <c r="E275">
        <f t="shared" si="11"/>
        <v>6.9370978651081325E-5</v>
      </c>
      <c r="F275">
        <v>0</v>
      </c>
    </row>
    <row r="276" spans="3:6" hidden="1">
      <c r="C276" s="2" t="s">
        <v>20</v>
      </c>
      <c r="D276">
        <v>9340.2649999999994</v>
      </c>
      <c r="E276">
        <f t="shared" si="11"/>
        <v>1.0706334349186025E-4</v>
      </c>
      <c r="F276">
        <v>0</v>
      </c>
    </row>
    <row r="277" spans="3:6" hidden="1">
      <c r="C277" s="2" t="s">
        <v>59</v>
      </c>
      <c r="D277">
        <v>10516.17</v>
      </c>
      <c r="E277">
        <f t="shared" si="11"/>
        <v>9.5091654090795417E-5</v>
      </c>
      <c r="F277">
        <v>0</v>
      </c>
    </row>
    <row r="278" spans="3:6" hidden="1">
      <c r="C278" s="2" t="s">
        <v>22</v>
      </c>
      <c r="D278">
        <v>11538.53</v>
      </c>
      <c r="E278">
        <f t="shared" si="11"/>
        <v>8.6666152447495477E-5</v>
      </c>
      <c r="F278">
        <v>1</v>
      </c>
    </row>
    <row r="279" spans="3:6" hidden="1">
      <c r="C279" s="2" t="s">
        <v>23</v>
      </c>
      <c r="D279">
        <v>8482.4680000000008</v>
      </c>
      <c r="E279">
        <f t="shared" si="11"/>
        <v>1.1789021779981957E-4</v>
      </c>
      <c r="F279">
        <v>1</v>
      </c>
    </row>
    <row r="280" spans="3:6" hidden="1">
      <c r="C280" s="2" t="s">
        <v>24</v>
      </c>
      <c r="D280">
        <v>2305.7890000000002</v>
      </c>
      <c r="E280">
        <f t="shared" si="11"/>
        <v>4.3369102723623014E-4</v>
      </c>
      <c r="F280">
        <v>0</v>
      </c>
    </row>
    <row r="281" spans="3:6" hidden="1">
      <c r="C281" s="2" t="s">
        <v>25</v>
      </c>
      <c r="D281">
        <v>2935.8330000000001</v>
      </c>
      <c r="E281">
        <f t="shared" si="11"/>
        <v>3.4061882947701723E-4</v>
      </c>
      <c r="F281">
        <v>0</v>
      </c>
    </row>
    <row r="282" spans="3:6" hidden="1">
      <c r="C282" s="2" t="s">
        <v>26</v>
      </c>
      <c r="D282">
        <v>12152.02</v>
      </c>
      <c r="E282">
        <f t="shared" si="11"/>
        <v>8.2290845472604552E-5</v>
      </c>
      <c r="F282">
        <v>1</v>
      </c>
    </row>
    <row r="283" spans="3:6" hidden="1">
      <c r="C283" s="2" t="s">
        <v>60</v>
      </c>
      <c r="D283">
        <v>13706.34</v>
      </c>
      <c r="E283">
        <f t="shared" si="11"/>
        <v>7.2958937250936423E-5</v>
      </c>
      <c r="F283">
        <v>0</v>
      </c>
    </row>
    <row r="284" spans="3:6" hidden="1">
      <c r="C284" s="2" t="s">
        <v>28</v>
      </c>
      <c r="D284">
        <v>7523.652</v>
      </c>
      <c r="E284">
        <f t="shared" si="11"/>
        <v>1.3291417519045273E-4</v>
      </c>
      <c r="F284">
        <v>1</v>
      </c>
    </row>
    <row r="285" spans="3:6" hidden="1">
      <c r="C285" s="2" t="s">
        <v>29</v>
      </c>
      <c r="D285">
        <v>14283.35</v>
      </c>
      <c r="E285">
        <f t="shared" si="11"/>
        <v>7.0011586917634872E-5</v>
      </c>
      <c r="F285">
        <v>0</v>
      </c>
    </row>
    <row r="286" spans="3:6" hidden="1">
      <c r="C286" s="2" t="s">
        <v>30</v>
      </c>
      <c r="D286">
        <v>12780.82</v>
      </c>
      <c r="E286">
        <f t="shared" si="11"/>
        <v>7.824224110816051E-5</v>
      </c>
      <c r="F286">
        <v>1</v>
      </c>
    </row>
    <row r="287" spans="3:6" hidden="1">
      <c r="C287" s="2" t="s">
        <v>31</v>
      </c>
      <c r="D287">
        <v>7325.5330000000004</v>
      </c>
      <c r="E287">
        <f t="shared" si="11"/>
        <v>1.3650883833299227E-4</v>
      </c>
      <c r="F287">
        <v>0</v>
      </c>
    </row>
    <row r="288" spans="3:6" hidden="1">
      <c r="C288" s="2" t="s">
        <v>32</v>
      </c>
      <c r="D288">
        <v>13425.2</v>
      </c>
      <c r="E288">
        <f t="shared" si="11"/>
        <v>7.4486786044155768E-5</v>
      </c>
      <c r="F288">
        <v>0</v>
      </c>
    </row>
    <row r="289" spans="3:6" hidden="1">
      <c r="C289" s="2" t="s">
        <v>47</v>
      </c>
    </row>
    <row r="290" spans="3:6" hidden="1">
      <c r="C290" s="5" t="s">
        <v>34</v>
      </c>
      <c r="D290">
        <v>12400.28</v>
      </c>
      <c r="E290">
        <f t="shared" si="11"/>
        <v>8.0643340311670371E-5</v>
      </c>
      <c r="F290">
        <v>0</v>
      </c>
    </row>
    <row r="291" spans="3:6" hidden="1">
      <c r="C291" s="2" t="s">
        <v>35</v>
      </c>
      <c r="D291">
        <v>8139.29</v>
      </c>
      <c r="E291">
        <f t="shared" si="11"/>
        <v>1.2286083921324832E-4</v>
      </c>
      <c r="F291">
        <v>0</v>
      </c>
    </row>
    <row r="292" spans="3:6" hidden="1">
      <c r="C292" s="2" t="s">
        <v>36</v>
      </c>
      <c r="D292">
        <v>8874.5319999999992</v>
      </c>
      <c r="E292">
        <f t="shared" si="11"/>
        <v>1.1268199832960207E-4</v>
      </c>
      <c r="F292">
        <v>1</v>
      </c>
    </row>
    <row r="293" spans="3:6" hidden="1">
      <c r="C293" s="2" t="s">
        <v>37</v>
      </c>
      <c r="D293">
        <v>11392.76</v>
      </c>
      <c r="E293">
        <f t="shared" si="11"/>
        <v>8.7775043097546154E-5</v>
      </c>
      <c r="F293">
        <v>1</v>
      </c>
    </row>
    <row r="294" spans="3:6" hidden="1">
      <c r="C294" s="1" t="s">
        <v>38</v>
      </c>
      <c r="D294">
        <v>14570.26</v>
      </c>
      <c r="E294">
        <f t="shared" si="11"/>
        <v>6.8632955074240265E-5</v>
      </c>
      <c r="F294">
        <v>1</v>
      </c>
    </row>
    <row r="295" spans="3:6" hidden="1">
      <c r="C295" s="2" t="s">
        <v>39</v>
      </c>
      <c r="D295">
        <v>11625.29</v>
      </c>
      <c r="E295">
        <f t="shared" si="11"/>
        <v>8.6019359517052905E-5</v>
      </c>
      <c r="F295">
        <v>1</v>
      </c>
    </row>
    <row r="296" spans="3:6" hidden="1">
      <c r="C296" s="2" t="s">
        <v>40</v>
      </c>
      <c r="D296">
        <v>7155.9669999999996</v>
      </c>
      <c r="E296">
        <f t="shared" si="11"/>
        <v>1.3974351754277234E-4</v>
      </c>
      <c r="F296">
        <v>1</v>
      </c>
    </row>
    <row r="297" spans="3:6" hidden="1">
      <c r="C297" s="1" t="s">
        <v>41</v>
      </c>
      <c r="D297">
        <v>13519.54</v>
      </c>
      <c r="E297">
        <f t="shared" si="11"/>
        <v>7.3967013670583456E-5</v>
      </c>
      <c r="F297">
        <v>1</v>
      </c>
    </row>
    <row r="298" spans="3:6" hidden="1">
      <c r="C298" s="2" t="s">
        <v>42</v>
      </c>
      <c r="D298">
        <v>10544.13</v>
      </c>
      <c r="E298">
        <f t="shared" si="11"/>
        <v>9.4839498374925209E-5</v>
      </c>
      <c r="F298">
        <v>0</v>
      </c>
    </row>
    <row r="299" spans="3:6" hidden="1">
      <c r="C299" s="2" t="s">
        <v>43</v>
      </c>
      <c r="D299">
        <v>12411.02</v>
      </c>
      <c r="E299">
        <f t="shared" si="11"/>
        <v>8.0573554792434462E-5</v>
      </c>
      <c r="F299">
        <v>1</v>
      </c>
    </row>
    <row r="300" spans="3:6" ht="15.75" hidden="1" thickBot="1">
      <c r="C300" s="4" t="s">
        <v>44</v>
      </c>
      <c r="D300">
        <v>11676.49</v>
      </c>
      <c r="E300">
        <f t="shared" si="11"/>
        <v>8.5642175002933251E-5</v>
      </c>
      <c r="F300">
        <v>1</v>
      </c>
    </row>
    <row r="301" spans="3:6" ht="15.75" hidden="1" thickBot="1">
      <c r="C301" s="3" t="s">
        <v>45</v>
      </c>
      <c r="D301">
        <v>12399.13</v>
      </c>
      <c r="E301">
        <f t="shared" si="11"/>
        <v>8.0650819855909245E-5</v>
      </c>
      <c r="F301">
        <v>1</v>
      </c>
    </row>
    <row r="302" spans="3:6" hidden="1"/>
    <row r="308" spans="4:6">
      <c r="D308" t="s">
        <v>55</v>
      </c>
      <c r="E308" t="s">
        <v>56</v>
      </c>
      <c r="F308" t="s">
        <v>57</v>
      </c>
    </row>
    <row r="309" spans="4:6">
      <c r="D309">
        <v>11365.44</v>
      </c>
      <c r="E309">
        <v>8.798603485654756E-5</v>
      </c>
      <c r="F309">
        <v>0</v>
      </c>
    </row>
    <row r="310" spans="4:6">
      <c r="D310">
        <v>5416.1210000000001</v>
      </c>
      <c r="E310">
        <v>1.8463398435891664E-4</v>
      </c>
      <c r="F310">
        <v>0</v>
      </c>
    </row>
    <row r="311" spans="4:6">
      <c r="D311">
        <v>10461.27</v>
      </c>
      <c r="E311">
        <v>9.5590688319869375E-5</v>
      </c>
      <c r="F311">
        <v>0</v>
      </c>
    </row>
    <row r="312" spans="4:6">
      <c r="D312">
        <v>4857.692</v>
      </c>
      <c r="E312">
        <v>2.0585907875591948E-4</v>
      </c>
      <c r="F312">
        <v>0</v>
      </c>
    </row>
    <row r="313" spans="4:6">
      <c r="D313">
        <v>4783.57</v>
      </c>
      <c r="E313">
        <v>2.0904889026396604E-4</v>
      </c>
      <c r="F313">
        <v>0</v>
      </c>
    </row>
    <row r="314" spans="4:6">
      <c r="D314">
        <v>5590.3810000000003</v>
      </c>
      <c r="E314">
        <v>1.7887868465494568E-4</v>
      </c>
      <c r="F314">
        <v>0</v>
      </c>
    </row>
    <row r="315" spans="4:6">
      <c r="D315">
        <v>6278.0159999999996</v>
      </c>
      <c r="E315">
        <v>1.5928599098823578E-4</v>
      </c>
      <c r="F315">
        <v>0</v>
      </c>
    </row>
    <row r="316" spans="4:6">
      <c r="D316">
        <v>5247.0429999999997</v>
      </c>
      <c r="E316">
        <v>1.9058353438308016E-4</v>
      </c>
      <c r="F316">
        <v>0</v>
      </c>
    </row>
    <row r="317" spans="4:6">
      <c r="D317">
        <v>5718.0780000000004</v>
      </c>
      <c r="E317">
        <v>1.7488393827436421E-4</v>
      </c>
      <c r="F317">
        <v>0</v>
      </c>
    </row>
    <row r="318" spans="4:6">
      <c r="D318">
        <v>11155.07</v>
      </c>
      <c r="E318">
        <v>8.9645336156563793E-5</v>
      </c>
      <c r="F318">
        <v>0</v>
      </c>
    </row>
  </sheetData>
  <autoFilter ref="B1:F302" xr:uid="{5FB47C27-E502-44F9-BDA4-A449AB311274}">
    <filterColumn colId="1">
      <filters>
        <filter val="Cambodia"/>
      </filters>
    </filterColumn>
  </autoFilter>
  <sortState xmlns:xlrd2="http://schemas.microsoft.com/office/spreadsheetml/2017/richdata2" ref="G272:I300">
    <sortCondition ref="G272:G300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AEBB-07B1-4393-A01B-AF344718F41D}">
  <sheetPr filterMode="1"/>
  <dimension ref="A1:AS313"/>
  <sheetViews>
    <sheetView workbookViewId="0">
      <selection activeCell="A31" sqref="A31:A301"/>
    </sheetView>
  </sheetViews>
  <sheetFormatPr defaultRowHeight="15"/>
  <cols>
    <col min="3" max="5" width="0" hidden="1" customWidth="1"/>
    <col min="6" max="6" width="9.5703125" bestFit="1" customWidth="1"/>
    <col min="7" max="9" width="0" hidden="1" customWidth="1"/>
    <col min="10" max="10" width="10.5703125" bestFit="1" customWidth="1"/>
    <col min="11" max="13" width="0" hidden="1" customWidth="1"/>
    <col min="15" max="17" width="0" hidden="1" customWidth="1"/>
    <col min="18" max="18" width="9.5703125" bestFit="1" customWidth="1"/>
    <col min="19" max="21" width="0" hidden="1" customWidth="1"/>
    <col min="22" max="22" width="9.5703125" bestFit="1" customWidth="1"/>
    <col min="23" max="25" width="0" hidden="1" customWidth="1"/>
    <col min="26" max="26" width="10.5703125" bestFit="1" customWidth="1"/>
    <col min="27" max="29" width="0" hidden="1" customWidth="1"/>
    <col min="30" max="30" width="10.5703125" bestFit="1" customWidth="1"/>
    <col min="31" max="33" width="0" hidden="1" customWidth="1"/>
    <col min="34" max="34" width="9.5703125" bestFit="1" customWidth="1"/>
    <col min="35" max="36" width="0" hidden="1" customWidth="1"/>
    <col min="37" max="37" width="9.5703125" bestFit="1" customWidth="1"/>
  </cols>
  <sheetData>
    <row r="1" spans="1:37">
      <c r="B1" s="12" t="s">
        <v>73</v>
      </c>
      <c r="C1" s="6" t="s">
        <v>74</v>
      </c>
      <c r="D1" s="6" t="s">
        <v>75</v>
      </c>
      <c r="E1" s="6" t="s">
        <v>76</v>
      </c>
      <c r="F1" s="6" t="s">
        <v>8</v>
      </c>
      <c r="G1" s="6" t="s">
        <v>77</v>
      </c>
      <c r="H1" s="6" t="s">
        <v>78</v>
      </c>
      <c r="I1" s="6" t="s">
        <v>79</v>
      </c>
      <c r="J1" s="6" t="s">
        <v>9</v>
      </c>
      <c r="K1" s="6" t="s">
        <v>80</v>
      </c>
      <c r="L1" s="6" t="s">
        <v>81</v>
      </c>
      <c r="M1" s="6" t="s">
        <v>82</v>
      </c>
      <c r="N1" s="6" t="s">
        <v>10</v>
      </c>
      <c r="O1" s="6" t="s">
        <v>83</v>
      </c>
      <c r="P1" s="6" t="s">
        <v>84</v>
      </c>
      <c r="Q1" s="6" t="s">
        <v>85</v>
      </c>
      <c r="R1" s="6" t="s">
        <v>11</v>
      </c>
      <c r="S1" s="6" t="s">
        <v>86</v>
      </c>
      <c r="T1" s="6" t="s">
        <v>87</v>
      </c>
      <c r="U1" s="6" t="s">
        <v>88</v>
      </c>
      <c r="V1" s="6" t="s">
        <v>12</v>
      </c>
      <c r="W1" s="6" t="s">
        <v>89</v>
      </c>
      <c r="X1" s="6" t="s">
        <v>90</v>
      </c>
      <c r="Y1" s="6" t="s">
        <v>91</v>
      </c>
      <c r="Z1" s="6" t="s">
        <v>13</v>
      </c>
      <c r="AA1" s="6" t="s">
        <v>92</v>
      </c>
      <c r="AB1" s="6" t="s">
        <v>93</v>
      </c>
      <c r="AC1" s="6" t="s">
        <v>94</v>
      </c>
      <c r="AD1" s="6" t="s">
        <v>14</v>
      </c>
      <c r="AE1" s="6" t="s">
        <v>95</v>
      </c>
      <c r="AF1" s="6" t="s">
        <v>96</v>
      </c>
      <c r="AG1" s="6" t="s">
        <v>97</v>
      </c>
      <c r="AH1" s="6" t="s">
        <v>15</v>
      </c>
      <c r="AI1" s="6" t="s">
        <v>98</v>
      </c>
      <c r="AJ1" s="6" t="s">
        <v>99</v>
      </c>
      <c r="AK1" s="15" t="s">
        <v>16</v>
      </c>
    </row>
    <row r="2" spans="1:37" hidden="1">
      <c r="A2" t="s">
        <v>102</v>
      </c>
      <c r="B2" s="2" t="s">
        <v>7</v>
      </c>
      <c r="C2" s="7">
        <v>3.772437</v>
      </c>
      <c r="D2" s="7">
        <v>7.8971080000000002</v>
      </c>
      <c r="E2" s="7">
        <v>7.0095190000000001</v>
      </c>
      <c r="F2" s="7">
        <f>AVERAGE(E2,D2,C2)</f>
        <v>6.2263546666666665</v>
      </c>
      <c r="G2" s="7">
        <v>0.17501900000000001</v>
      </c>
      <c r="H2" s="7">
        <v>5.028111</v>
      </c>
      <c r="I2" s="7">
        <v>15.658144999999999</v>
      </c>
      <c r="J2" s="7">
        <f>AVERAGE(I2,H2,G2)</f>
        <v>6.953758333333333</v>
      </c>
      <c r="K2" s="7">
        <v>29.887193</v>
      </c>
      <c r="L2" s="7">
        <v>15.823738000000001</v>
      </c>
      <c r="M2" s="8">
        <v>34.164090000000002</v>
      </c>
      <c r="N2" s="8">
        <f>AVERAGE(M2,L2,K2)</f>
        <v>26.625007</v>
      </c>
      <c r="O2" s="7">
        <v>23.702672</v>
      </c>
      <c r="P2" s="7">
        <v>30.475572</v>
      </c>
      <c r="Q2" s="7">
        <v>62.398235999999997</v>
      </c>
      <c r="R2" s="7">
        <f>AVERAGE(Q2,P2,O2)</f>
        <v>38.858826666666666</v>
      </c>
      <c r="S2" s="7">
        <v>163.88041899999999</v>
      </c>
      <c r="T2" s="7">
        <v>120.61353200000001</v>
      </c>
      <c r="U2" s="8">
        <v>99.862660000000005</v>
      </c>
      <c r="V2" s="8">
        <f>AVERAGE(U2,T2,S2)</f>
        <v>128.11887033333335</v>
      </c>
      <c r="W2" s="7">
        <v>136.24081799999999</v>
      </c>
      <c r="X2" s="7">
        <v>194.47488799999999</v>
      </c>
      <c r="Y2" s="7">
        <v>94.898752000000002</v>
      </c>
      <c r="Z2" s="7">
        <f>AVERAGE(Y2,X2,W2)</f>
        <v>141.871486</v>
      </c>
      <c r="AA2" s="8">
        <v>144.29293000000001</v>
      </c>
      <c r="AB2" s="7">
        <v>92.726431000000005</v>
      </c>
      <c r="AC2" s="7">
        <v>71.911105000000006</v>
      </c>
      <c r="AD2" s="7">
        <f>AVERAGE(AA2,AB2,AC2)</f>
        <v>102.97682200000001</v>
      </c>
      <c r="AE2" s="7">
        <v>66.915340999999998</v>
      </c>
      <c r="AF2" s="7">
        <v>82.723522000000003</v>
      </c>
      <c r="AG2" s="7">
        <v>69.790165000000002</v>
      </c>
      <c r="AH2" s="7">
        <f>AVERAGE(AE2,AF2,AG2)</f>
        <v>73.143009333333339</v>
      </c>
      <c r="AI2" s="7">
        <v>50.635266000000001</v>
      </c>
      <c r="AJ2" s="7">
        <v>50.172514999999997</v>
      </c>
      <c r="AK2" s="14">
        <f>AVERAGE(AJ2,AI2)</f>
        <v>50.403890500000003</v>
      </c>
    </row>
    <row r="3" spans="1:37" hidden="1">
      <c r="A3" t="s">
        <v>102</v>
      </c>
      <c r="B3" s="2" t="s">
        <v>17</v>
      </c>
      <c r="C3" s="7">
        <v>32.874091999999997</v>
      </c>
      <c r="D3" s="8">
        <v>26.69145</v>
      </c>
      <c r="E3" s="7">
        <v>34.160026999999999</v>
      </c>
      <c r="F3" s="7">
        <f t="shared" ref="F3:F31" si="0">AVERAGE(E3,D3,C3)</f>
        <v>31.241856333333335</v>
      </c>
      <c r="G3" s="7">
        <v>14.942231</v>
      </c>
      <c r="H3" s="7">
        <v>44.411087000000002</v>
      </c>
      <c r="I3" s="8">
        <v>41.146970000000003</v>
      </c>
      <c r="J3" s="7">
        <f t="shared" ref="J3:J31" si="1">AVERAGE(I3,H3,G3)</f>
        <v>33.500096000000006</v>
      </c>
      <c r="K3" s="7">
        <v>53.572266999999997</v>
      </c>
      <c r="L3" s="7">
        <v>22.754953</v>
      </c>
      <c r="M3" s="7">
        <v>39.850006</v>
      </c>
      <c r="N3" s="8">
        <f t="shared" ref="N3:N66" si="2">AVERAGE(M3,L3,K3)</f>
        <v>38.725741999999997</v>
      </c>
      <c r="O3" s="8">
        <v>22.566140000000001</v>
      </c>
      <c r="P3" s="7">
        <v>13.054784</v>
      </c>
      <c r="Q3" s="7">
        <v>43.647720999999997</v>
      </c>
      <c r="R3" s="7">
        <f t="shared" ref="R3:R66" si="3">AVERAGE(Q3,P3,O3)</f>
        <v>26.422881666666665</v>
      </c>
      <c r="S3" s="8">
        <v>53.43515</v>
      </c>
      <c r="T3" s="7">
        <v>51.566836000000002</v>
      </c>
      <c r="U3" s="7">
        <v>50.616011</v>
      </c>
      <c r="V3" s="8">
        <f t="shared" ref="V3:V66" si="4">AVERAGE(U3,T3,S3)</f>
        <v>51.87266566666667</v>
      </c>
      <c r="W3" s="7">
        <v>68.022110999999995</v>
      </c>
      <c r="X3" s="7">
        <v>103.680476</v>
      </c>
      <c r="Y3" s="7">
        <v>83.513446000000002</v>
      </c>
      <c r="Z3" s="7">
        <f t="shared" ref="Z3:Z66" si="5">AVERAGE(Y3,X3,W3)</f>
        <v>85.072010999999989</v>
      </c>
      <c r="AA3" s="7">
        <v>83.144461000000007</v>
      </c>
      <c r="AB3" s="7">
        <v>57.365718000000001</v>
      </c>
      <c r="AC3" s="8">
        <v>40.046439999999997</v>
      </c>
      <c r="AD3" s="7">
        <f t="shared" ref="AD3:AD66" si="6">AVERAGE(AA3,AB3,AC3)</f>
        <v>60.185539666666664</v>
      </c>
      <c r="AE3" s="7">
        <v>51.395684000000003</v>
      </c>
      <c r="AF3" s="7">
        <v>60.354931000000001</v>
      </c>
      <c r="AG3" s="7">
        <v>67.610753000000003</v>
      </c>
      <c r="AH3" s="7">
        <f t="shared" ref="AH3:AH66" si="7">AVERAGE(AE3,AF3,AG3)</f>
        <v>59.787122666666676</v>
      </c>
      <c r="AI3" s="7">
        <v>91.108074999999999</v>
      </c>
      <c r="AJ3" s="7">
        <v>92.855072000000007</v>
      </c>
      <c r="AK3" s="14">
        <f t="shared" ref="AK3:AS64" si="8">AVERAGE(AJ3,AI3)</f>
        <v>91.981573499999996</v>
      </c>
    </row>
    <row r="4" spans="1:37" hidden="1">
      <c r="A4" t="s">
        <v>102</v>
      </c>
      <c r="B4" s="2" t="s">
        <v>18</v>
      </c>
      <c r="C4" s="10" t="s">
        <v>101</v>
      </c>
      <c r="D4" s="10" t="s">
        <v>101</v>
      </c>
      <c r="E4" s="10" t="s">
        <v>101</v>
      </c>
      <c r="F4" s="7">
        <v>0.42289100000000002</v>
      </c>
      <c r="G4" s="10">
        <v>0.42289100000000002</v>
      </c>
      <c r="H4" s="10">
        <v>0.42289100000000002</v>
      </c>
      <c r="I4" s="10">
        <v>0.42289100000000002</v>
      </c>
      <c r="J4" s="7">
        <v>0.42289100000000002</v>
      </c>
      <c r="K4" s="10">
        <v>0.42289100000000002</v>
      </c>
      <c r="L4" s="10">
        <v>0.42289100000000002</v>
      </c>
      <c r="M4" s="10">
        <v>0.42289100000000002</v>
      </c>
      <c r="N4" s="8">
        <v>0.42289100000000002</v>
      </c>
      <c r="O4" s="10">
        <v>0.42289100000000002</v>
      </c>
      <c r="P4" s="10">
        <v>0.42289100000000002</v>
      </c>
      <c r="Q4" s="10">
        <v>0.42289100000000002</v>
      </c>
      <c r="R4" s="7">
        <v>0.42289100000000002</v>
      </c>
      <c r="S4" s="10" t="s">
        <v>101</v>
      </c>
      <c r="T4" s="10" t="s">
        <v>101</v>
      </c>
      <c r="U4" s="7">
        <v>0.42289100000000002</v>
      </c>
      <c r="V4" s="8">
        <f t="shared" si="4"/>
        <v>0.42289100000000002</v>
      </c>
      <c r="W4" s="7">
        <v>0.76928799999999997</v>
      </c>
      <c r="X4" s="7">
        <v>0.40322599999999997</v>
      </c>
      <c r="Y4" s="7">
        <v>2.2806959999999998</v>
      </c>
      <c r="Z4" s="7">
        <f t="shared" si="5"/>
        <v>1.15107</v>
      </c>
      <c r="AA4" s="7">
        <v>0.106682</v>
      </c>
      <c r="AB4" s="7">
        <v>0.139324</v>
      </c>
      <c r="AC4" s="7">
        <v>7.5953999999999994E-2</v>
      </c>
      <c r="AD4" s="7">
        <f t="shared" si="6"/>
        <v>0.10732000000000001</v>
      </c>
      <c r="AE4" s="7">
        <v>9.9854059999999993</v>
      </c>
      <c r="AF4" s="7">
        <v>8.9962E-2</v>
      </c>
      <c r="AG4" s="7">
        <v>5.4232000000000002E-2</v>
      </c>
      <c r="AH4" s="7">
        <f t="shared" si="7"/>
        <v>3.3765333333333332</v>
      </c>
      <c r="AI4" s="10" t="s">
        <v>101</v>
      </c>
      <c r="AJ4" s="10" t="s">
        <v>101</v>
      </c>
      <c r="AK4" s="14">
        <f>AVERAGE(V4:AH4)</f>
        <v>1.4586603333333332</v>
      </c>
    </row>
    <row r="5" spans="1:37" hidden="1">
      <c r="A5" t="s">
        <v>102</v>
      </c>
      <c r="B5" s="2" t="s">
        <v>19</v>
      </c>
      <c r="C5" s="7">
        <v>52.479613000000001</v>
      </c>
      <c r="D5" s="7">
        <v>46.356796000000003</v>
      </c>
      <c r="E5" s="7">
        <v>49.863171000000001</v>
      </c>
      <c r="F5" s="7">
        <f t="shared" si="0"/>
        <v>49.566526666666668</v>
      </c>
      <c r="G5" s="7">
        <v>36.622686000000002</v>
      </c>
      <c r="H5" s="7">
        <v>60.080084999999997</v>
      </c>
      <c r="I5" s="7">
        <v>39.905465999999997</v>
      </c>
      <c r="J5" s="7">
        <f t="shared" si="1"/>
        <v>45.536078999999994</v>
      </c>
      <c r="K5" s="7">
        <v>50.576526999999999</v>
      </c>
      <c r="L5" s="7">
        <v>37.855102000000002</v>
      </c>
      <c r="M5" s="7">
        <v>40.514173</v>
      </c>
      <c r="N5" s="8">
        <f t="shared" si="2"/>
        <v>42.981934000000003</v>
      </c>
      <c r="O5" s="7">
        <v>42.455447999999997</v>
      </c>
      <c r="P5" s="8">
        <v>47.694629999999997</v>
      </c>
      <c r="Q5" s="7">
        <v>34.371803999999997</v>
      </c>
      <c r="R5" s="7">
        <f t="shared" si="3"/>
        <v>41.507293999999995</v>
      </c>
      <c r="S5" s="7">
        <v>46.202345999999999</v>
      </c>
      <c r="T5" s="7">
        <v>60.468848000000001</v>
      </c>
      <c r="U5" s="7">
        <v>54.281064999999998</v>
      </c>
      <c r="V5" s="8">
        <f t="shared" si="4"/>
        <v>53.650753000000002</v>
      </c>
      <c r="W5" s="7">
        <v>61.158357000000002</v>
      </c>
      <c r="X5" s="8">
        <v>86.59057</v>
      </c>
      <c r="Y5" s="7">
        <v>65.376917000000006</v>
      </c>
      <c r="Z5" s="7">
        <f t="shared" si="5"/>
        <v>71.041948000000005</v>
      </c>
      <c r="AA5" s="7">
        <v>76.675622000000004</v>
      </c>
      <c r="AB5" s="7">
        <v>57.630012999999998</v>
      </c>
      <c r="AC5" s="7">
        <v>67.786490999999998</v>
      </c>
      <c r="AD5" s="7">
        <f t="shared" si="6"/>
        <v>67.364041999999998</v>
      </c>
      <c r="AE5" s="7">
        <v>64.182451</v>
      </c>
      <c r="AF5" s="7">
        <v>57.089519000000003</v>
      </c>
      <c r="AG5" s="7">
        <v>50.294065000000003</v>
      </c>
      <c r="AH5" s="7">
        <f t="shared" si="7"/>
        <v>57.188678333333336</v>
      </c>
      <c r="AI5" s="7">
        <v>44.673704999999998</v>
      </c>
      <c r="AJ5" s="7">
        <v>77.612820999999997</v>
      </c>
      <c r="AK5" s="14">
        <f t="shared" si="8"/>
        <v>61.143262999999997</v>
      </c>
    </row>
    <row r="6" spans="1:37" hidden="1">
      <c r="A6" t="s">
        <v>102</v>
      </c>
      <c r="B6" s="2" t="s">
        <v>20</v>
      </c>
      <c r="C6" s="10" t="s">
        <v>101</v>
      </c>
      <c r="D6" s="10" t="s">
        <v>101</v>
      </c>
      <c r="E6" s="10" t="s">
        <v>101</v>
      </c>
      <c r="F6" s="7">
        <v>0.28063900000000003</v>
      </c>
      <c r="G6" s="7">
        <v>0.28063900000000003</v>
      </c>
      <c r="H6" s="7">
        <v>0.28063900000000003</v>
      </c>
      <c r="I6" s="7">
        <v>0.28063900000000003</v>
      </c>
      <c r="J6" s="7">
        <f t="shared" si="1"/>
        <v>0.28063900000000003</v>
      </c>
      <c r="K6" s="10" t="s">
        <v>101</v>
      </c>
      <c r="L6" s="10" t="s">
        <v>101</v>
      </c>
      <c r="M6" s="10" t="s">
        <v>101</v>
      </c>
      <c r="N6" s="8">
        <f>AVERAGE(J6,R6)</f>
        <v>1.3725749999999999</v>
      </c>
      <c r="O6" s="7">
        <v>5.8770660000000001</v>
      </c>
      <c r="P6" s="7">
        <v>0.100865</v>
      </c>
      <c r="Q6" s="7">
        <v>1.415602</v>
      </c>
      <c r="R6" s="7">
        <f t="shared" si="3"/>
        <v>2.4645109999999999</v>
      </c>
      <c r="S6" s="10" t="s">
        <v>101</v>
      </c>
      <c r="T6" s="7">
        <v>0.17454900000000001</v>
      </c>
      <c r="U6" s="7">
        <v>0.22151399999999999</v>
      </c>
      <c r="V6" s="8">
        <f t="shared" si="4"/>
        <v>0.1980315</v>
      </c>
      <c r="W6" s="7">
        <v>1.8719330000000001</v>
      </c>
      <c r="X6" s="7">
        <v>2.3078240000000001</v>
      </c>
      <c r="Y6" s="7">
        <v>0.14538300000000001</v>
      </c>
      <c r="Z6" s="7">
        <f t="shared" si="5"/>
        <v>1.4417133333333334</v>
      </c>
      <c r="AA6" s="7">
        <v>4.8492E-2</v>
      </c>
      <c r="AB6" s="7">
        <v>3.4102E-2</v>
      </c>
      <c r="AC6" s="7">
        <v>1.6691999999999999E-2</v>
      </c>
      <c r="AD6" s="7">
        <f t="shared" si="6"/>
        <v>3.3095333333333331E-2</v>
      </c>
      <c r="AE6" s="7">
        <v>4.2139999999999999E-3</v>
      </c>
      <c r="AF6" s="11">
        <v>0</v>
      </c>
      <c r="AG6" s="7">
        <v>4.8000000000000001E-5</v>
      </c>
      <c r="AH6" s="7">
        <f t="shared" si="7"/>
        <v>1.4206666666666666E-3</v>
      </c>
      <c r="AI6" s="10" t="s">
        <v>101</v>
      </c>
      <c r="AJ6" s="7">
        <v>2.9297E-2</v>
      </c>
      <c r="AK6" s="14">
        <f t="shared" si="8"/>
        <v>2.9297E-2</v>
      </c>
    </row>
    <row r="7" spans="1:37" hidden="1">
      <c r="A7" t="s">
        <v>102</v>
      </c>
      <c r="B7" s="2" t="s">
        <v>59</v>
      </c>
      <c r="C7" s="8">
        <v>5.5750000000000001E-2</v>
      </c>
      <c r="D7" s="7">
        <v>1.9356000000000002E-2</v>
      </c>
      <c r="E7" s="7">
        <v>1.9356000000000002E-2</v>
      </c>
      <c r="F7" s="7">
        <f t="shared" si="0"/>
        <v>3.1487333333333332E-2</v>
      </c>
      <c r="G7" s="7">
        <v>2.3387000000000002E-2</v>
      </c>
      <c r="H7" s="7">
        <v>2.3387000000000002E-2</v>
      </c>
      <c r="I7" s="7">
        <v>2.3387000000000002E-2</v>
      </c>
      <c r="J7" s="7">
        <f>AVERAGE(I7,H7,G7)</f>
        <v>2.3387000000000002E-2</v>
      </c>
      <c r="K7" s="7">
        <v>0.63191399999999998</v>
      </c>
      <c r="L7" s="10" t="s">
        <v>101</v>
      </c>
      <c r="M7" s="10" t="s">
        <v>101</v>
      </c>
      <c r="N7" s="8">
        <f t="shared" si="2"/>
        <v>0.63191399999999998</v>
      </c>
      <c r="O7" s="10" t="s">
        <v>101</v>
      </c>
      <c r="P7" s="7">
        <v>2.2190249999999998</v>
      </c>
      <c r="Q7" s="7">
        <v>0.67054800000000003</v>
      </c>
      <c r="R7" s="7">
        <f t="shared" si="3"/>
        <v>1.4447865</v>
      </c>
      <c r="S7" s="7">
        <v>1.775647</v>
      </c>
      <c r="T7" s="7">
        <v>8.5529130000000002</v>
      </c>
      <c r="U7" s="8">
        <v>8.2665100000000002</v>
      </c>
      <c r="V7" s="8">
        <f t="shared" si="4"/>
        <v>6.1983566666666663</v>
      </c>
      <c r="W7" s="7">
        <v>8.9151880000000006</v>
      </c>
      <c r="X7" s="7">
        <v>2.3078240000000001</v>
      </c>
      <c r="Y7" s="8">
        <v>6.7330500000000004</v>
      </c>
      <c r="Z7" s="7">
        <f t="shared" si="5"/>
        <v>5.985354000000001</v>
      </c>
      <c r="AA7" s="7">
        <v>4.4806650000000001</v>
      </c>
      <c r="AB7" s="7">
        <v>0.61224800000000001</v>
      </c>
      <c r="AC7" s="7">
        <v>5.8435059999999996</v>
      </c>
      <c r="AD7" s="7">
        <f t="shared" si="6"/>
        <v>3.6454730000000004</v>
      </c>
      <c r="AE7" s="7">
        <v>3.5756000000000003E-2</v>
      </c>
      <c r="AF7" s="8">
        <v>4.4401299999999999</v>
      </c>
      <c r="AG7" s="7">
        <v>4.2935569999999998</v>
      </c>
      <c r="AH7" s="7">
        <f t="shared" si="7"/>
        <v>2.9231476666666665</v>
      </c>
      <c r="AI7" s="10" t="s">
        <v>101</v>
      </c>
      <c r="AJ7" s="7">
        <v>2.5057019999999999</v>
      </c>
      <c r="AK7" s="14">
        <f t="shared" si="8"/>
        <v>2.5057019999999999</v>
      </c>
    </row>
    <row r="8" spans="1:37" hidden="1">
      <c r="A8" t="s">
        <v>102</v>
      </c>
      <c r="B8" s="2" t="s">
        <v>22</v>
      </c>
      <c r="C8" s="7">
        <v>17.152508000000001</v>
      </c>
      <c r="D8" s="7">
        <v>9.1745809999999999</v>
      </c>
      <c r="E8" s="7">
        <v>8.6481080000000006</v>
      </c>
      <c r="F8" s="7">
        <f t="shared" si="0"/>
        <v>11.658399000000001</v>
      </c>
      <c r="G8" s="7">
        <v>1.640801</v>
      </c>
      <c r="H8" s="8">
        <v>4.4902199999999999</v>
      </c>
      <c r="I8" s="7">
        <v>3.9525410000000001</v>
      </c>
      <c r="J8" s="7">
        <f t="shared" si="1"/>
        <v>3.3611873333333335</v>
      </c>
      <c r="K8" s="8">
        <v>3.60425</v>
      </c>
      <c r="L8" s="7">
        <v>5.9410420000000004</v>
      </c>
      <c r="M8" s="7">
        <v>3.0454479999999999</v>
      </c>
      <c r="N8" s="8">
        <f t="shared" si="2"/>
        <v>4.1969133333333337</v>
      </c>
      <c r="O8" s="7">
        <v>2.7964669999999998</v>
      </c>
      <c r="P8" s="8">
        <v>1.9308399999999999</v>
      </c>
      <c r="Q8" s="7">
        <v>2.2972480000000002</v>
      </c>
      <c r="R8" s="7">
        <f t="shared" si="3"/>
        <v>2.3415183333333331</v>
      </c>
      <c r="S8" s="7">
        <v>11.991539</v>
      </c>
      <c r="T8" s="7">
        <v>5.1866060000000003</v>
      </c>
      <c r="U8" s="7">
        <v>2.3460369999999999</v>
      </c>
      <c r="V8" s="8">
        <f t="shared" si="4"/>
        <v>6.5080606666666663</v>
      </c>
      <c r="W8" s="7">
        <v>16.086656999999999</v>
      </c>
      <c r="X8" s="7">
        <v>23.953320999999999</v>
      </c>
      <c r="Y8" s="7">
        <v>12.384814</v>
      </c>
      <c r="Z8" s="7">
        <f t="shared" si="5"/>
        <v>17.474930666666666</v>
      </c>
      <c r="AA8" s="7">
        <v>9.6402190000000001</v>
      </c>
      <c r="AB8" s="7">
        <v>4.5445270000000004</v>
      </c>
      <c r="AC8" s="7">
        <v>6.1660820000000003</v>
      </c>
      <c r="AD8" s="7">
        <f t="shared" si="6"/>
        <v>6.7836093333333336</v>
      </c>
      <c r="AE8" s="7">
        <v>4.0120180000000003</v>
      </c>
      <c r="AF8" s="7">
        <v>1.763253</v>
      </c>
      <c r="AG8" s="7">
        <v>1.3195969999999999</v>
      </c>
      <c r="AH8" s="7">
        <f t="shared" si="7"/>
        <v>2.3649559999999998</v>
      </c>
      <c r="AI8" s="7">
        <v>2.150601</v>
      </c>
      <c r="AJ8" s="7">
        <v>8.4248370000000001</v>
      </c>
      <c r="AK8" s="14">
        <f t="shared" si="8"/>
        <v>5.2877190000000001</v>
      </c>
    </row>
    <row r="9" spans="1:37" hidden="1">
      <c r="A9" t="s">
        <v>102</v>
      </c>
      <c r="B9" s="2" t="s">
        <v>23</v>
      </c>
      <c r="C9" s="7">
        <v>0.31591799999999998</v>
      </c>
      <c r="D9" s="7">
        <v>9.6778000000000003E-2</v>
      </c>
      <c r="E9" s="7">
        <v>0.113791</v>
      </c>
      <c r="F9" s="7">
        <f t="shared" si="0"/>
        <v>0.17549566666666663</v>
      </c>
      <c r="G9" s="7">
        <v>0.39379199999999998</v>
      </c>
      <c r="H9" s="7">
        <v>0.46773100000000001</v>
      </c>
      <c r="I9" s="7">
        <v>0.15202099999999999</v>
      </c>
      <c r="J9" s="7">
        <f t="shared" si="1"/>
        <v>0.33784799999999998</v>
      </c>
      <c r="K9" s="7">
        <v>0.117021</v>
      </c>
      <c r="L9" s="7">
        <v>0.11425100000000001</v>
      </c>
      <c r="M9" s="7">
        <v>0.42117900000000003</v>
      </c>
      <c r="N9" s="8">
        <f t="shared" si="2"/>
        <v>0.21748366666666671</v>
      </c>
      <c r="O9" s="7">
        <v>0.29908699999999999</v>
      </c>
      <c r="P9" s="7">
        <v>0.27377600000000002</v>
      </c>
      <c r="Q9" s="7">
        <v>0.43461499999999997</v>
      </c>
      <c r="R9" s="7">
        <f t="shared" si="3"/>
        <v>0.33582599999999996</v>
      </c>
      <c r="S9" s="7">
        <v>0.18940199999999999</v>
      </c>
      <c r="T9" s="7">
        <v>0.58598700000000004</v>
      </c>
      <c r="U9" s="7">
        <v>0.52357900000000002</v>
      </c>
      <c r="V9" s="8">
        <f t="shared" si="4"/>
        <v>0.43298933333333339</v>
      </c>
      <c r="W9" s="7">
        <v>2.829269</v>
      </c>
      <c r="X9" s="7">
        <v>4.5555919999999999</v>
      </c>
      <c r="Y9" s="8">
        <v>7.2691499999999998</v>
      </c>
      <c r="Z9" s="7">
        <f t="shared" si="5"/>
        <v>4.8846703333333332</v>
      </c>
      <c r="AA9" s="7">
        <v>2.9968080000000001</v>
      </c>
      <c r="AB9" s="7">
        <v>3.488737</v>
      </c>
      <c r="AC9" s="7">
        <v>1.372015</v>
      </c>
      <c r="AD9" s="7">
        <f t="shared" si="6"/>
        <v>2.6191866666666668</v>
      </c>
      <c r="AE9" s="9">
        <v>2.6499000000000001</v>
      </c>
      <c r="AF9" s="7">
        <v>1.9094230000000001</v>
      </c>
      <c r="AG9" s="7">
        <v>1.6237820000000001</v>
      </c>
      <c r="AH9" s="7">
        <f t="shared" si="7"/>
        <v>2.061035</v>
      </c>
      <c r="AI9" s="8">
        <v>1.4545600000000001</v>
      </c>
      <c r="AJ9" s="7">
        <v>1.670903</v>
      </c>
      <c r="AK9" s="14">
        <f t="shared" si="8"/>
        <v>1.5627314999999999</v>
      </c>
    </row>
    <row r="10" spans="1:37" hidden="1">
      <c r="A10" t="s">
        <v>102</v>
      </c>
      <c r="B10" s="2" t="s">
        <v>24</v>
      </c>
      <c r="C10" s="10" t="s">
        <v>101</v>
      </c>
      <c r="D10" s="10" t="s">
        <v>101</v>
      </c>
      <c r="E10" s="10" t="s">
        <v>101</v>
      </c>
      <c r="F10" s="7">
        <v>9.3546000000000004E-2</v>
      </c>
      <c r="G10" s="7">
        <v>9.3546000000000004E-2</v>
      </c>
      <c r="H10" s="7">
        <v>9.3546000000000004E-2</v>
      </c>
      <c r="I10" s="7">
        <v>9.3546000000000004E-2</v>
      </c>
      <c r="J10" s="7">
        <f t="shared" si="1"/>
        <v>9.3546000000000004E-2</v>
      </c>
      <c r="K10" s="10" t="s">
        <v>101</v>
      </c>
      <c r="L10" s="10" t="s">
        <v>101</v>
      </c>
      <c r="M10" s="10" t="s">
        <v>101</v>
      </c>
      <c r="N10" s="8">
        <f>AVERAGE(J10,R10)</f>
        <v>0.14512866666666666</v>
      </c>
      <c r="O10" s="7">
        <v>0.14954400000000001</v>
      </c>
      <c r="P10" s="7">
        <v>4.3228000000000003E-2</v>
      </c>
      <c r="Q10" s="7">
        <v>0.39736199999999999</v>
      </c>
      <c r="R10" s="7">
        <f t="shared" si="3"/>
        <v>0.19671133333333332</v>
      </c>
      <c r="S10" s="10" t="s">
        <v>101</v>
      </c>
      <c r="T10" s="10" t="s">
        <v>101</v>
      </c>
      <c r="U10" s="7">
        <v>18.526648000000002</v>
      </c>
      <c r="V10" s="8">
        <f t="shared" si="4"/>
        <v>18.526648000000002</v>
      </c>
      <c r="W10" s="7">
        <v>2.230934</v>
      </c>
      <c r="X10" s="7">
        <v>1.655799</v>
      </c>
      <c r="Y10" s="7">
        <v>1.8718060000000001</v>
      </c>
      <c r="Z10" s="7">
        <f t="shared" si="5"/>
        <v>1.9195130000000002</v>
      </c>
      <c r="AA10" s="8">
        <v>5.8189999999999999E-2</v>
      </c>
      <c r="AB10" s="7">
        <v>0.18352599999999999</v>
      </c>
      <c r="AC10" s="7">
        <v>3.794108</v>
      </c>
      <c r="AD10" s="7">
        <f t="shared" si="6"/>
        <v>1.3452746666666666</v>
      </c>
      <c r="AE10" s="8">
        <v>0.29676999999999998</v>
      </c>
      <c r="AF10" s="7">
        <v>0.55393499999999996</v>
      </c>
      <c r="AG10" s="8">
        <v>0.61921000000000004</v>
      </c>
      <c r="AH10" s="7">
        <f t="shared" si="7"/>
        <v>0.48997166666666664</v>
      </c>
      <c r="AI10" s="10" t="s">
        <v>101</v>
      </c>
      <c r="AJ10" s="10" t="s">
        <v>101</v>
      </c>
      <c r="AK10" s="14">
        <f>AVERAGE(AH10,AD10)</f>
        <v>0.91762316666666666</v>
      </c>
    </row>
    <row r="11" spans="1:37" hidden="1">
      <c r="A11" t="s">
        <v>102</v>
      </c>
      <c r="B11" s="2" t="s">
        <v>25</v>
      </c>
      <c r="C11" s="10" t="s">
        <v>101</v>
      </c>
      <c r="D11" s="10" t="s">
        <v>101</v>
      </c>
      <c r="E11" s="10" t="s">
        <v>101</v>
      </c>
      <c r="F11" s="7">
        <v>2.3387000000000002E-2</v>
      </c>
      <c r="G11" s="7">
        <v>2.3387000000000002E-2</v>
      </c>
      <c r="H11" s="7">
        <v>2.3387000000000002E-2</v>
      </c>
      <c r="I11" s="7">
        <v>2.3387000000000002E-2</v>
      </c>
      <c r="J11" s="7">
        <f t="shared" si="1"/>
        <v>2.3387000000000002E-2</v>
      </c>
      <c r="K11" s="10" t="s">
        <v>101</v>
      </c>
      <c r="L11" s="10" t="s">
        <v>101</v>
      </c>
      <c r="M11" s="10" t="s">
        <v>101</v>
      </c>
      <c r="N11" s="8">
        <f>AVERAGE(J11,R11)</f>
        <v>9.0796999999999989E-2</v>
      </c>
      <c r="O11" s="10" t="s">
        <v>101</v>
      </c>
      <c r="P11" s="7">
        <v>4.3228000000000003E-2</v>
      </c>
      <c r="Q11" s="7">
        <v>0.27318599999999998</v>
      </c>
      <c r="R11" s="7">
        <f t="shared" si="3"/>
        <v>0.15820699999999999</v>
      </c>
      <c r="S11" s="10" t="s">
        <v>101</v>
      </c>
      <c r="T11" s="10" t="s">
        <v>101</v>
      </c>
      <c r="U11" s="7">
        <v>3.0206E-2</v>
      </c>
      <c r="V11" s="8">
        <f t="shared" si="4"/>
        <v>3.0206E-2</v>
      </c>
      <c r="W11" s="10" t="s">
        <v>101</v>
      </c>
      <c r="X11" s="7">
        <v>0.75497599999999998</v>
      </c>
      <c r="Y11" s="7">
        <v>0.82686599999999999</v>
      </c>
      <c r="Z11" s="7">
        <f t="shared" si="5"/>
        <v>0.79092099999999999</v>
      </c>
      <c r="AA11" s="7">
        <v>0.20366699999999999</v>
      </c>
      <c r="AB11" s="8">
        <v>0.42998999999999998</v>
      </c>
      <c r="AC11" s="7">
        <v>0.16972499999999999</v>
      </c>
      <c r="AD11" s="7">
        <f t="shared" si="6"/>
        <v>0.26779399999999998</v>
      </c>
      <c r="AE11" s="7">
        <v>3.8930000000000002E-3</v>
      </c>
      <c r="AF11" s="7">
        <v>8.4386000000000003E-2</v>
      </c>
      <c r="AG11" s="8">
        <v>4.8160000000000001E-2</v>
      </c>
      <c r="AH11" s="7">
        <f t="shared" si="7"/>
        <v>4.5479666666666668E-2</v>
      </c>
      <c r="AI11" s="7">
        <v>8.7740000000000005E-3</v>
      </c>
      <c r="AJ11" s="7">
        <v>1.1958E-2</v>
      </c>
      <c r="AK11" s="14">
        <f t="shared" si="8"/>
        <v>1.0366E-2</v>
      </c>
    </row>
    <row r="12" spans="1:37" hidden="1">
      <c r="A12" t="s">
        <v>102</v>
      </c>
      <c r="B12" s="2" t="s">
        <v>26</v>
      </c>
      <c r="C12" s="7">
        <v>2.9547659999999998</v>
      </c>
      <c r="D12" s="7">
        <v>3.425951</v>
      </c>
      <c r="E12" s="7">
        <v>2.5261580000000001</v>
      </c>
      <c r="F12" s="7">
        <f t="shared" si="0"/>
        <v>2.9689583333333331</v>
      </c>
      <c r="G12" s="7">
        <v>0.67819799999999997</v>
      </c>
      <c r="H12" s="7">
        <v>2.829774</v>
      </c>
      <c r="I12" s="7">
        <v>4.003215</v>
      </c>
      <c r="J12" s="7">
        <f t="shared" si="1"/>
        <v>2.5037289999999999</v>
      </c>
      <c r="K12" s="7">
        <v>4.3063770000000003</v>
      </c>
      <c r="L12" s="8">
        <v>1.69472</v>
      </c>
      <c r="M12" s="7">
        <v>1.636118</v>
      </c>
      <c r="N12" s="8">
        <f t="shared" si="2"/>
        <v>2.5457383333333334</v>
      </c>
      <c r="O12" s="7">
        <v>0.104681</v>
      </c>
      <c r="P12" s="7">
        <v>1.815566</v>
      </c>
      <c r="Q12" s="7">
        <v>1.986809</v>
      </c>
      <c r="R12" s="7">
        <f t="shared" si="3"/>
        <v>1.302352</v>
      </c>
      <c r="S12" s="7">
        <v>5.0665139999999997</v>
      </c>
      <c r="T12" s="7">
        <v>11.732203</v>
      </c>
      <c r="U12" s="7">
        <v>7.3502460000000003</v>
      </c>
      <c r="V12" s="8">
        <f t="shared" si="4"/>
        <v>8.0496543333333346</v>
      </c>
      <c r="W12" s="7">
        <v>13.060791999999999</v>
      </c>
      <c r="X12" s="7">
        <v>18.282423999999999</v>
      </c>
      <c r="Y12" s="7">
        <v>36.491132999999998</v>
      </c>
      <c r="Z12" s="7">
        <f t="shared" si="5"/>
        <v>22.611449666666669</v>
      </c>
      <c r="AA12" s="7">
        <v>8.4085210000000004</v>
      </c>
      <c r="AB12" s="7">
        <v>9.0317760000000007</v>
      </c>
      <c r="AC12" s="7">
        <v>3.046373</v>
      </c>
      <c r="AD12" s="7">
        <f t="shared" si="6"/>
        <v>6.8288900000000003</v>
      </c>
      <c r="AE12" s="7">
        <v>8.422504</v>
      </c>
      <c r="AF12" s="7">
        <v>2.9549210000000001</v>
      </c>
      <c r="AG12" s="7">
        <v>2.3067220000000002</v>
      </c>
      <c r="AH12" s="7">
        <f t="shared" si="7"/>
        <v>4.5613823333333334</v>
      </c>
      <c r="AI12" s="7">
        <v>3.3485109999999998</v>
      </c>
      <c r="AJ12" s="8">
        <v>5.7092400000000003</v>
      </c>
      <c r="AK12" s="14">
        <f t="shared" si="8"/>
        <v>4.5288754999999998</v>
      </c>
    </row>
    <row r="13" spans="1:37" hidden="1">
      <c r="A13" t="s">
        <v>102</v>
      </c>
      <c r="B13" s="2" t="s">
        <v>60</v>
      </c>
      <c r="C13" s="8">
        <v>23.06204</v>
      </c>
      <c r="D13" s="8">
        <v>27.581810000000001</v>
      </c>
      <c r="E13" s="7">
        <v>23.714023000000001</v>
      </c>
      <c r="F13" s="7">
        <f t="shared" si="0"/>
        <v>24.785957666666665</v>
      </c>
      <c r="G13" s="7">
        <v>18.770768</v>
      </c>
      <c r="H13" s="8">
        <v>27.64292</v>
      </c>
      <c r="I13" s="7">
        <v>28.909293000000002</v>
      </c>
      <c r="J13" s="7">
        <f t="shared" si="1"/>
        <v>25.107660333333332</v>
      </c>
      <c r="K13" s="7">
        <v>20.127631999999998</v>
      </c>
      <c r="L13" s="7">
        <v>18.927551000000001</v>
      </c>
      <c r="M13" s="7">
        <v>21.042746999999999</v>
      </c>
      <c r="N13" s="8">
        <f t="shared" si="2"/>
        <v>20.032643333333333</v>
      </c>
      <c r="O13" s="7">
        <v>15.851629000000001</v>
      </c>
      <c r="P13" s="7">
        <v>18.400617</v>
      </c>
      <c r="Q13" s="7">
        <v>25.244897999999999</v>
      </c>
      <c r="R13" s="7">
        <f t="shared" si="3"/>
        <v>19.832381333333334</v>
      </c>
      <c r="S13" s="7">
        <v>33.263795000000002</v>
      </c>
      <c r="T13" s="7">
        <v>36.917166000000002</v>
      </c>
      <c r="U13" s="7">
        <v>32.904938000000001</v>
      </c>
      <c r="V13" s="8">
        <f t="shared" si="4"/>
        <v>34.361966333333335</v>
      </c>
      <c r="W13" s="7">
        <v>46.097417</v>
      </c>
      <c r="X13" s="7">
        <v>46.199368</v>
      </c>
      <c r="Y13" s="7">
        <v>44.723444999999998</v>
      </c>
      <c r="Z13" s="7">
        <f t="shared" si="5"/>
        <v>45.673409999999997</v>
      </c>
      <c r="AA13" s="7">
        <v>51.217298</v>
      </c>
      <c r="AB13" s="8">
        <v>42.63552</v>
      </c>
      <c r="AC13" s="7">
        <v>34.258374000000003</v>
      </c>
      <c r="AD13" s="7">
        <f t="shared" si="6"/>
        <v>42.703730666666672</v>
      </c>
      <c r="AE13" s="7">
        <v>26.065787</v>
      </c>
      <c r="AF13" s="7">
        <v>29.165859000000001</v>
      </c>
      <c r="AG13" s="7">
        <v>28.337682999999998</v>
      </c>
      <c r="AH13" s="7">
        <f t="shared" si="7"/>
        <v>27.856442999999999</v>
      </c>
      <c r="AI13" s="8">
        <v>19.272639999999999</v>
      </c>
      <c r="AJ13" s="7">
        <v>40.699553999999999</v>
      </c>
      <c r="AK13" s="14">
        <f t="shared" si="8"/>
        <v>29.986097000000001</v>
      </c>
    </row>
    <row r="14" spans="1:37" hidden="1">
      <c r="A14" t="s">
        <v>102</v>
      </c>
      <c r="B14" s="2" t="s">
        <v>28</v>
      </c>
      <c r="C14" s="10" t="s">
        <v>101</v>
      </c>
      <c r="D14" s="10" t="s">
        <v>101</v>
      </c>
      <c r="E14" s="10" t="s">
        <v>101</v>
      </c>
      <c r="F14" s="7">
        <v>0.329378</v>
      </c>
      <c r="G14" s="7">
        <v>0.329378</v>
      </c>
      <c r="H14" s="7">
        <v>0.329378</v>
      </c>
      <c r="I14" s="7">
        <v>0.329378</v>
      </c>
      <c r="J14" s="7">
        <f>AVERAGE(G14,H14,I14)</f>
        <v>0.329378</v>
      </c>
      <c r="K14" s="10" t="s">
        <v>101</v>
      </c>
      <c r="L14" s="10" t="s">
        <v>101</v>
      </c>
      <c r="M14" s="10" t="s">
        <v>101</v>
      </c>
      <c r="N14" s="8">
        <v>0.329378</v>
      </c>
      <c r="O14" s="10" t="s">
        <v>101</v>
      </c>
      <c r="P14" s="10" t="s">
        <v>101</v>
      </c>
      <c r="Q14" s="10" t="s">
        <v>101</v>
      </c>
      <c r="R14" s="7">
        <f>AVERAGE(J14,V14)</f>
        <v>0.2332535</v>
      </c>
      <c r="S14" s="10" t="s">
        <v>101</v>
      </c>
      <c r="T14" s="7">
        <v>1.2468E-2</v>
      </c>
      <c r="U14" s="8">
        <v>0.26179000000000002</v>
      </c>
      <c r="V14" s="8">
        <f t="shared" si="4"/>
        <v>0.137129</v>
      </c>
      <c r="W14" s="7">
        <v>2.5899350000000001</v>
      </c>
      <c r="X14" s="7">
        <v>1.364104</v>
      </c>
      <c r="Y14" s="7">
        <v>6.5785809999999998</v>
      </c>
      <c r="Z14" s="7">
        <f t="shared" si="5"/>
        <v>3.5108733333333331</v>
      </c>
      <c r="AA14" s="7">
        <v>1.929983</v>
      </c>
      <c r="AB14" s="7">
        <v>1.8313280000000001</v>
      </c>
      <c r="AC14" s="7">
        <v>1.7766090000000001</v>
      </c>
      <c r="AD14" s="7">
        <f t="shared" si="6"/>
        <v>1.8459733333333332</v>
      </c>
      <c r="AE14" s="7">
        <v>1.2578910000000001</v>
      </c>
      <c r="AF14" s="7">
        <v>0.69495399999999996</v>
      </c>
      <c r="AG14" s="7">
        <v>0.38692199999999999</v>
      </c>
      <c r="AH14" s="7">
        <f t="shared" si="7"/>
        <v>0.77992233333333338</v>
      </c>
      <c r="AI14" s="7">
        <v>0.200791</v>
      </c>
      <c r="AJ14" s="7">
        <v>1.4902E-2</v>
      </c>
      <c r="AK14" s="14">
        <f t="shared" si="8"/>
        <v>0.1078465</v>
      </c>
    </row>
    <row r="15" spans="1:37" hidden="1">
      <c r="A15" t="s">
        <v>102</v>
      </c>
      <c r="B15" s="2" t="s">
        <v>29</v>
      </c>
      <c r="C15" s="10" t="s">
        <v>101</v>
      </c>
      <c r="D15" s="10" t="s">
        <v>101</v>
      </c>
      <c r="E15" s="10" t="s">
        <v>101</v>
      </c>
      <c r="F15" s="7">
        <v>2.3387000000000002E-2</v>
      </c>
      <c r="G15" s="7">
        <v>2.3387000000000002E-2</v>
      </c>
      <c r="H15" s="7">
        <v>2.3387000000000002E-2</v>
      </c>
      <c r="I15" s="7">
        <v>2.3387000000000002E-2</v>
      </c>
      <c r="J15" s="7">
        <f t="shared" si="1"/>
        <v>2.3387000000000002E-2</v>
      </c>
      <c r="K15" s="7">
        <f t="shared" ref="K15" si="9">AVERAGE(J15,I15,H15)</f>
        <v>2.3387000000000002E-2</v>
      </c>
      <c r="L15" s="7">
        <f t="shared" ref="L15" si="10">AVERAGE(K15,J15,I15)</f>
        <v>2.3387000000000002E-2</v>
      </c>
      <c r="M15" s="7">
        <f t="shared" ref="M15" si="11">AVERAGE(L15,K15,J15)</f>
        <v>2.3387000000000002E-2</v>
      </c>
      <c r="N15" s="7">
        <f t="shared" ref="N15" si="12">AVERAGE(M15,L15,K15)</f>
        <v>2.3387000000000002E-2</v>
      </c>
      <c r="O15" s="10" t="s">
        <v>101</v>
      </c>
      <c r="P15" s="10" t="s">
        <v>101</v>
      </c>
      <c r="Q15" s="7">
        <v>1.2418E-2</v>
      </c>
      <c r="R15" s="7">
        <f t="shared" si="3"/>
        <v>1.2418E-2</v>
      </c>
      <c r="S15" s="10" t="s">
        <v>101</v>
      </c>
      <c r="T15" s="8">
        <v>0.11221</v>
      </c>
      <c r="U15" s="7">
        <v>7.0482000000000003E-2</v>
      </c>
      <c r="V15" s="8">
        <f t="shared" si="4"/>
        <v>9.1346000000000011E-2</v>
      </c>
      <c r="W15" s="7">
        <v>0.66671599999999998</v>
      </c>
      <c r="X15" s="7">
        <v>0.45470100000000002</v>
      </c>
      <c r="Y15" s="9">
        <v>1.0722</v>
      </c>
      <c r="Z15" s="7">
        <f t="shared" si="5"/>
        <v>0.73120566666666675</v>
      </c>
      <c r="AA15" s="7">
        <v>0.193968</v>
      </c>
      <c r="AB15" s="7">
        <v>0.53290499999999996</v>
      </c>
      <c r="AC15" s="7">
        <v>0.21413699999999999</v>
      </c>
      <c r="AD15" s="7">
        <f t="shared" si="6"/>
        <v>0.31367</v>
      </c>
      <c r="AE15" s="7">
        <v>0.74323799999999995</v>
      </c>
      <c r="AF15" s="7">
        <v>0.39886300000000002</v>
      </c>
      <c r="AG15" s="7">
        <v>0.42166300000000001</v>
      </c>
      <c r="AH15" s="7">
        <f t="shared" si="7"/>
        <v>0.52125466666666664</v>
      </c>
      <c r="AI15" s="8">
        <v>0.30427999999999999</v>
      </c>
      <c r="AJ15" s="8">
        <v>0.22434999999999999</v>
      </c>
      <c r="AK15" s="14">
        <f t="shared" si="8"/>
        <v>0.26431499999999997</v>
      </c>
    </row>
    <row r="16" spans="1:37" hidden="1">
      <c r="A16" t="s">
        <v>102</v>
      </c>
      <c r="B16" s="2" t="s">
        <v>30</v>
      </c>
      <c r="C16" s="7">
        <v>1.133589</v>
      </c>
      <c r="D16" s="7">
        <v>1.3548960000000001</v>
      </c>
      <c r="E16" s="7">
        <v>1.593073</v>
      </c>
      <c r="F16" s="7">
        <f t="shared" si="0"/>
        <v>1.3605193333333334</v>
      </c>
      <c r="G16" s="7">
        <v>0.26252799999999998</v>
      </c>
      <c r="H16" s="8">
        <v>1.63706</v>
      </c>
      <c r="I16" s="7">
        <v>1.393524</v>
      </c>
      <c r="J16" s="7">
        <f t="shared" si="1"/>
        <v>1.097704</v>
      </c>
      <c r="K16" s="7">
        <v>2.9021240000000001</v>
      </c>
      <c r="L16" s="7">
        <v>2.094598</v>
      </c>
      <c r="M16" s="7">
        <v>1.522724</v>
      </c>
      <c r="N16" s="8">
        <f t="shared" si="2"/>
        <v>2.1731486666666666</v>
      </c>
      <c r="O16" s="7">
        <v>0.40376800000000002</v>
      </c>
      <c r="P16" s="7">
        <v>4.1210469999999999</v>
      </c>
      <c r="Q16" s="7">
        <v>2.781533</v>
      </c>
      <c r="R16" s="7">
        <f t="shared" si="3"/>
        <v>2.4354493333333336</v>
      </c>
      <c r="S16" s="7">
        <v>2.1781280000000001</v>
      </c>
      <c r="T16" s="7">
        <v>5.4733660000000004</v>
      </c>
      <c r="U16" s="7">
        <v>3.9671189999999998</v>
      </c>
      <c r="V16" s="8">
        <f t="shared" si="4"/>
        <v>3.872871</v>
      </c>
      <c r="W16" s="7">
        <v>5.8209419999999996</v>
      </c>
      <c r="X16" s="7">
        <v>6.1684950000000001</v>
      </c>
      <c r="Y16" s="7">
        <v>20.453571</v>
      </c>
      <c r="Z16" s="7">
        <f t="shared" si="5"/>
        <v>10.814335999999999</v>
      </c>
      <c r="AA16" s="7">
        <v>5.4505059999999999</v>
      </c>
      <c r="AB16" s="8">
        <v>6.3798700000000004</v>
      </c>
      <c r="AC16" s="7">
        <v>3.5485509999999998</v>
      </c>
      <c r="AD16" s="7">
        <f t="shared" si="6"/>
        <v>5.126309</v>
      </c>
      <c r="AE16" s="7">
        <v>4.4799509999999998</v>
      </c>
      <c r="AF16" s="7">
        <v>2.0994120000000001</v>
      </c>
      <c r="AG16" s="7">
        <v>1.611599</v>
      </c>
      <c r="AH16" s="7">
        <f t="shared" si="7"/>
        <v>2.7303206666666662</v>
      </c>
      <c r="AI16" s="7">
        <v>1.437727</v>
      </c>
      <c r="AJ16" s="7">
        <v>1.8089580000000001</v>
      </c>
      <c r="AK16" s="14">
        <f t="shared" si="8"/>
        <v>1.6233425000000001</v>
      </c>
    </row>
    <row r="17" spans="1:37" hidden="1">
      <c r="A17" t="s">
        <v>102</v>
      </c>
      <c r="B17" s="2" t="s">
        <v>31</v>
      </c>
      <c r="C17" s="10" t="s">
        <v>101</v>
      </c>
      <c r="D17" s="10" t="s">
        <v>101</v>
      </c>
      <c r="E17" s="10" t="s">
        <v>101</v>
      </c>
      <c r="F17" s="7">
        <v>9.3546000000000004E-2</v>
      </c>
      <c r="G17" s="7">
        <v>9.3546000000000004E-2</v>
      </c>
      <c r="H17" s="7">
        <v>9.3546000000000004E-2</v>
      </c>
      <c r="I17" s="7">
        <v>9.3546000000000004E-2</v>
      </c>
      <c r="J17" s="7">
        <f t="shared" si="1"/>
        <v>9.3546000000000004E-2</v>
      </c>
      <c r="K17" s="10" t="s">
        <v>101</v>
      </c>
      <c r="L17" s="10" t="s">
        <v>101</v>
      </c>
      <c r="M17" s="10" t="s">
        <v>101</v>
      </c>
      <c r="N17" s="8">
        <v>9.3546000000000004E-2</v>
      </c>
      <c r="O17" s="10" t="s">
        <v>101</v>
      </c>
      <c r="P17" s="10" t="s">
        <v>101</v>
      </c>
      <c r="Q17" s="10" t="s">
        <v>101</v>
      </c>
      <c r="R17" s="7">
        <v>9.3546000000000004E-2</v>
      </c>
      <c r="S17" s="10" t="s">
        <v>101</v>
      </c>
      <c r="T17" s="10" t="s">
        <v>101</v>
      </c>
      <c r="U17" s="7">
        <v>1.0069E-2</v>
      </c>
      <c r="V17" s="8">
        <f t="shared" si="4"/>
        <v>1.0069E-2</v>
      </c>
      <c r="W17" s="7">
        <v>0.76928799999999997</v>
      </c>
      <c r="X17" s="7">
        <v>8.5106359999999999</v>
      </c>
      <c r="Y17" s="7">
        <v>5.4700350000000002</v>
      </c>
      <c r="Z17" s="7">
        <f t="shared" si="5"/>
        <v>4.9166530000000002</v>
      </c>
      <c r="AA17" s="7">
        <v>0.29095199999999999</v>
      </c>
      <c r="AB17" s="7">
        <v>0.25951400000000002</v>
      </c>
      <c r="AC17" s="7">
        <v>3.9406850000000002</v>
      </c>
      <c r="AD17" s="7">
        <f t="shared" si="6"/>
        <v>1.4970503333333334</v>
      </c>
      <c r="AE17" s="7">
        <v>6.0128000000000001E-2</v>
      </c>
      <c r="AF17" s="7">
        <v>3.9261520000000001</v>
      </c>
      <c r="AG17" s="7">
        <v>4.1525489999999996</v>
      </c>
      <c r="AH17" s="7">
        <f t="shared" si="7"/>
        <v>2.7129429999999997</v>
      </c>
      <c r="AI17" s="7">
        <v>2.0858999999999999E-2</v>
      </c>
      <c r="AJ17" s="10" t="s">
        <v>101</v>
      </c>
      <c r="AK17" s="14">
        <f t="shared" si="8"/>
        <v>2.0858999999999999E-2</v>
      </c>
    </row>
    <row r="18" spans="1:37" hidden="1">
      <c r="A18" t="s">
        <v>102</v>
      </c>
      <c r="B18" s="2" t="s">
        <v>32</v>
      </c>
      <c r="C18" s="7">
        <v>12.302232</v>
      </c>
      <c r="D18" s="7">
        <v>13.529604000000001</v>
      </c>
      <c r="E18" s="7">
        <v>13.131468999999999</v>
      </c>
      <c r="F18" s="7">
        <f t="shared" si="0"/>
        <v>12.987768333333335</v>
      </c>
      <c r="G18" s="7">
        <v>21.461682</v>
      </c>
      <c r="H18" s="7">
        <v>22.170463999999999</v>
      </c>
      <c r="I18" s="7">
        <v>14.695346000000001</v>
      </c>
      <c r="J18" s="7">
        <f t="shared" si="1"/>
        <v>19.442497333333332</v>
      </c>
      <c r="K18" s="7">
        <v>15.985085</v>
      </c>
      <c r="L18" s="7">
        <v>8.7401870000000006</v>
      </c>
      <c r="M18" s="7">
        <v>3.2722359999999999</v>
      </c>
      <c r="N18" s="8">
        <f t="shared" si="2"/>
        <v>9.3325026666666666</v>
      </c>
      <c r="O18" s="7">
        <v>1.0318510000000001</v>
      </c>
      <c r="P18" s="7">
        <v>2.4639820000000001</v>
      </c>
      <c r="Q18" s="7">
        <v>3.5141689999999999</v>
      </c>
      <c r="R18" s="7">
        <f t="shared" si="3"/>
        <v>2.3366673333333332</v>
      </c>
      <c r="S18" s="7">
        <v>3.4565939999999999</v>
      </c>
      <c r="T18" s="7">
        <v>5.6853179999999996</v>
      </c>
      <c r="U18" s="7">
        <v>21.023717999999999</v>
      </c>
      <c r="V18" s="8">
        <f t="shared" si="4"/>
        <v>10.055209999999999</v>
      </c>
      <c r="W18" s="7">
        <v>5.752561</v>
      </c>
      <c r="X18" s="7">
        <v>13.804045</v>
      </c>
      <c r="Y18" s="7">
        <v>10.067773000000001</v>
      </c>
      <c r="Z18" s="7">
        <f t="shared" si="5"/>
        <v>9.8747930000000004</v>
      </c>
      <c r="AA18" s="7">
        <v>4.3060939999999999</v>
      </c>
      <c r="AB18" s="7">
        <v>3.962278</v>
      </c>
      <c r="AC18" s="7">
        <v>2.5513669999999999</v>
      </c>
      <c r="AD18" s="7">
        <f t="shared" si="6"/>
        <v>3.6065796666666663</v>
      </c>
      <c r="AE18" s="7">
        <v>10.821384999999999</v>
      </c>
      <c r="AF18" s="7">
        <v>1.739398</v>
      </c>
      <c r="AG18" s="7">
        <v>1.901783</v>
      </c>
      <c r="AH18" s="7">
        <f t="shared" si="7"/>
        <v>4.8208553333333333</v>
      </c>
      <c r="AI18" s="7">
        <v>1.9654640000000001</v>
      </c>
      <c r="AJ18" s="7">
        <v>1.150919</v>
      </c>
      <c r="AK18" s="14">
        <f t="shared" si="8"/>
        <v>1.5581915</v>
      </c>
    </row>
    <row r="19" spans="1:37" hidden="1">
      <c r="A19" t="s">
        <v>102</v>
      </c>
      <c r="B19" s="2" t="s">
        <v>33</v>
      </c>
      <c r="C19" s="7">
        <v>2.7503479999999998</v>
      </c>
      <c r="D19" s="7">
        <v>3.2711060000000001</v>
      </c>
      <c r="E19" s="8">
        <v>4.1192299999999999</v>
      </c>
      <c r="F19" s="7">
        <f t="shared" si="0"/>
        <v>3.3802280000000002</v>
      </c>
      <c r="G19" s="7">
        <v>4.0910650000000004</v>
      </c>
      <c r="H19" s="7">
        <v>5.4958429999999998</v>
      </c>
      <c r="I19" s="7">
        <v>6.6635790000000004</v>
      </c>
      <c r="J19" s="7">
        <f t="shared" si="1"/>
        <v>5.4168289999999999</v>
      </c>
      <c r="K19" s="7">
        <v>6.3893529999999998</v>
      </c>
      <c r="L19" s="7">
        <v>10.225448</v>
      </c>
      <c r="M19" s="7">
        <v>16.928152999999998</v>
      </c>
      <c r="N19" s="8">
        <f t="shared" si="2"/>
        <v>11.180984666666665</v>
      </c>
      <c r="O19" s="7">
        <v>16.389986</v>
      </c>
      <c r="P19" s="7">
        <v>9.3227869999999999</v>
      </c>
      <c r="Q19" s="7">
        <v>16.068321999999998</v>
      </c>
      <c r="R19" s="7">
        <f t="shared" si="3"/>
        <v>13.927031666666666</v>
      </c>
      <c r="S19" s="8">
        <v>55.802680000000002</v>
      </c>
      <c r="T19" s="7">
        <v>22.304901000000001</v>
      </c>
      <c r="U19" s="7">
        <v>44.705607000000001</v>
      </c>
      <c r="V19" s="8">
        <f t="shared" si="4"/>
        <v>40.93772933333333</v>
      </c>
      <c r="W19" s="8">
        <v>37.977159999999998</v>
      </c>
      <c r="X19" s="7">
        <v>49.528125000000003</v>
      </c>
      <c r="Y19" s="7">
        <v>63.614148</v>
      </c>
      <c r="Z19" s="7">
        <f t="shared" si="5"/>
        <v>50.373144333333336</v>
      </c>
      <c r="AA19" s="7">
        <v>86.315841000000006</v>
      </c>
      <c r="AB19" s="7">
        <v>64.956963999999999</v>
      </c>
      <c r="AC19" s="7">
        <v>54.549658000000001</v>
      </c>
      <c r="AD19" s="7">
        <f t="shared" si="6"/>
        <v>68.607487666666671</v>
      </c>
      <c r="AE19" s="7">
        <v>75.036533000000006</v>
      </c>
      <c r="AF19" s="7">
        <v>54.726827999999998</v>
      </c>
      <c r="AG19" s="7">
        <v>65.905302000000006</v>
      </c>
      <c r="AH19" s="7">
        <f t="shared" si="7"/>
        <v>65.222887666666665</v>
      </c>
      <c r="AI19" s="7">
        <v>71.526360999999994</v>
      </c>
      <c r="AJ19" s="7">
        <v>67.694391999999993</v>
      </c>
      <c r="AK19" s="14">
        <f t="shared" si="8"/>
        <v>69.610376500000001</v>
      </c>
    </row>
    <row r="20" spans="1:37" hidden="1">
      <c r="A20" t="s">
        <v>102</v>
      </c>
      <c r="B20" s="2" t="s">
        <v>34</v>
      </c>
      <c r="C20" s="7">
        <v>9.2359659999999995</v>
      </c>
      <c r="D20" s="7">
        <v>12.116641</v>
      </c>
      <c r="E20" s="7">
        <v>9.7177430000000005</v>
      </c>
      <c r="F20" s="7">
        <f t="shared" si="0"/>
        <v>10.356783333333333</v>
      </c>
      <c r="G20" s="7">
        <v>9.6479119999999998</v>
      </c>
      <c r="H20" s="7">
        <v>9.4949449999999995</v>
      </c>
      <c r="I20" s="7">
        <v>11.477572</v>
      </c>
      <c r="J20" s="7">
        <f t="shared" si="1"/>
        <v>10.206809666666667</v>
      </c>
      <c r="K20" s="8">
        <v>8.1446699999999996</v>
      </c>
      <c r="L20" s="7">
        <v>6.1695440000000001</v>
      </c>
      <c r="M20" s="7">
        <v>6.0908949999999997</v>
      </c>
      <c r="N20" s="8">
        <f t="shared" si="2"/>
        <v>6.8017029999999998</v>
      </c>
      <c r="O20" s="7">
        <v>4.665762</v>
      </c>
      <c r="P20" s="7">
        <v>3.4438119999999999</v>
      </c>
      <c r="Q20" s="7">
        <v>6.0846039999999997</v>
      </c>
      <c r="R20" s="7">
        <f t="shared" si="3"/>
        <v>4.7313926666666672</v>
      </c>
      <c r="S20" s="7">
        <v>6.3804930000000004</v>
      </c>
      <c r="T20" s="7">
        <v>10.061518</v>
      </c>
      <c r="U20" s="7">
        <v>23.722163999999999</v>
      </c>
      <c r="V20" s="8">
        <f t="shared" si="4"/>
        <v>13.388058333333333</v>
      </c>
      <c r="W20" s="7">
        <v>24.318033</v>
      </c>
      <c r="X20" s="7">
        <v>37.405616000000002</v>
      </c>
      <c r="Y20" s="7">
        <v>30.030676</v>
      </c>
      <c r="Z20" s="7">
        <f t="shared" si="5"/>
        <v>30.584775000000004</v>
      </c>
      <c r="AA20" s="7">
        <v>13.199534999999999</v>
      </c>
      <c r="AB20" s="7">
        <v>42.550100999999998</v>
      </c>
      <c r="AC20" s="7">
        <v>19.357925999999999</v>
      </c>
      <c r="AD20" s="7">
        <f t="shared" si="6"/>
        <v>25.035854</v>
      </c>
      <c r="AE20" s="8">
        <v>21.249780000000001</v>
      </c>
      <c r="AF20" s="7">
        <v>15.221342999999999</v>
      </c>
      <c r="AG20" s="7">
        <v>13.500862</v>
      </c>
      <c r="AH20" s="7">
        <f t="shared" si="7"/>
        <v>16.657328333333332</v>
      </c>
      <c r="AI20" s="8">
        <v>11.50681</v>
      </c>
      <c r="AJ20" s="7">
        <v>25.821138999999999</v>
      </c>
      <c r="AK20" s="14">
        <f t="shared" si="8"/>
        <v>18.663974499999998</v>
      </c>
    </row>
    <row r="21" spans="1:37" hidden="1">
      <c r="A21" t="s">
        <v>102</v>
      </c>
      <c r="B21" s="2" t="s">
        <v>35</v>
      </c>
      <c r="C21" s="10" t="s">
        <v>101</v>
      </c>
      <c r="D21" s="10" t="s">
        <v>101</v>
      </c>
      <c r="E21" s="10" t="s">
        <v>101</v>
      </c>
      <c r="F21" s="7">
        <f>AVERAGE(J21,N21)</f>
        <v>0.173456</v>
      </c>
      <c r="G21" s="7">
        <v>0.153141</v>
      </c>
      <c r="H21" s="7">
        <v>0.210479</v>
      </c>
      <c r="I21" s="7">
        <v>0.210479</v>
      </c>
      <c r="J21" s="7">
        <f t="shared" si="1"/>
        <v>0.19136633333333333</v>
      </c>
      <c r="K21" s="10" t="s">
        <v>101</v>
      </c>
      <c r="L21" s="10" t="s">
        <v>101</v>
      </c>
      <c r="M21" s="10" t="s">
        <v>101</v>
      </c>
      <c r="N21" s="8">
        <f>AVERAGE(J21,R21)</f>
        <v>0.15554566666666667</v>
      </c>
      <c r="O21" s="10" t="s">
        <v>101</v>
      </c>
      <c r="P21" s="7">
        <v>0.115274</v>
      </c>
      <c r="Q21" s="7">
        <v>0.12417599999999999</v>
      </c>
      <c r="R21" s="7">
        <f t="shared" si="3"/>
        <v>0.119725</v>
      </c>
      <c r="S21" s="10" t="s">
        <v>101</v>
      </c>
      <c r="T21" s="7">
        <v>0.199485</v>
      </c>
      <c r="U21" s="7">
        <v>0.38261600000000001</v>
      </c>
      <c r="V21" s="8">
        <f t="shared" si="4"/>
        <v>0.29105049999999999</v>
      </c>
      <c r="W21" s="7">
        <v>3.205365</v>
      </c>
      <c r="X21" s="7">
        <v>13.872679</v>
      </c>
      <c r="Y21" s="7">
        <v>4.0616380000000003</v>
      </c>
      <c r="Z21" s="7">
        <f t="shared" si="5"/>
        <v>7.0465606666666671</v>
      </c>
      <c r="AA21" s="7">
        <v>0.32004700000000003</v>
      </c>
      <c r="AB21" s="7">
        <v>0.31960899999999998</v>
      </c>
      <c r="AC21" s="8">
        <v>0.30337999999999998</v>
      </c>
      <c r="AD21" s="7">
        <f t="shared" si="6"/>
        <v>0.31434533333333331</v>
      </c>
      <c r="AE21" s="7">
        <v>4.6585000000000001E-2</v>
      </c>
      <c r="AF21" s="7">
        <v>2.6032E-2</v>
      </c>
      <c r="AG21" s="7">
        <v>5.2984999999999997E-2</v>
      </c>
      <c r="AH21" s="7">
        <f t="shared" si="7"/>
        <v>4.1867333333333333E-2</v>
      </c>
      <c r="AI21" s="7">
        <v>0.133988</v>
      </c>
      <c r="AJ21" s="7">
        <v>0.26393299999999997</v>
      </c>
      <c r="AK21" s="14">
        <f t="shared" si="8"/>
        <v>0.19896049999999998</v>
      </c>
    </row>
    <row r="22" spans="1:37" hidden="1">
      <c r="A22" t="s">
        <v>102</v>
      </c>
      <c r="B22" s="2" t="s">
        <v>36</v>
      </c>
      <c r="C22" s="7">
        <v>0.929172</v>
      </c>
      <c r="D22" s="7">
        <v>0.48389100000000002</v>
      </c>
      <c r="E22" s="7">
        <v>0.27309800000000001</v>
      </c>
      <c r="F22" s="7">
        <f t="shared" si="0"/>
        <v>0.56205366666666667</v>
      </c>
      <c r="G22" s="7">
        <v>0.13126399999999999</v>
      </c>
      <c r="H22" s="7">
        <v>0.30402499999999999</v>
      </c>
      <c r="I22" s="7">
        <v>0.10134700000000001</v>
      </c>
      <c r="J22" s="7">
        <f t="shared" si="1"/>
        <v>0.17887866666666666</v>
      </c>
      <c r="K22" s="10" t="s">
        <v>101</v>
      </c>
      <c r="L22" s="10" t="s">
        <v>101</v>
      </c>
      <c r="M22" s="8">
        <v>0.40498000000000001</v>
      </c>
      <c r="N22" s="8">
        <f t="shared" si="2"/>
        <v>0.40498000000000001</v>
      </c>
      <c r="O22" s="7">
        <v>2.9909000000000002E-2</v>
      </c>
      <c r="P22" s="7">
        <v>0.432278</v>
      </c>
      <c r="Q22" s="7">
        <v>0.91889900000000002</v>
      </c>
      <c r="R22" s="7">
        <f t="shared" si="3"/>
        <v>0.46036199999999999</v>
      </c>
      <c r="S22" s="7">
        <v>0.14205200000000001</v>
      </c>
      <c r="T22" s="7">
        <v>0.42390499999999998</v>
      </c>
      <c r="U22" s="7">
        <v>0.40275300000000003</v>
      </c>
      <c r="V22" s="8">
        <f t="shared" si="4"/>
        <v>0.32290333333333332</v>
      </c>
      <c r="W22" s="7">
        <v>2.829269</v>
      </c>
      <c r="X22" s="7">
        <v>4.2896349999999996</v>
      </c>
      <c r="Y22" s="7">
        <v>3.3347229999999999</v>
      </c>
      <c r="Z22" s="7">
        <f t="shared" si="5"/>
        <v>3.4845423333333332</v>
      </c>
      <c r="AA22" s="7">
        <v>2.3082210000000001</v>
      </c>
      <c r="AB22" s="7">
        <v>2.4492910000000001</v>
      </c>
      <c r="AC22" s="8">
        <v>1.9747699999999999</v>
      </c>
      <c r="AD22" s="7">
        <f t="shared" si="6"/>
        <v>2.244094</v>
      </c>
      <c r="AE22" s="7">
        <v>9.6559980000000003</v>
      </c>
      <c r="AF22" s="7">
        <v>1.6105970000000001</v>
      </c>
      <c r="AG22" s="7">
        <v>1.6005860000000001</v>
      </c>
      <c r="AH22" s="7">
        <f t="shared" si="7"/>
        <v>4.2890603333333335</v>
      </c>
      <c r="AI22" s="7">
        <v>1.2823169999999999</v>
      </c>
      <c r="AJ22" s="7">
        <v>2.3905439999999998</v>
      </c>
      <c r="AK22" s="14">
        <f t="shared" si="8"/>
        <v>1.8364304999999999</v>
      </c>
    </row>
    <row r="23" spans="1:37" hidden="1">
      <c r="A23" t="s">
        <v>102</v>
      </c>
      <c r="B23" s="2" t="s">
        <v>37</v>
      </c>
      <c r="C23" s="7">
        <v>7.4891230000000002</v>
      </c>
      <c r="D23" s="7">
        <v>3.503374</v>
      </c>
      <c r="E23" s="7">
        <v>4.1875049999999998</v>
      </c>
      <c r="F23" s="7">
        <f t="shared" si="0"/>
        <v>5.0600006666666664</v>
      </c>
      <c r="G23" s="7">
        <v>4.397348</v>
      </c>
      <c r="H23" s="7">
        <v>4.7240859999999998</v>
      </c>
      <c r="I23" s="8">
        <v>5.4727499999999996</v>
      </c>
      <c r="J23" s="7">
        <f t="shared" si="1"/>
        <v>4.8647279999999995</v>
      </c>
      <c r="K23" s="7">
        <v>3.5808460000000002</v>
      </c>
      <c r="L23" s="7">
        <v>6.2076269999999996</v>
      </c>
      <c r="M23" s="7">
        <v>7.8080090000000002</v>
      </c>
      <c r="N23" s="8">
        <f t="shared" si="2"/>
        <v>5.8654940000000009</v>
      </c>
      <c r="O23" s="7">
        <v>25.886009000000001</v>
      </c>
      <c r="P23" s="7">
        <v>42.363205999999998</v>
      </c>
      <c r="Q23" s="7">
        <v>12.045033</v>
      </c>
      <c r="R23" s="7">
        <f t="shared" si="3"/>
        <v>26.764749333333331</v>
      </c>
      <c r="S23" s="7">
        <v>32.115543000000002</v>
      </c>
      <c r="T23" s="7">
        <v>52.626598999999999</v>
      </c>
      <c r="U23" s="7">
        <v>114.271156</v>
      </c>
      <c r="V23" s="8">
        <f t="shared" si="4"/>
        <v>66.337766000000002</v>
      </c>
      <c r="W23" s="7">
        <v>63.671362999999999</v>
      </c>
      <c r="X23" s="7">
        <v>75.471836999999994</v>
      </c>
      <c r="Y23" s="7">
        <v>57.308160999999998</v>
      </c>
      <c r="Z23" s="7">
        <f t="shared" si="5"/>
        <v>65.483786999999992</v>
      </c>
      <c r="AA23" s="7">
        <v>72.340433000000004</v>
      </c>
      <c r="AB23" s="7">
        <v>61.906705000000002</v>
      </c>
      <c r="AC23" s="7">
        <v>35.602513000000002</v>
      </c>
      <c r="AD23" s="7">
        <f t="shared" si="6"/>
        <v>56.616550333333329</v>
      </c>
      <c r="AE23" s="7">
        <v>45.442073999999998</v>
      </c>
      <c r="AF23" s="7">
        <v>48.610683000000002</v>
      </c>
      <c r="AG23" s="8">
        <v>21.722190000000001</v>
      </c>
      <c r="AH23" s="7">
        <f t="shared" si="7"/>
        <v>38.591648999999997</v>
      </c>
      <c r="AI23" s="7">
        <v>10.827411</v>
      </c>
      <c r="AJ23" s="7">
        <v>10.833489</v>
      </c>
      <c r="AK23" s="14">
        <f t="shared" si="8"/>
        <v>10.830449999999999</v>
      </c>
    </row>
    <row r="24" spans="1:37" hidden="1">
      <c r="A24" t="s">
        <v>102</v>
      </c>
      <c r="B24" s="2" t="s">
        <v>38</v>
      </c>
      <c r="C24" s="7">
        <v>452.673833</v>
      </c>
      <c r="D24" s="7">
        <v>441.88962700000002</v>
      </c>
      <c r="E24" s="7">
        <v>571.18478600000003</v>
      </c>
      <c r="F24" s="7">
        <f t="shared" si="0"/>
        <v>488.5827486666667</v>
      </c>
      <c r="G24" s="7">
        <v>340.10530699999998</v>
      </c>
      <c r="H24" s="7">
        <v>463.54510399999998</v>
      </c>
      <c r="I24" s="7">
        <v>400.87891300000001</v>
      </c>
      <c r="J24" s="7">
        <f t="shared" si="1"/>
        <v>401.50977466666671</v>
      </c>
      <c r="K24" s="7">
        <v>422.18878599999999</v>
      </c>
      <c r="L24" s="7">
        <v>397.745161</v>
      </c>
      <c r="M24" s="7">
        <v>392.522558</v>
      </c>
      <c r="N24" s="8">
        <f t="shared" si="2"/>
        <v>404.15216833333329</v>
      </c>
      <c r="O24" s="7">
        <v>349.49851100000001</v>
      </c>
      <c r="P24" s="7">
        <v>348.94890099999998</v>
      </c>
      <c r="Q24" s="7">
        <v>349.36803300000003</v>
      </c>
      <c r="R24" s="7">
        <f t="shared" si="3"/>
        <v>349.271815</v>
      </c>
      <c r="S24" s="7">
        <v>380.34367800000001</v>
      </c>
      <c r="T24" s="7">
        <v>376.34065199999998</v>
      </c>
      <c r="U24" s="7">
        <v>389.60332399999999</v>
      </c>
      <c r="V24" s="8">
        <f t="shared" si="4"/>
        <v>382.09588466666668</v>
      </c>
      <c r="W24" s="7">
        <v>436.69887799999998</v>
      </c>
      <c r="X24" s="7">
        <v>427.73665599999998</v>
      </c>
      <c r="Y24" s="7">
        <v>430.92429399999997</v>
      </c>
      <c r="Z24" s="7">
        <f t="shared" si="5"/>
        <v>431.78660933333327</v>
      </c>
      <c r="AA24" s="7">
        <v>405.69414899999998</v>
      </c>
      <c r="AB24" s="7">
        <v>488.02693900000003</v>
      </c>
      <c r="AC24" s="7">
        <v>397.37852400000003</v>
      </c>
      <c r="AD24" s="7">
        <f t="shared" si="6"/>
        <v>430.36653733333333</v>
      </c>
      <c r="AE24" s="7">
        <v>419.47098899999997</v>
      </c>
      <c r="AF24" s="7">
        <v>461.55712299999999</v>
      </c>
      <c r="AG24" s="8">
        <v>475.96960999999999</v>
      </c>
      <c r="AH24" s="7">
        <f t="shared" si="7"/>
        <v>452.33257400000002</v>
      </c>
      <c r="AI24" s="7">
        <v>415.819772</v>
      </c>
      <c r="AJ24" s="7">
        <v>581.56752800000004</v>
      </c>
      <c r="AK24" s="14">
        <f t="shared" si="8"/>
        <v>498.69365000000005</v>
      </c>
    </row>
    <row r="25" spans="1:37" hidden="1">
      <c r="A25" t="s">
        <v>102</v>
      </c>
      <c r="B25" s="2" t="s">
        <v>39</v>
      </c>
      <c r="C25" s="7">
        <v>10.109387</v>
      </c>
      <c r="D25" s="7">
        <v>6.1550989999999999</v>
      </c>
      <c r="E25" s="7">
        <v>3.5730339999999998</v>
      </c>
      <c r="F25" s="7">
        <f t="shared" si="0"/>
        <v>6.6125066666666656</v>
      </c>
      <c r="G25" s="7">
        <v>4.3755000000000002E-2</v>
      </c>
      <c r="H25" s="7">
        <v>4.6773000000000002E-2</v>
      </c>
      <c r="I25" s="7">
        <v>4.6773000000000002E-2</v>
      </c>
      <c r="J25" s="7">
        <f t="shared" si="1"/>
        <v>4.5767000000000002E-2</v>
      </c>
      <c r="K25" s="10" t="s">
        <v>101</v>
      </c>
      <c r="L25" s="10" t="s">
        <v>101</v>
      </c>
      <c r="M25" s="10" t="s">
        <v>101</v>
      </c>
      <c r="N25" s="8">
        <f>AVERAGE(J25,F25)</f>
        <v>3.3291368333333327</v>
      </c>
      <c r="O25" s="10" t="s">
        <v>101</v>
      </c>
      <c r="P25" s="7">
        <v>0.100865</v>
      </c>
      <c r="Q25" s="7">
        <v>0.57120800000000005</v>
      </c>
      <c r="R25" s="7">
        <f t="shared" si="3"/>
        <v>0.33603650000000002</v>
      </c>
      <c r="S25" s="7">
        <v>0.29594100000000001</v>
      </c>
      <c r="T25" s="7">
        <v>0.361566</v>
      </c>
      <c r="U25" s="7">
        <v>0.46316600000000002</v>
      </c>
      <c r="V25" s="8">
        <f t="shared" si="4"/>
        <v>0.37355766666666668</v>
      </c>
      <c r="W25" s="7">
        <v>1.777909</v>
      </c>
      <c r="X25" s="7">
        <v>1.4756339999999999</v>
      </c>
      <c r="Y25" s="7">
        <v>4.0162050000000002</v>
      </c>
      <c r="Z25" s="7">
        <f t="shared" si="5"/>
        <v>2.4232493333333336</v>
      </c>
      <c r="AA25" s="7">
        <v>1.357777</v>
      </c>
      <c r="AB25" s="7">
        <v>1.8114459999999999</v>
      </c>
      <c r="AC25" s="7">
        <v>0.77582200000000001</v>
      </c>
      <c r="AD25" s="7">
        <f t="shared" si="6"/>
        <v>1.3150149999999998</v>
      </c>
      <c r="AE25" s="7">
        <v>10.385206</v>
      </c>
      <c r="AF25" s="7">
        <v>1.0399080000000001</v>
      </c>
      <c r="AG25" s="7">
        <v>0.75221300000000002</v>
      </c>
      <c r="AH25" s="7">
        <f t="shared" si="7"/>
        <v>4.0591090000000003</v>
      </c>
      <c r="AI25" s="7">
        <v>0.84685699999999997</v>
      </c>
      <c r="AJ25" s="7">
        <v>2.7720530000000001</v>
      </c>
      <c r="AK25" s="14">
        <f t="shared" si="8"/>
        <v>1.809455</v>
      </c>
    </row>
    <row r="26" spans="1:37" hidden="1">
      <c r="A26" t="s">
        <v>102</v>
      </c>
      <c r="B26" s="2" t="s">
        <v>40</v>
      </c>
      <c r="C26" s="7">
        <v>9.2917E-2</v>
      </c>
      <c r="D26" s="7">
        <v>9.2917E-2</v>
      </c>
      <c r="E26" s="7">
        <v>9.2917E-2</v>
      </c>
      <c r="F26" s="7">
        <f t="shared" si="0"/>
        <v>9.2916999999999986E-2</v>
      </c>
      <c r="G26" s="7">
        <v>0.459424</v>
      </c>
      <c r="H26" s="7">
        <v>1.052395</v>
      </c>
      <c r="I26" s="8">
        <v>7.6009999999999994E-2</v>
      </c>
      <c r="J26" s="7">
        <f t="shared" si="1"/>
        <v>0.52927633333333335</v>
      </c>
      <c r="K26" s="7">
        <v>0.49148900000000001</v>
      </c>
      <c r="L26" s="7">
        <v>0.22850200000000001</v>
      </c>
      <c r="M26" s="10" t="s">
        <v>101</v>
      </c>
      <c r="N26" s="8">
        <f t="shared" si="2"/>
        <v>0.35999550000000002</v>
      </c>
      <c r="O26" s="7">
        <v>1.4954E-2</v>
      </c>
      <c r="P26" s="7">
        <v>0.446687</v>
      </c>
      <c r="Q26" s="7">
        <v>0.21109900000000001</v>
      </c>
      <c r="R26" s="7">
        <f t="shared" si="3"/>
        <v>0.22424666666666668</v>
      </c>
      <c r="S26" s="10" t="s">
        <v>101</v>
      </c>
      <c r="T26" s="7">
        <v>0.199485</v>
      </c>
      <c r="U26" s="7">
        <v>0.32220300000000002</v>
      </c>
      <c r="V26" s="8">
        <f t="shared" si="4"/>
        <v>0.26084400000000002</v>
      </c>
      <c r="W26" s="8">
        <v>1.2308600000000001</v>
      </c>
      <c r="X26" s="7">
        <v>1.1925190000000001</v>
      </c>
      <c r="Y26" s="7">
        <v>3.3347229999999999</v>
      </c>
      <c r="Z26" s="7">
        <f t="shared" si="5"/>
        <v>1.9193673333333334</v>
      </c>
      <c r="AA26" s="7">
        <v>1.5614440000000001</v>
      </c>
      <c r="AB26" s="7">
        <v>12.677543999999999</v>
      </c>
      <c r="AC26" s="7">
        <v>0.199077</v>
      </c>
      <c r="AD26" s="7">
        <f t="shared" si="6"/>
        <v>4.812688333333333</v>
      </c>
      <c r="AE26" s="7">
        <v>2.1755710000000001</v>
      </c>
      <c r="AF26" s="7">
        <v>0.64858700000000002</v>
      </c>
      <c r="AG26" s="7">
        <v>0.117118</v>
      </c>
      <c r="AH26" s="7">
        <f t="shared" si="7"/>
        <v>0.98042533333333337</v>
      </c>
      <c r="AI26" s="7">
        <v>9.0302999999999994E-2</v>
      </c>
      <c r="AJ26" s="7">
        <v>1.3029000000000001E-2</v>
      </c>
      <c r="AK26" s="14">
        <f t="shared" si="8"/>
        <v>5.1665999999999997E-2</v>
      </c>
    </row>
    <row r="27" spans="1:37" hidden="1">
      <c r="A27" t="s">
        <v>102</v>
      </c>
      <c r="B27" s="2" t="s">
        <v>41</v>
      </c>
      <c r="C27" s="7">
        <v>14.922496000000001</v>
      </c>
      <c r="D27" s="7">
        <v>15.755504</v>
      </c>
      <c r="E27" s="7">
        <v>18.229302000000001</v>
      </c>
      <c r="F27" s="7">
        <f t="shared" si="0"/>
        <v>16.302434000000002</v>
      </c>
      <c r="G27" s="7">
        <v>15.576674000000001</v>
      </c>
      <c r="H27" s="7">
        <v>30.425920999999999</v>
      </c>
      <c r="I27" s="7">
        <v>50.268219000000002</v>
      </c>
      <c r="J27" s="7">
        <f t="shared" si="1"/>
        <v>32.090271333333334</v>
      </c>
      <c r="K27" s="7">
        <v>46.480787999999997</v>
      </c>
      <c r="L27" s="7">
        <v>131.407476</v>
      </c>
      <c r="M27" s="7">
        <v>165.49091899999999</v>
      </c>
      <c r="N27" s="8">
        <f t="shared" si="2"/>
        <v>114.45972766666667</v>
      </c>
      <c r="O27" s="7">
        <v>213.87735599999999</v>
      </c>
      <c r="P27" s="7">
        <v>210.98029500000001</v>
      </c>
      <c r="Q27" s="7">
        <v>250.61118300000001</v>
      </c>
      <c r="R27" s="7">
        <f t="shared" si="3"/>
        <v>225.15627800000001</v>
      </c>
      <c r="S27" s="7">
        <v>219.99087800000001</v>
      </c>
      <c r="T27" s="7">
        <v>210.431589</v>
      </c>
      <c r="U27" s="7">
        <v>255.74829299999999</v>
      </c>
      <c r="V27" s="8">
        <f t="shared" si="4"/>
        <v>228.72358666666665</v>
      </c>
      <c r="W27" s="7">
        <v>215.417599</v>
      </c>
      <c r="X27" s="7">
        <v>193.60838200000001</v>
      </c>
      <c r="Y27" s="7">
        <v>180.39304200000001</v>
      </c>
      <c r="Z27" s="7">
        <f t="shared" si="5"/>
        <v>196.47300766666669</v>
      </c>
      <c r="AA27" s="7">
        <v>134.749695</v>
      </c>
      <c r="AB27" s="7">
        <v>142.96693300000001</v>
      </c>
      <c r="AC27" s="7">
        <v>127.425629</v>
      </c>
      <c r="AD27" s="7">
        <f t="shared" si="6"/>
        <v>135.04741900000002</v>
      </c>
      <c r="AE27" s="7">
        <v>131.08166199999999</v>
      </c>
      <c r="AF27" s="7">
        <v>125.034763</v>
      </c>
      <c r="AG27" s="7">
        <v>137.12660600000001</v>
      </c>
      <c r="AH27" s="7">
        <f t="shared" si="7"/>
        <v>131.08101033333332</v>
      </c>
      <c r="AI27" s="7">
        <v>99.555122999999995</v>
      </c>
      <c r="AJ27" s="7">
        <v>136.66353599999999</v>
      </c>
      <c r="AK27" s="14">
        <f t="shared" si="8"/>
        <v>118.1093295</v>
      </c>
    </row>
    <row r="28" spans="1:37" hidden="1">
      <c r="A28" t="s">
        <v>102</v>
      </c>
      <c r="B28" s="2" t="s">
        <v>42</v>
      </c>
      <c r="C28" s="7">
        <v>13.287153999999999</v>
      </c>
      <c r="D28" s="7">
        <v>7.4906389999999998</v>
      </c>
      <c r="E28" s="7">
        <v>8.6936250000000008</v>
      </c>
      <c r="F28" s="7">
        <f t="shared" si="0"/>
        <v>9.8238059999999994</v>
      </c>
      <c r="G28" s="7">
        <v>9.5604030000000009</v>
      </c>
      <c r="H28" s="7">
        <v>3.2273459999999998</v>
      </c>
      <c r="I28" s="7">
        <v>0.73476699999999995</v>
      </c>
      <c r="J28" s="7">
        <f t="shared" si="1"/>
        <v>4.5075053333333335</v>
      </c>
      <c r="K28" s="10" t="s">
        <v>101</v>
      </c>
      <c r="L28" s="10" t="s">
        <v>101</v>
      </c>
      <c r="M28" s="7">
        <v>16.766161</v>
      </c>
      <c r="N28" s="8">
        <f t="shared" si="2"/>
        <v>16.766161</v>
      </c>
      <c r="O28" s="7">
        <v>20.607118</v>
      </c>
      <c r="P28" s="7">
        <v>14.049023</v>
      </c>
      <c r="Q28" s="7">
        <v>25.853359000000001</v>
      </c>
      <c r="R28" s="7">
        <f t="shared" si="3"/>
        <v>20.169833333333333</v>
      </c>
      <c r="S28" s="8">
        <v>6.4988700000000001</v>
      </c>
      <c r="T28" s="7">
        <v>11.719735</v>
      </c>
      <c r="U28" s="7">
        <v>10.240000999999999</v>
      </c>
      <c r="V28" s="8">
        <f t="shared" si="4"/>
        <v>9.4862020000000005</v>
      </c>
      <c r="W28" s="9">
        <v>26.608799999999999</v>
      </c>
      <c r="X28" s="7">
        <v>16.772473000000002</v>
      </c>
      <c r="Y28" s="7">
        <v>3.4346730000000001</v>
      </c>
      <c r="Z28" s="7">
        <f t="shared" si="5"/>
        <v>15.605315333333332</v>
      </c>
      <c r="AA28" s="7">
        <v>1.9008879999999999</v>
      </c>
      <c r="AB28" s="7">
        <v>0.232623</v>
      </c>
      <c r="AC28" s="7">
        <v>5.0034830000000001</v>
      </c>
      <c r="AD28" s="7">
        <f t="shared" si="6"/>
        <v>2.3789979999999997</v>
      </c>
      <c r="AE28" s="7">
        <v>2.5298000000000001E-2</v>
      </c>
      <c r="AF28" s="7">
        <v>3.981312</v>
      </c>
      <c r="AG28" s="7">
        <v>3.637181</v>
      </c>
      <c r="AH28" s="7">
        <f t="shared" si="7"/>
        <v>2.5479303333333334</v>
      </c>
      <c r="AI28" s="7">
        <v>2.7876999999999999E-2</v>
      </c>
      <c r="AJ28" s="7">
        <v>0.18926200000000001</v>
      </c>
      <c r="AK28" s="14">
        <f t="shared" si="8"/>
        <v>0.10856950000000001</v>
      </c>
    </row>
    <row r="29" spans="1:37" hidden="1">
      <c r="A29" t="s">
        <v>102</v>
      </c>
      <c r="B29" s="2" t="s">
        <v>43</v>
      </c>
      <c r="C29" s="7">
        <v>2.9733489999999998</v>
      </c>
      <c r="D29" s="7">
        <v>3.1162610000000002</v>
      </c>
      <c r="E29" s="7">
        <v>1.684105</v>
      </c>
      <c r="F29" s="7">
        <f t="shared" si="0"/>
        <v>2.5912383333333335</v>
      </c>
      <c r="G29" s="7">
        <v>2.2533669999999999</v>
      </c>
      <c r="H29" s="7">
        <v>4.7708589999999997</v>
      </c>
      <c r="I29" s="7">
        <v>4.7633190000000001</v>
      </c>
      <c r="J29" s="7">
        <f t="shared" si="1"/>
        <v>3.929181666666667</v>
      </c>
      <c r="K29" s="7">
        <v>2.2468050000000002</v>
      </c>
      <c r="L29" s="7">
        <v>0.89496500000000001</v>
      </c>
      <c r="M29" s="9">
        <v>1.9924999999999999</v>
      </c>
      <c r="N29" s="8">
        <f t="shared" si="2"/>
        <v>1.7114233333333333</v>
      </c>
      <c r="O29" s="7">
        <v>1.4206650000000001</v>
      </c>
      <c r="P29" s="7">
        <v>1.8876120000000001</v>
      </c>
      <c r="Q29" s="7">
        <v>3.2409829999999999</v>
      </c>
      <c r="R29" s="7">
        <f t="shared" si="3"/>
        <v>2.1830866666666666</v>
      </c>
      <c r="S29" s="7">
        <v>2.2728290000000002</v>
      </c>
      <c r="T29" s="7">
        <v>1.795364</v>
      </c>
      <c r="U29" s="7">
        <v>6.0110919999999997</v>
      </c>
      <c r="V29" s="8">
        <f t="shared" si="4"/>
        <v>3.359761666666667</v>
      </c>
      <c r="W29" s="7">
        <v>11.607694</v>
      </c>
      <c r="X29" s="7">
        <v>7.566916</v>
      </c>
      <c r="Y29" s="7">
        <v>10.994589</v>
      </c>
      <c r="Z29" s="7">
        <f t="shared" si="5"/>
        <v>10.056399666666666</v>
      </c>
      <c r="AA29" s="8">
        <v>5.6056800000000004</v>
      </c>
      <c r="AB29" s="8">
        <v>6.6614500000000003</v>
      </c>
      <c r="AC29" s="7">
        <v>2.5196149999999999</v>
      </c>
      <c r="AD29" s="7">
        <f t="shared" si="6"/>
        <v>4.9289150000000008</v>
      </c>
      <c r="AE29" s="7">
        <v>3.8492730000000002</v>
      </c>
      <c r="AF29" s="7">
        <v>3.461001</v>
      </c>
      <c r="AG29" s="7">
        <v>2.5090840000000001</v>
      </c>
      <c r="AH29" s="7">
        <f t="shared" si="7"/>
        <v>3.2731193333333333</v>
      </c>
      <c r="AI29" s="7">
        <v>1.993522</v>
      </c>
      <c r="AJ29" s="7">
        <v>2.3901690000000002</v>
      </c>
      <c r="AK29" s="14">
        <f t="shared" si="8"/>
        <v>2.1918455000000003</v>
      </c>
    </row>
    <row r="30" spans="1:37" hidden="1">
      <c r="A30" t="s">
        <v>102</v>
      </c>
      <c r="B30" s="2" t="s">
        <v>44</v>
      </c>
      <c r="C30" s="7">
        <v>2.9361820000000001</v>
      </c>
      <c r="D30" s="7">
        <v>3.929198</v>
      </c>
      <c r="E30" s="7">
        <v>4.5516360000000002</v>
      </c>
      <c r="F30" s="7">
        <f t="shared" si="0"/>
        <v>3.8056719999999999</v>
      </c>
      <c r="G30" s="7">
        <v>1.531415</v>
      </c>
      <c r="H30" s="7">
        <v>3.4845980000000001</v>
      </c>
      <c r="I30" s="7">
        <v>0.68409399999999998</v>
      </c>
      <c r="J30" s="7">
        <f t="shared" si="1"/>
        <v>1.9000356666666667</v>
      </c>
      <c r="K30" s="7">
        <v>1.404253</v>
      </c>
      <c r="L30" s="7">
        <v>0.89496500000000001</v>
      </c>
      <c r="M30" s="7">
        <v>0.90715500000000004</v>
      </c>
      <c r="N30" s="8">
        <f t="shared" si="2"/>
        <v>1.068791</v>
      </c>
      <c r="O30" s="7">
        <v>0.49349399999999999</v>
      </c>
      <c r="P30" s="7">
        <v>4.0057729999999996</v>
      </c>
      <c r="Q30" s="7">
        <v>3.7749380000000001</v>
      </c>
      <c r="R30" s="7">
        <f t="shared" si="3"/>
        <v>2.7580683333333336</v>
      </c>
      <c r="S30" s="7">
        <v>1.2784660000000001</v>
      </c>
      <c r="T30" s="7">
        <v>2.2317369999999999</v>
      </c>
      <c r="U30" s="7">
        <v>2.5373450000000002</v>
      </c>
      <c r="V30" s="8">
        <f t="shared" si="4"/>
        <v>2.0158493333333332</v>
      </c>
      <c r="W30" s="7">
        <v>9.4793319999999994</v>
      </c>
      <c r="X30" s="7">
        <v>6.8033609999999998</v>
      </c>
      <c r="Y30" s="7">
        <v>6.0515670000000004</v>
      </c>
      <c r="Z30" s="7">
        <f t="shared" si="5"/>
        <v>7.4447533333333338</v>
      </c>
      <c r="AA30" s="8">
        <v>3.4720300000000002</v>
      </c>
      <c r="AB30" s="7">
        <v>4.3583069999999999</v>
      </c>
      <c r="AC30" s="7">
        <v>1.639491</v>
      </c>
      <c r="AD30" s="7">
        <f t="shared" si="6"/>
        <v>3.1566093333333334</v>
      </c>
      <c r="AE30" s="7">
        <v>7.9624839999999999</v>
      </c>
      <c r="AF30" s="7">
        <v>1.200882</v>
      </c>
      <c r="AG30" s="7">
        <v>1.034565</v>
      </c>
      <c r="AH30" s="7">
        <f t="shared" si="7"/>
        <v>3.3993103333333337</v>
      </c>
      <c r="AI30" s="8">
        <v>1.96254</v>
      </c>
      <c r="AJ30" s="7">
        <v>3.1056689999999998</v>
      </c>
      <c r="AK30" s="14">
        <f t="shared" si="8"/>
        <v>2.5341044999999998</v>
      </c>
    </row>
    <row r="31" spans="1:37">
      <c r="A31" t="s">
        <v>102</v>
      </c>
      <c r="B31" s="2" t="s">
        <v>45</v>
      </c>
      <c r="C31" s="7">
        <v>3.010516</v>
      </c>
      <c r="D31" s="7">
        <v>2.9614150000000001</v>
      </c>
      <c r="E31" s="7">
        <v>1.593073</v>
      </c>
      <c r="F31" s="7">
        <f t="shared" si="0"/>
        <v>2.521668</v>
      </c>
      <c r="G31" s="7">
        <v>1.290764</v>
      </c>
      <c r="H31" s="7">
        <v>2.151564</v>
      </c>
      <c r="I31" s="7">
        <v>1.672229</v>
      </c>
      <c r="J31" s="7">
        <f t="shared" si="1"/>
        <v>1.7048523333333334</v>
      </c>
      <c r="K31" s="7">
        <v>1.4276580000000001</v>
      </c>
      <c r="L31" s="7">
        <v>2.132682</v>
      </c>
      <c r="M31" s="7">
        <v>1.3121339999999999</v>
      </c>
      <c r="N31" s="8">
        <f t="shared" si="2"/>
        <v>1.6241580000000002</v>
      </c>
      <c r="O31" s="7">
        <v>0.40376800000000002</v>
      </c>
      <c r="P31" s="7">
        <v>0.70605300000000004</v>
      </c>
      <c r="Q31" s="7">
        <v>1.403184</v>
      </c>
      <c r="R31" s="7">
        <f t="shared" si="3"/>
        <v>0.83766833333333335</v>
      </c>
      <c r="S31" s="7">
        <v>1.3376539999999999</v>
      </c>
      <c r="T31" s="7">
        <v>1.8577030000000001</v>
      </c>
      <c r="U31" s="7">
        <v>1.963422</v>
      </c>
      <c r="V31" s="8">
        <f t="shared" si="4"/>
        <v>1.7195929999999999</v>
      </c>
      <c r="W31" s="7">
        <v>7.7698039999999997</v>
      </c>
      <c r="X31" s="7">
        <v>3.431708</v>
      </c>
      <c r="Y31" s="7">
        <v>6.4241109999999999</v>
      </c>
      <c r="Z31" s="7">
        <f t="shared" si="5"/>
        <v>5.8752076666666673</v>
      </c>
      <c r="AA31" s="7">
        <v>3.200475</v>
      </c>
      <c r="AB31" s="8">
        <v>3.4327899999999998</v>
      </c>
      <c r="AC31" s="7">
        <v>1.527361</v>
      </c>
      <c r="AD31" s="7">
        <f t="shared" si="6"/>
        <v>2.7202086666666667</v>
      </c>
      <c r="AE31" s="7">
        <v>4.162846</v>
      </c>
      <c r="AF31" s="7">
        <v>2.1356320000000002</v>
      </c>
      <c r="AG31" s="7">
        <v>1.3003039999999999</v>
      </c>
      <c r="AH31" s="7">
        <f t="shared" si="7"/>
        <v>2.5329273333333333</v>
      </c>
      <c r="AI31" s="7">
        <v>1.233589</v>
      </c>
      <c r="AJ31" s="7">
        <v>2.6405159999999999</v>
      </c>
      <c r="AK31" s="14">
        <f t="shared" si="8"/>
        <v>1.9370525000000001</v>
      </c>
    </row>
    <row r="32" spans="1:37" hidden="1">
      <c r="A32" t="s">
        <v>58</v>
      </c>
      <c r="B32" s="2" t="s">
        <v>23</v>
      </c>
      <c r="C32" s="7">
        <v>5.6725999999999999E-2</v>
      </c>
      <c r="D32" s="7">
        <v>0.22747500000000001</v>
      </c>
      <c r="E32" s="7">
        <v>0.48602099999999998</v>
      </c>
      <c r="F32" s="7">
        <f>AVERAGE(E32,D32,C32)</f>
        <v>0.25674066666666667</v>
      </c>
      <c r="G32" s="7">
        <v>0.63832800000000001</v>
      </c>
      <c r="H32" s="7">
        <v>0.437857</v>
      </c>
      <c r="I32" s="7">
        <v>0.36498199999999997</v>
      </c>
      <c r="J32" s="7">
        <f>AVERAGE(I32,H32,G32)</f>
        <v>0.48038900000000001</v>
      </c>
      <c r="K32" s="7">
        <v>0.305315</v>
      </c>
      <c r="L32" s="7">
        <v>0.27946500000000002</v>
      </c>
      <c r="M32" s="8">
        <v>3.5173899999999998</v>
      </c>
      <c r="N32" s="8">
        <f t="shared" si="2"/>
        <v>1.3673900000000001</v>
      </c>
      <c r="O32" s="7">
        <v>4.2540060000000004</v>
      </c>
      <c r="P32" s="7">
        <v>22.959136000000001</v>
      </c>
      <c r="Q32" s="7">
        <v>14.708576000000001</v>
      </c>
      <c r="R32" s="7">
        <f t="shared" si="3"/>
        <v>13.973905999999999</v>
      </c>
      <c r="S32" s="7">
        <v>20.964116000000001</v>
      </c>
      <c r="T32" s="7">
        <v>5.485493</v>
      </c>
      <c r="U32" s="7">
        <v>33.304814999999998</v>
      </c>
      <c r="V32" s="8">
        <f t="shared" si="4"/>
        <v>19.918141333333335</v>
      </c>
      <c r="W32" s="8">
        <v>14.73889</v>
      </c>
      <c r="X32" s="7">
        <v>15.654389</v>
      </c>
      <c r="Y32" s="7">
        <v>7.8785869999999996</v>
      </c>
      <c r="Z32" s="7">
        <f t="shared" si="5"/>
        <v>12.757288666666666</v>
      </c>
      <c r="AA32" s="7">
        <v>2.8128649999999999</v>
      </c>
      <c r="AB32" s="7">
        <v>4.9849079999999999</v>
      </c>
      <c r="AC32" s="8">
        <v>10.321350000000001</v>
      </c>
      <c r="AD32" s="7">
        <f t="shared" si="6"/>
        <v>6.0397076666666676</v>
      </c>
      <c r="AE32" s="7">
        <v>5.9474980000000004</v>
      </c>
      <c r="AF32" s="7">
        <v>5.8756380000000004</v>
      </c>
      <c r="AG32" s="7">
        <v>2.666652</v>
      </c>
      <c r="AH32" s="7">
        <f t="shared" si="7"/>
        <v>4.8299293333333333</v>
      </c>
      <c r="AI32" s="7">
        <v>0.51495899999999994</v>
      </c>
      <c r="AJ32" s="7">
        <v>1.037393</v>
      </c>
      <c r="AK32" s="14">
        <f t="shared" si="8"/>
        <v>0.77617599999999998</v>
      </c>
    </row>
    <row r="33" spans="1:37" hidden="1">
      <c r="A33" t="s">
        <v>58</v>
      </c>
      <c r="B33" s="2" t="s">
        <v>25</v>
      </c>
      <c r="C33" s="7">
        <v>0.85089400000000004</v>
      </c>
      <c r="D33" s="7">
        <v>1.023638</v>
      </c>
      <c r="E33" s="7">
        <v>0.97204199999999996</v>
      </c>
      <c r="F33" s="7">
        <f t="shared" ref="F33:F61" si="13">AVERAGE(E33,D33,C33)</f>
        <v>0.94885800000000009</v>
      </c>
      <c r="G33" s="7">
        <v>3.6619869999999999</v>
      </c>
      <c r="H33" s="7">
        <v>2.3606210000000001</v>
      </c>
      <c r="I33" s="7">
        <v>0.96047800000000005</v>
      </c>
      <c r="J33" s="7">
        <f t="shared" ref="J33:J61" si="14">AVERAGE(I33,H33,G33)</f>
        <v>2.3276953333333332</v>
      </c>
      <c r="K33" s="7">
        <v>0.71838900000000006</v>
      </c>
      <c r="L33" s="7">
        <v>0.83839600000000003</v>
      </c>
      <c r="M33" s="7">
        <v>1.706197</v>
      </c>
      <c r="N33" s="8">
        <f t="shared" si="2"/>
        <v>1.0876606666666666</v>
      </c>
      <c r="O33" s="7">
        <v>2.261949</v>
      </c>
      <c r="P33" s="7">
        <v>2.351912</v>
      </c>
      <c r="Q33" s="7">
        <v>2.037261</v>
      </c>
      <c r="R33" s="7">
        <f t="shared" si="3"/>
        <v>2.2170406666666662</v>
      </c>
      <c r="S33" s="7">
        <v>5.3791570000000002</v>
      </c>
      <c r="T33" s="7">
        <v>3.1820140000000001</v>
      </c>
      <c r="U33" s="8">
        <v>2.7689400000000002</v>
      </c>
      <c r="V33" s="8">
        <f t="shared" si="4"/>
        <v>3.7767036666666667</v>
      </c>
      <c r="W33" s="7">
        <v>2.784815</v>
      </c>
      <c r="X33" s="7">
        <v>3.100311</v>
      </c>
      <c r="Y33" s="7">
        <v>3.1472660000000001</v>
      </c>
      <c r="Z33" s="7">
        <f t="shared" si="5"/>
        <v>3.0107973333333331</v>
      </c>
      <c r="AA33" s="7">
        <v>2.3888669999999999</v>
      </c>
      <c r="AB33" s="7">
        <v>1.5550060000000001</v>
      </c>
      <c r="AC33" s="7">
        <v>1.8929009999999999</v>
      </c>
      <c r="AD33" s="7">
        <f t="shared" si="6"/>
        <v>1.9455913333333335</v>
      </c>
      <c r="AE33" s="8">
        <v>1.8755599999999999</v>
      </c>
      <c r="AF33" s="7">
        <v>1.8202529999999999</v>
      </c>
      <c r="AG33" s="8">
        <v>1.35968</v>
      </c>
      <c r="AH33" s="7">
        <f t="shared" si="7"/>
        <v>1.6851643333333335</v>
      </c>
      <c r="AI33" s="7">
        <v>1.1622870000000001</v>
      </c>
      <c r="AJ33" s="7">
        <v>1.135891</v>
      </c>
      <c r="AK33" s="14">
        <f t="shared" si="8"/>
        <v>1.149089</v>
      </c>
    </row>
    <row r="34" spans="1:37" hidden="1">
      <c r="A34" t="s">
        <v>58</v>
      </c>
      <c r="B34" s="2" t="s">
        <v>34</v>
      </c>
      <c r="C34" s="7">
        <v>9.9270999999999998E-2</v>
      </c>
      <c r="D34" s="7">
        <v>0.11373800000000001</v>
      </c>
      <c r="E34" s="7">
        <v>0.194408</v>
      </c>
      <c r="F34" s="7">
        <f t="shared" si="13"/>
        <v>0.13580566666666669</v>
      </c>
      <c r="G34" s="7">
        <v>3.964353</v>
      </c>
      <c r="H34" s="7">
        <v>0.19037299999999999</v>
      </c>
      <c r="I34" s="7">
        <v>4.4374089999999997</v>
      </c>
      <c r="J34" s="7">
        <f t="shared" si="14"/>
        <v>2.8640449999999995</v>
      </c>
      <c r="K34" s="7">
        <v>0.880027</v>
      </c>
      <c r="L34" s="7">
        <v>2.7505269999999999</v>
      </c>
      <c r="M34" s="7">
        <v>0.28874100000000003</v>
      </c>
      <c r="N34" s="8">
        <f t="shared" si="2"/>
        <v>1.3064316666666667</v>
      </c>
      <c r="O34" s="7">
        <v>0.462671</v>
      </c>
      <c r="P34" s="7">
        <v>1.431057</v>
      </c>
      <c r="Q34" s="8">
        <v>1.55593</v>
      </c>
      <c r="R34" s="7">
        <f t="shared" si="3"/>
        <v>1.149886</v>
      </c>
      <c r="S34" s="7">
        <v>2.8980730000000001</v>
      </c>
      <c r="T34" s="7">
        <v>1.435656</v>
      </c>
      <c r="U34" s="7">
        <v>1.882879</v>
      </c>
      <c r="V34" s="8">
        <f t="shared" si="4"/>
        <v>2.0722026666666666</v>
      </c>
      <c r="W34" s="7">
        <v>1.4852350000000001</v>
      </c>
      <c r="X34" s="7">
        <v>1.5938220000000001</v>
      </c>
      <c r="Y34" s="7">
        <v>0.72949900000000001</v>
      </c>
      <c r="Z34" s="7">
        <f t="shared" si="5"/>
        <v>1.2695186666666667</v>
      </c>
      <c r="AA34" s="8">
        <v>1.38575</v>
      </c>
      <c r="AB34" s="7">
        <v>2.347286</v>
      </c>
      <c r="AC34" s="8">
        <v>1.34798</v>
      </c>
      <c r="AD34" s="7">
        <f t="shared" si="6"/>
        <v>1.6936720000000001</v>
      </c>
      <c r="AE34" s="7">
        <v>0.60828599999999999</v>
      </c>
      <c r="AF34" s="7">
        <v>0.98550899999999997</v>
      </c>
      <c r="AG34" s="7">
        <v>0.330843</v>
      </c>
      <c r="AH34" s="7">
        <f t="shared" si="7"/>
        <v>0.64154600000000006</v>
      </c>
      <c r="AI34" s="7">
        <v>0.103021</v>
      </c>
      <c r="AJ34" s="7">
        <v>0.195108</v>
      </c>
      <c r="AK34" s="14">
        <f t="shared" si="8"/>
        <v>0.14906449999999999</v>
      </c>
    </row>
    <row r="35" spans="1:37" hidden="1">
      <c r="A35" t="s">
        <v>58</v>
      </c>
      <c r="B35" s="2" t="s">
        <v>7</v>
      </c>
      <c r="C35" s="7">
        <v>1.4182E-2</v>
      </c>
      <c r="D35" s="7">
        <v>1.4460919999999999</v>
      </c>
      <c r="E35" s="7">
        <v>1.6201E-2</v>
      </c>
      <c r="F35" s="7">
        <f t="shared" si="13"/>
        <v>0.49215833333333325</v>
      </c>
      <c r="G35" s="10" t="s">
        <v>101</v>
      </c>
      <c r="H35" s="10" t="s">
        <v>101</v>
      </c>
      <c r="I35" s="7">
        <v>7.0883279999999997</v>
      </c>
      <c r="J35" s="7">
        <f t="shared" si="14"/>
        <v>7.0883279999999997</v>
      </c>
      <c r="K35" s="7">
        <v>12.571807</v>
      </c>
      <c r="L35" s="7">
        <v>4.544988</v>
      </c>
      <c r="M35" s="7">
        <v>9.1347140000000007</v>
      </c>
      <c r="N35" s="8">
        <f t="shared" si="2"/>
        <v>8.7505030000000001</v>
      </c>
      <c r="O35" s="7">
        <v>6.5288060000000003</v>
      </c>
      <c r="P35" s="7">
        <v>9.4947540000000004</v>
      </c>
      <c r="Q35" s="7">
        <v>11.910140999999999</v>
      </c>
      <c r="R35" s="7">
        <f t="shared" si="3"/>
        <v>9.3112336666666664</v>
      </c>
      <c r="S35" s="7">
        <v>10.581092999999999</v>
      </c>
      <c r="T35" s="7">
        <v>20.024190999999998</v>
      </c>
      <c r="U35" s="7">
        <v>16.813006000000001</v>
      </c>
      <c r="V35" s="8">
        <f t="shared" si="4"/>
        <v>15.806096666666667</v>
      </c>
      <c r="W35" s="7">
        <v>17.389621000000002</v>
      </c>
      <c r="X35" s="7">
        <v>12.870659</v>
      </c>
      <c r="Y35" s="7">
        <v>5.9923120000000001</v>
      </c>
      <c r="Z35" s="7">
        <f t="shared" si="5"/>
        <v>12.084197333333336</v>
      </c>
      <c r="AA35" s="7">
        <v>5.522316</v>
      </c>
      <c r="AB35" s="7">
        <v>0.56148799999999999</v>
      </c>
      <c r="AC35" s="7">
        <v>8.4090190000000007</v>
      </c>
      <c r="AD35" s="7">
        <f t="shared" si="6"/>
        <v>4.8309410000000002</v>
      </c>
      <c r="AE35" s="7">
        <v>0.21917400000000001</v>
      </c>
      <c r="AF35" s="7">
        <v>6.5921999999999994E-2</v>
      </c>
      <c r="AG35" s="7">
        <v>2.5362230000000001</v>
      </c>
      <c r="AH35" s="7">
        <f t="shared" si="7"/>
        <v>0.94043966666666667</v>
      </c>
      <c r="AI35" s="10" t="s">
        <v>101</v>
      </c>
      <c r="AJ35" s="7">
        <v>2.6888619999999999</v>
      </c>
      <c r="AK35" s="14">
        <f t="shared" si="8"/>
        <v>2.6888619999999999</v>
      </c>
    </row>
    <row r="36" spans="1:37" hidden="1">
      <c r="A36" t="s">
        <v>58</v>
      </c>
      <c r="B36" s="2" t="s">
        <v>17</v>
      </c>
      <c r="C36" s="7">
        <v>2.6519529999999998</v>
      </c>
      <c r="D36" s="7">
        <v>4.9719559999999996</v>
      </c>
      <c r="E36" s="7">
        <v>4.0177719999999999</v>
      </c>
      <c r="F36" s="7">
        <f t="shared" si="13"/>
        <v>3.8805603333333329</v>
      </c>
      <c r="G36" s="7">
        <v>2.402129</v>
      </c>
      <c r="H36" s="7">
        <v>2.132174</v>
      </c>
      <c r="I36" s="7">
        <v>3.2656260000000001</v>
      </c>
      <c r="J36" s="7">
        <f t="shared" si="14"/>
        <v>2.5999763333333337</v>
      </c>
      <c r="K36" s="7">
        <v>3.7356229999999999</v>
      </c>
      <c r="L36" s="7">
        <v>5.4128020000000001</v>
      </c>
      <c r="M36" s="7">
        <v>3.6092620000000002</v>
      </c>
      <c r="N36" s="8">
        <f t="shared" si="2"/>
        <v>4.2525623333333336</v>
      </c>
      <c r="O36" s="7">
        <v>2.557544</v>
      </c>
      <c r="P36" s="7">
        <v>2.4016869999999999</v>
      </c>
      <c r="Q36" s="7">
        <v>2.171586</v>
      </c>
      <c r="R36" s="7">
        <f t="shared" si="3"/>
        <v>2.3769390000000001</v>
      </c>
      <c r="S36" s="8">
        <v>3.9509699999999999</v>
      </c>
      <c r="T36" s="7">
        <v>1.874924</v>
      </c>
      <c r="U36" s="7">
        <v>1.8053490000000001</v>
      </c>
      <c r="V36" s="8">
        <f t="shared" si="4"/>
        <v>2.5437476666666665</v>
      </c>
      <c r="W36" s="7">
        <v>1.887486</v>
      </c>
      <c r="X36" s="8">
        <v>1.85582</v>
      </c>
      <c r="Y36" s="8">
        <v>1.9904900000000001</v>
      </c>
      <c r="Z36" s="7">
        <f t="shared" si="5"/>
        <v>1.9112653333333334</v>
      </c>
      <c r="AA36" s="7">
        <v>1.727017</v>
      </c>
      <c r="AB36" s="7">
        <v>1.6835709999999999</v>
      </c>
      <c r="AC36" s="7">
        <v>1.8395980000000001</v>
      </c>
      <c r="AD36" s="7">
        <f t="shared" si="6"/>
        <v>1.7500619999999998</v>
      </c>
      <c r="AE36" s="7">
        <v>1.3267880000000001</v>
      </c>
      <c r="AF36" s="7">
        <v>1.3265670000000001</v>
      </c>
      <c r="AG36" s="7">
        <v>1.1564350000000001</v>
      </c>
      <c r="AH36" s="7">
        <f t="shared" si="7"/>
        <v>1.2699300000000002</v>
      </c>
      <c r="AI36" s="7">
        <v>1.5894740000000001</v>
      </c>
      <c r="AJ36" s="7">
        <v>1.2389790000000001</v>
      </c>
      <c r="AK36" s="14">
        <f t="shared" si="8"/>
        <v>1.4142265000000001</v>
      </c>
    </row>
    <row r="37" spans="1:37" hidden="1">
      <c r="A37" t="s">
        <v>58</v>
      </c>
      <c r="B37" s="2" t="s">
        <v>18</v>
      </c>
      <c r="C37" s="7">
        <v>9.4023769999999995</v>
      </c>
      <c r="D37" s="7">
        <v>20.196541</v>
      </c>
      <c r="E37" s="7">
        <v>12.004714</v>
      </c>
      <c r="F37" s="7">
        <f t="shared" si="13"/>
        <v>13.867877333333334</v>
      </c>
      <c r="G37" s="7">
        <v>13.270503</v>
      </c>
      <c r="H37" s="7">
        <v>18.351928000000001</v>
      </c>
      <c r="I37" s="7">
        <v>17.058091000000001</v>
      </c>
      <c r="J37" s="7">
        <f t="shared" si="14"/>
        <v>16.226840666666668</v>
      </c>
      <c r="K37" s="7">
        <v>30.100498999999999</v>
      </c>
      <c r="L37" s="7">
        <v>18.356458</v>
      </c>
      <c r="M37" s="7">
        <v>26.918531999999999</v>
      </c>
      <c r="N37" s="8">
        <f t="shared" si="2"/>
        <v>25.125163000000001</v>
      </c>
      <c r="O37" s="7">
        <v>15.101077999999999</v>
      </c>
      <c r="P37" s="7">
        <v>20.943211999999999</v>
      </c>
      <c r="Q37" s="7">
        <v>16.107793999999998</v>
      </c>
      <c r="R37" s="7">
        <f t="shared" si="3"/>
        <v>17.384028000000001</v>
      </c>
      <c r="S37" s="7">
        <v>13.531288999999999</v>
      </c>
      <c r="T37" s="7">
        <v>15.031535999999999</v>
      </c>
      <c r="U37" s="7">
        <v>17.710142999999999</v>
      </c>
      <c r="V37" s="8">
        <f t="shared" si="4"/>
        <v>15.424322666666667</v>
      </c>
      <c r="W37" s="7">
        <v>11.933446999999999</v>
      </c>
      <c r="X37" s="7">
        <v>10.698257999999999</v>
      </c>
      <c r="Y37" s="7">
        <v>14.944305</v>
      </c>
      <c r="Z37" s="7">
        <f t="shared" si="5"/>
        <v>12.525336666666666</v>
      </c>
      <c r="AA37" s="7">
        <v>10.930877000000001</v>
      </c>
      <c r="AB37" s="7">
        <v>13.030428000000001</v>
      </c>
      <c r="AC37" s="7">
        <v>16.744291</v>
      </c>
      <c r="AD37" s="7">
        <f t="shared" si="6"/>
        <v>13.568531999999999</v>
      </c>
      <c r="AE37" s="9">
        <v>17.826699999999999</v>
      </c>
      <c r="AF37" s="7">
        <v>16.973687000000002</v>
      </c>
      <c r="AG37" s="7">
        <v>20.422525</v>
      </c>
      <c r="AH37" s="7">
        <f t="shared" si="7"/>
        <v>18.407637333333334</v>
      </c>
      <c r="AI37" s="7">
        <v>44.722276999999998</v>
      </c>
      <c r="AJ37" s="7">
        <v>40.219780999999998</v>
      </c>
      <c r="AK37" s="14">
        <f t="shared" si="8"/>
        <v>42.471029000000001</v>
      </c>
    </row>
    <row r="38" spans="1:37" hidden="1">
      <c r="A38" t="s">
        <v>58</v>
      </c>
      <c r="B38" s="2" t="s">
        <v>19</v>
      </c>
      <c r="C38" s="7">
        <v>7.9133129999999996</v>
      </c>
      <c r="D38" s="7">
        <v>4.7119850000000003</v>
      </c>
      <c r="E38" s="7">
        <v>3.5317509999999999</v>
      </c>
      <c r="F38" s="7">
        <f t="shared" si="13"/>
        <v>5.3856830000000002</v>
      </c>
      <c r="G38" s="7">
        <v>5.5601729999999998</v>
      </c>
      <c r="H38" s="7">
        <v>5.9396279999999999</v>
      </c>
      <c r="I38" s="7">
        <v>5.3594679999999997</v>
      </c>
      <c r="J38" s="7">
        <f t="shared" si="14"/>
        <v>5.6197563333333322</v>
      </c>
      <c r="K38" s="7">
        <v>5.639354</v>
      </c>
      <c r="L38" s="7">
        <v>7.8397370000000004</v>
      </c>
      <c r="M38" s="7">
        <v>7.4810160000000003</v>
      </c>
      <c r="N38" s="8">
        <f t="shared" si="2"/>
        <v>6.9867023333333336</v>
      </c>
      <c r="O38" s="7">
        <v>15.178189</v>
      </c>
      <c r="P38" s="7">
        <v>14.882996</v>
      </c>
      <c r="Q38" s="8">
        <v>11.60791</v>
      </c>
      <c r="R38" s="7">
        <f t="shared" si="3"/>
        <v>13.889698333333333</v>
      </c>
      <c r="S38" s="7">
        <v>17.096544000000002</v>
      </c>
      <c r="T38" s="9">
        <v>9.8995999999999995</v>
      </c>
      <c r="U38" s="7">
        <v>6.4460930000000003</v>
      </c>
      <c r="V38" s="8">
        <f t="shared" si="4"/>
        <v>11.147412333333335</v>
      </c>
      <c r="W38" s="7">
        <v>7.3849159999999996</v>
      </c>
      <c r="X38" s="7">
        <v>5.862209</v>
      </c>
      <c r="Y38" s="7">
        <v>4.1998290000000003</v>
      </c>
      <c r="Z38" s="7">
        <f t="shared" si="5"/>
        <v>5.8156513333333342</v>
      </c>
      <c r="AA38" s="7">
        <v>5.015587</v>
      </c>
      <c r="AB38" s="7">
        <v>4.7063069999999998</v>
      </c>
      <c r="AC38" s="7">
        <v>4.4275849999999997</v>
      </c>
      <c r="AD38" s="7">
        <f t="shared" si="6"/>
        <v>4.7164929999999998</v>
      </c>
      <c r="AE38" s="7">
        <v>4.4248649999999996</v>
      </c>
      <c r="AF38" s="7">
        <v>4.5908910000000001</v>
      </c>
      <c r="AG38" s="7">
        <v>4.5736210000000002</v>
      </c>
      <c r="AH38" s="7">
        <f t="shared" si="7"/>
        <v>4.529792333333333</v>
      </c>
      <c r="AI38" s="7">
        <v>4.8228580000000001</v>
      </c>
      <c r="AJ38" s="7">
        <v>4.2252789999999996</v>
      </c>
      <c r="AK38" s="14">
        <f t="shared" si="8"/>
        <v>4.5240685000000003</v>
      </c>
    </row>
    <row r="39" spans="1:37" hidden="1">
      <c r="A39" t="s">
        <v>58</v>
      </c>
      <c r="B39" s="2" t="s">
        <v>20</v>
      </c>
      <c r="C39" s="7">
        <v>5.4457209999999998</v>
      </c>
      <c r="D39" s="7">
        <v>2.2422550000000001</v>
      </c>
      <c r="E39" s="7">
        <v>2.7055159999999998</v>
      </c>
      <c r="F39" s="7">
        <f t="shared" si="13"/>
        <v>3.4644973333333327</v>
      </c>
      <c r="G39" s="7">
        <v>3.5947939999999998</v>
      </c>
      <c r="H39" s="8">
        <v>4.3214600000000001</v>
      </c>
      <c r="I39" s="7">
        <v>2.4780340000000001</v>
      </c>
      <c r="J39" s="7">
        <f t="shared" si="14"/>
        <v>3.4647626666666667</v>
      </c>
      <c r="K39" s="7">
        <v>1.1494219999999999</v>
      </c>
      <c r="L39" s="7">
        <v>0.91193900000000006</v>
      </c>
      <c r="M39" s="9">
        <v>1.6012</v>
      </c>
      <c r="N39" s="8">
        <f t="shared" si="2"/>
        <v>1.2208536666666665</v>
      </c>
      <c r="O39" s="7">
        <v>0.73256299999999996</v>
      </c>
      <c r="P39" s="8">
        <v>6.2219999999999998E-2</v>
      </c>
      <c r="Q39" s="7">
        <v>0.19029399999999999</v>
      </c>
      <c r="R39" s="7">
        <f t="shared" si="3"/>
        <v>0.32835900000000001</v>
      </c>
      <c r="S39" s="7">
        <v>0.39613900000000002</v>
      </c>
      <c r="T39" s="7">
        <v>1.8427830000000001</v>
      </c>
      <c r="U39" s="7">
        <v>8.1296090000000003</v>
      </c>
      <c r="V39" s="8">
        <f t="shared" si="4"/>
        <v>3.4561770000000003</v>
      </c>
      <c r="W39" s="7">
        <v>1.7637160000000001</v>
      </c>
      <c r="X39" s="7">
        <v>1.8994869999999999</v>
      </c>
      <c r="Y39" s="7">
        <v>2.084282</v>
      </c>
      <c r="Z39" s="7">
        <f t="shared" si="5"/>
        <v>1.915828333333333</v>
      </c>
      <c r="AA39" s="10" t="s">
        <v>101</v>
      </c>
      <c r="AB39" s="8">
        <v>0.40705999999999998</v>
      </c>
      <c r="AC39" s="7">
        <v>2.7895409999999998</v>
      </c>
      <c r="AD39" s="7">
        <f t="shared" si="6"/>
        <v>1.5983004999999999</v>
      </c>
      <c r="AE39" s="7">
        <v>0.23258400000000001</v>
      </c>
      <c r="AF39" s="7">
        <v>4.8773520000000001</v>
      </c>
      <c r="AG39" s="7">
        <v>4.5358830000000001</v>
      </c>
      <c r="AH39" s="7">
        <f t="shared" si="7"/>
        <v>3.2152729999999998</v>
      </c>
      <c r="AI39" s="10" t="s">
        <v>101</v>
      </c>
      <c r="AJ39" s="10" t="s">
        <v>101</v>
      </c>
      <c r="AK39" s="14">
        <f>AVERAGE(AH39,AD39)</f>
        <v>2.4067867499999998</v>
      </c>
    </row>
    <row r="40" spans="1:37" hidden="1">
      <c r="A40" t="s">
        <v>58</v>
      </c>
      <c r="B40" s="2" t="s">
        <v>59</v>
      </c>
      <c r="C40" s="7">
        <v>22.009788</v>
      </c>
      <c r="D40" s="7">
        <v>50.028278</v>
      </c>
      <c r="E40" s="8">
        <v>40.388330000000003</v>
      </c>
      <c r="F40" s="7">
        <f>AVERAGE(E40,D40,C40)</f>
        <v>37.475465333333332</v>
      </c>
      <c r="G40" s="7">
        <v>38.182091999999997</v>
      </c>
      <c r="H40" s="7">
        <v>50.791435999999997</v>
      </c>
      <c r="I40" s="7">
        <v>83.042938000000007</v>
      </c>
      <c r="J40" s="7">
        <f t="shared" si="14"/>
        <v>57.338821999999993</v>
      </c>
      <c r="K40" s="7">
        <v>74.101825000000005</v>
      </c>
      <c r="L40" s="8">
        <v>1161.44309</v>
      </c>
      <c r="M40" s="7">
        <v>352.11959400000001</v>
      </c>
      <c r="N40" s="8">
        <f t="shared" si="2"/>
        <v>529.22150299999998</v>
      </c>
      <c r="O40" s="7">
        <v>199.71978300000001</v>
      </c>
      <c r="P40" s="7">
        <v>285.48970400000002</v>
      </c>
      <c r="Q40" s="7">
        <v>234.81111200000001</v>
      </c>
      <c r="R40" s="7">
        <f t="shared" si="3"/>
        <v>240.00686633333336</v>
      </c>
      <c r="S40" s="7">
        <v>181.786305</v>
      </c>
      <c r="T40" s="7">
        <v>189.65662800000001</v>
      </c>
      <c r="U40" s="8">
        <v>718.59541999999999</v>
      </c>
      <c r="V40" s="8">
        <f t="shared" si="4"/>
        <v>363.34611766666671</v>
      </c>
      <c r="W40" s="7">
        <v>351.35079200000001</v>
      </c>
      <c r="X40" s="7">
        <v>143.149238</v>
      </c>
      <c r="Y40" s="8">
        <v>150.99583999999999</v>
      </c>
      <c r="Z40" s="7">
        <f t="shared" si="5"/>
        <v>215.16529</v>
      </c>
      <c r="AA40" s="7">
        <v>155.752072</v>
      </c>
      <c r="AB40" s="7">
        <v>109.414602</v>
      </c>
      <c r="AC40" s="7">
        <v>124.150085</v>
      </c>
      <c r="AD40" s="7">
        <f t="shared" si="6"/>
        <v>129.77225300000001</v>
      </c>
      <c r="AE40" s="9">
        <v>131.88480000000001</v>
      </c>
      <c r="AF40" s="8">
        <v>139.52880999999999</v>
      </c>
      <c r="AG40" s="7">
        <v>113.60974400000001</v>
      </c>
      <c r="AH40" s="7">
        <f t="shared" si="7"/>
        <v>128.34111800000002</v>
      </c>
      <c r="AI40" s="8">
        <v>113.71205</v>
      </c>
      <c r="AJ40" s="7">
        <v>115.379766</v>
      </c>
      <c r="AK40" s="14">
        <f t="shared" si="8"/>
        <v>114.545908</v>
      </c>
    </row>
    <row r="41" spans="1:37" hidden="1">
      <c r="A41" t="s">
        <v>58</v>
      </c>
      <c r="B41" s="2" t="s">
        <v>22</v>
      </c>
      <c r="C41" s="7">
        <v>12.153601</v>
      </c>
      <c r="D41" s="7">
        <v>10.805068</v>
      </c>
      <c r="E41" s="7">
        <v>12.798548</v>
      </c>
      <c r="F41" s="7">
        <f t="shared" si="13"/>
        <v>11.919072333333334</v>
      </c>
      <c r="G41" s="7">
        <v>4.8042579999999999</v>
      </c>
      <c r="H41" s="8">
        <v>16.943169999999999</v>
      </c>
      <c r="I41" s="7">
        <v>25.663975000000001</v>
      </c>
      <c r="J41" s="7">
        <f t="shared" si="14"/>
        <v>15.803801</v>
      </c>
      <c r="K41" s="7">
        <v>2.819677</v>
      </c>
      <c r="L41" s="7">
        <v>11.737543000000001</v>
      </c>
      <c r="M41" s="7">
        <v>12.389612</v>
      </c>
      <c r="N41" s="8">
        <f t="shared" si="2"/>
        <v>8.9822773333333341</v>
      </c>
      <c r="O41" s="7">
        <v>6.8629579999999999</v>
      </c>
      <c r="P41" s="7">
        <v>8.2130240000000008</v>
      </c>
      <c r="Q41" s="7">
        <v>14.697381999999999</v>
      </c>
      <c r="R41" s="7">
        <f t="shared" si="3"/>
        <v>9.9244546666666675</v>
      </c>
      <c r="S41" s="7">
        <v>9.1424810000000001</v>
      </c>
      <c r="T41" s="7">
        <v>6.749727</v>
      </c>
      <c r="U41" s="7">
        <v>4.6296679999999997</v>
      </c>
      <c r="V41" s="8">
        <f t="shared" si="4"/>
        <v>6.8406253333333327</v>
      </c>
      <c r="W41" s="7">
        <v>8.7670089999999998</v>
      </c>
      <c r="X41" s="7">
        <v>3.558808</v>
      </c>
      <c r="Y41" s="7">
        <v>2.6261960000000002</v>
      </c>
      <c r="Z41" s="7">
        <f t="shared" si="5"/>
        <v>4.9840043333333339</v>
      </c>
      <c r="AA41" s="7">
        <v>3.4747159999999999</v>
      </c>
      <c r="AB41" s="7">
        <v>2.1797170000000001</v>
      </c>
      <c r="AC41" s="7">
        <v>2.4241190000000001</v>
      </c>
      <c r="AD41" s="7">
        <f t="shared" si="6"/>
        <v>2.6928506666666667</v>
      </c>
      <c r="AE41" s="8">
        <v>4.3253399999999997</v>
      </c>
      <c r="AF41" s="7">
        <v>4.1830540000000003</v>
      </c>
      <c r="AG41" s="8">
        <v>6.0314399999999999</v>
      </c>
      <c r="AH41" s="7">
        <f t="shared" si="7"/>
        <v>4.8466113333333327</v>
      </c>
      <c r="AI41" s="7">
        <v>4.0545650000000002</v>
      </c>
      <c r="AJ41" s="7">
        <v>10.855672</v>
      </c>
      <c r="AK41" s="14">
        <f t="shared" si="8"/>
        <v>7.4551185000000002</v>
      </c>
    </row>
    <row r="42" spans="1:37" hidden="1">
      <c r="A42" t="s">
        <v>58</v>
      </c>
      <c r="B42" s="2" t="s">
        <v>24</v>
      </c>
      <c r="C42" s="7">
        <v>1.9145110000000001</v>
      </c>
      <c r="D42" s="8">
        <v>3.4771200000000002</v>
      </c>
      <c r="E42" s="7">
        <v>3.3535439999999999</v>
      </c>
      <c r="F42" s="7">
        <f t="shared" si="13"/>
        <v>2.9150583333333331</v>
      </c>
      <c r="G42" s="7">
        <v>4.2499209999999996</v>
      </c>
      <c r="H42" s="7">
        <v>6.4345970000000001</v>
      </c>
      <c r="I42" s="7">
        <v>2.6893389999999999</v>
      </c>
      <c r="J42" s="7">
        <f t="shared" si="14"/>
        <v>4.457952333333334</v>
      </c>
      <c r="K42" s="7">
        <v>2.4784419999999998</v>
      </c>
      <c r="L42" s="7">
        <v>3.5595050000000001</v>
      </c>
      <c r="M42" s="7">
        <v>7.8616289999999998</v>
      </c>
      <c r="N42" s="8">
        <f t="shared" si="2"/>
        <v>4.6331920000000002</v>
      </c>
      <c r="O42" s="8">
        <v>3.7656299999999998</v>
      </c>
      <c r="P42" s="7">
        <v>4.4922750000000002</v>
      </c>
      <c r="Q42" s="7">
        <v>4.074522</v>
      </c>
      <c r="R42" s="7">
        <f t="shared" si="3"/>
        <v>4.1108090000000006</v>
      </c>
      <c r="S42" s="7">
        <v>6.9011659999999999</v>
      </c>
      <c r="T42" s="7">
        <v>5.6783419999999998</v>
      </c>
      <c r="U42" s="7">
        <v>27.888767999999999</v>
      </c>
      <c r="V42" s="8">
        <f t="shared" si="4"/>
        <v>13.489425333333335</v>
      </c>
      <c r="W42" s="7">
        <v>13.532137000000001</v>
      </c>
      <c r="X42" s="7">
        <v>9.2026850000000007</v>
      </c>
      <c r="Y42" s="8">
        <v>6.6384400000000001</v>
      </c>
      <c r="Z42" s="7">
        <f t="shared" si="5"/>
        <v>9.7910873333333353</v>
      </c>
      <c r="AA42" s="7">
        <v>8.2214259999999992</v>
      </c>
      <c r="AB42" s="7">
        <v>6.3957420000000003</v>
      </c>
      <c r="AC42" s="8">
        <v>11.230449999999999</v>
      </c>
      <c r="AD42" s="7">
        <f t="shared" si="6"/>
        <v>8.6158726666666663</v>
      </c>
      <c r="AE42" s="8">
        <v>8.0357199999999995</v>
      </c>
      <c r="AF42" s="7">
        <v>10.900804000000001</v>
      </c>
      <c r="AG42" s="7">
        <v>7.898282</v>
      </c>
      <c r="AH42" s="7">
        <f t="shared" si="7"/>
        <v>8.9449353333333335</v>
      </c>
      <c r="AI42" s="7">
        <v>6.889329</v>
      </c>
      <c r="AJ42" s="7">
        <v>5.7995859999999997</v>
      </c>
      <c r="AK42" s="14">
        <f t="shared" si="8"/>
        <v>6.3444574999999999</v>
      </c>
    </row>
    <row r="43" spans="1:37" hidden="1">
      <c r="A43" t="s">
        <v>58</v>
      </c>
      <c r="B43" s="2" t="s">
        <v>26</v>
      </c>
      <c r="C43" s="7">
        <v>8.2253070000000008</v>
      </c>
      <c r="D43" s="7">
        <v>11.779961999999999</v>
      </c>
      <c r="E43" s="7">
        <v>13.608582999999999</v>
      </c>
      <c r="F43" s="7">
        <f t="shared" si="13"/>
        <v>11.204617333333333</v>
      </c>
      <c r="G43" s="8">
        <v>10.19645</v>
      </c>
      <c r="H43" s="7">
        <v>16.905096</v>
      </c>
      <c r="I43" s="7">
        <v>8.2793209999999995</v>
      </c>
      <c r="J43" s="7">
        <f t="shared" si="14"/>
        <v>11.793622333333333</v>
      </c>
      <c r="K43" s="7">
        <v>14.709015000000001</v>
      </c>
      <c r="L43" s="7">
        <v>9.825412</v>
      </c>
      <c r="M43" s="7">
        <v>13.150838</v>
      </c>
      <c r="N43" s="8">
        <f t="shared" si="2"/>
        <v>12.561755</v>
      </c>
      <c r="O43" s="7">
        <v>10.654292</v>
      </c>
      <c r="P43" s="8">
        <v>7.5410500000000003</v>
      </c>
      <c r="Q43" s="7">
        <v>4.6565960000000004</v>
      </c>
      <c r="R43" s="7">
        <f t="shared" si="3"/>
        <v>7.6173126666666668</v>
      </c>
      <c r="S43" s="7">
        <v>10.195378</v>
      </c>
      <c r="T43" s="7">
        <v>30.759473</v>
      </c>
      <c r="U43" s="7">
        <v>8.3289729999999995</v>
      </c>
      <c r="V43" s="8">
        <f t="shared" si="4"/>
        <v>16.427941333333333</v>
      </c>
      <c r="W43" s="7">
        <v>21.566842999999999</v>
      </c>
      <c r="X43" s="7">
        <v>7.7616949999999996</v>
      </c>
      <c r="Y43" s="7">
        <v>18.737698999999999</v>
      </c>
      <c r="Z43" s="7">
        <f t="shared" si="5"/>
        <v>16.022079000000002</v>
      </c>
      <c r="AA43" s="7">
        <v>12.151165000000001</v>
      </c>
      <c r="AB43" s="7">
        <v>15.553421</v>
      </c>
      <c r="AC43" s="7">
        <v>23.607018</v>
      </c>
      <c r="AD43" s="7">
        <f t="shared" si="6"/>
        <v>17.103868000000002</v>
      </c>
      <c r="AE43" s="7">
        <v>28.625978</v>
      </c>
      <c r="AF43" s="7">
        <v>20.213885999999999</v>
      </c>
      <c r="AG43" s="8">
        <v>14.77904</v>
      </c>
      <c r="AH43" s="7">
        <f t="shared" si="7"/>
        <v>21.206301333333332</v>
      </c>
      <c r="AI43" s="7">
        <v>9.5698209999999992</v>
      </c>
      <c r="AJ43" s="7">
        <v>13.298052</v>
      </c>
      <c r="AK43" s="14">
        <f t="shared" si="8"/>
        <v>11.4339365</v>
      </c>
    </row>
    <row r="44" spans="1:37" hidden="1">
      <c r="A44" t="s">
        <v>58</v>
      </c>
      <c r="B44" s="2" t="s">
        <v>60</v>
      </c>
      <c r="C44" s="7">
        <v>3.8290220000000001</v>
      </c>
      <c r="D44" s="7">
        <v>4.5819989999999997</v>
      </c>
      <c r="E44" s="7">
        <v>5.0222150000000001</v>
      </c>
      <c r="F44" s="7">
        <f t="shared" si="13"/>
        <v>4.477745333333333</v>
      </c>
      <c r="G44" s="7">
        <v>2.6541009999999998</v>
      </c>
      <c r="H44" s="7">
        <v>3.4647830000000002</v>
      </c>
      <c r="I44" s="7">
        <v>3.8803320000000001</v>
      </c>
      <c r="J44" s="7">
        <f t="shared" si="14"/>
        <v>3.333072</v>
      </c>
      <c r="K44" s="7">
        <v>5.6932330000000002</v>
      </c>
      <c r="L44" s="7">
        <v>6.0305669999999996</v>
      </c>
      <c r="M44" s="8">
        <v>7.1791499999999999</v>
      </c>
      <c r="N44" s="8">
        <f t="shared" si="2"/>
        <v>6.3009833333333338</v>
      </c>
      <c r="O44" s="7">
        <v>9.0606469999999995</v>
      </c>
      <c r="P44" s="7">
        <v>8.3623519999999996</v>
      </c>
      <c r="Q44" s="7">
        <v>5.059571</v>
      </c>
      <c r="R44" s="7">
        <f t="shared" si="3"/>
        <v>7.4941899999999997</v>
      </c>
      <c r="S44" s="7">
        <v>2.8980730000000001</v>
      </c>
      <c r="T44" s="7">
        <v>3.417719</v>
      </c>
      <c r="U44" s="7">
        <v>1.262637</v>
      </c>
      <c r="V44" s="8">
        <f t="shared" si="4"/>
        <v>2.5261429999999998</v>
      </c>
      <c r="W44" s="7">
        <v>2.8260710000000002</v>
      </c>
      <c r="X44" s="7">
        <v>2.5981480000000001</v>
      </c>
      <c r="Y44" s="7">
        <v>0.97961299999999996</v>
      </c>
      <c r="Z44" s="7">
        <f t="shared" si="5"/>
        <v>2.1346106666666667</v>
      </c>
      <c r="AA44" s="7">
        <v>1.871796</v>
      </c>
      <c r="AB44" s="7">
        <v>1.4732419999999999</v>
      </c>
      <c r="AC44" s="7">
        <v>1.736796</v>
      </c>
      <c r="AD44" s="7">
        <f t="shared" si="6"/>
        <v>1.6939446666666667</v>
      </c>
      <c r="AE44" s="7">
        <v>0.46652900000000003</v>
      </c>
      <c r="AF44" s="7">
        <v>0.44607200000000002</v>
      </c>
      <c r="AG44" s="7">
        <v>4.7653000000000001E-2</v>
      </c>
      <c r="AH44" s="7">
        <f t="shared" si="7"/>
        <v>0.32008466666666663</v>
      </c>
      <c r="AI44" s="10" t="s">
        <v>101</v>
      </c>
      <c r="AJ44" s="10" t="s">
        <v>101</v>
      </c>
      <c r="AK44" s="14">
        <f>AVERAGE(AH44,AD44)</f>
        <v>1.0070146666666666</v>
      </c>
    </row>
    <row r="45" spans="1:37" hidden="1">
      <c r="A45" t="s">
        <v>58</v>
      </c>
      <c r="B45" s="2" t="s">
        <v>28</v>
      </c>
      <c r="C45" s="8">
        <v>1.3614299999999999</v>
      </c>
      <c r="D45" s="7">
        <v>0.99114199999999997</v>
      </c>
      <c r="E45" s="7">
        <v>0.79383400000000004</v>
      </c>
      <c r="F45" s="7">
        <f t="shared" si="13"/>
        <v>1.048802</v>
      </c>
      <c r="G45" s="7">
        <v>8.3990999999999996E-2</v>
      </c>
      <c r="H45" s="10" t="s">
        <v>101</v>
      </c>
      <c r="I45" s="10" t="s">
        <v>101</v>
      </c>
      <c r="J45" s="7">
        <f t="shared" si="14"/>
        <v>8.3990999999999996E-2</v>
      </c>
      <c r="K45" s="10" t="s">
        <v>101</v>
      </c>
      <c r="L45" s="9">
        <v>0.33829999999999999</v>
      </c>
      <c r="M45" s="10" t="s">
        <v>101</v>
      </c>
      <c r="N45" s="8">
        <f t="shared" si="2"/>
        <v>0.33829999999999999</v>
      </c>
      <c r="O45" s="7">
        <v>0.65545100000000001</v>
      </c>
      <c r="P45" s="7">
        <v>1.5306090000000001</v>
      </c>
      <c r="Q45" s="7">
        <v>0.32461800000000002</v>
      </c>
      <c r="R45" s="7">
        <f t="shared" si="3"/>
        <v>0.83689266666666684</v>
      </c>
      <c r="S45" s="10" t="s">
        <v>101</v>
      </c>
      <c r="T45" s="7">
        <v>1.0714E-2</v>
      </c>
      <c r="U45" s="7">
        <v>0.143985</v>
      </c>
      <c r="V45" s="8">
        <f t="shared" si="4"/>
        <v>7.7349500000000002E-2</v>
      </c>
      <c r="W45" s="7">
        <v>51.921323999999998</v>
      </c>
      <c r="X45" s="8">
        <v>3.2750000000000001E-2</v>
      </c>
      <c r="Y45" s="7">
        <v>1.0421E-2</v>
      </c>
      <c r="Z45" s="7">
        <f t="shared" si="5"/>
        <v>17.321498333333334</v>
      </c>
      <c r="AA45" s="7">
        <v>7.2389910000000004</v>
      </c>
      <c r="AB45" s="7">
        <v>1.809728</v>
      </c>
      <c r="AC45" s="7">
        <v>1.738971</v>
      </c>
      <c r="AD45" s="7">
        <f t="shared" si="6"/>
        <v>3.5958966666666665</v>
      </c>
      <c r="AE45" s="7">
        <v>5.22E-4</v>
      </c>
      <c r="AF45" s="7">
        <v>2.3883000000000001E-2</v>
      </c>
      <c r="AG45" s="8">
        <v>9.6799999999999994E-3</v>
      </c>
      <c r="AH45" s="7">
        <f t="shared" si="7"/>
        <v>1.1361666666666667E-2</v>
      </c>
      <c r="AI45" s="10" t="s">
        <v>101</v>
      </c>
      <c r="AJ45" s="10" t="s">
        <v>101</v>
      </c>
      <c r="AK45" s="14">
        <f>AVERAGE(AH45,AD45)</f>
        <v>1.8036291666666666</v>
      </c>
    </row>
    <row r="46" spans="1:37" hidden="1">
      <c r="A46" t="s">
        <v>58</v>
      </c>
      <c r="B46" s="2" t="s">
        <v>29</v>
      </c>
      <c r="C46" s="8">
        <v>1.09198</v>
      </c>
      <c r="D46" s="7">
        <v>40.116861999999998</v>
      </c>
      <c r="E46" s="7">
        <v>1.5066649999999999</v>
      </c>
      <c r="F46" s="7">
        <f t="shared" si="13"/>
        <v>14.238502333333331</v>
      </c>
      <c r="G46" s="7">
        <v>3.762775</v>
      </c>
      <c r="H46" s="7">
        <v>5.8634789999999999</v>
      </c>
      <c r="I46" s="7">
        <v>0.845221</v>
      </c>
      <c r="J46" s="7">
        <f t="shared" si="14"/>
        <v>3.4904916666666668</v>
      </c>
      <c r="K46" s="7">
        <v>1.3649389999999999</v>
      </c>
      <c r="L46" s="7">
        <v>2.0445090000000001</v>
      </c>
      <c r="M46" s="7">
        <v>2.3624260000000001</v>
      </c>
      <c r="N46" s="8">
        <f t="shared" si="2"/>
        <v>1.9239580000000001</v>
      </c>
      <c r="O46" s="7">
        <v>0.68115499999999995</v>
      </c>
      <c r="P46" s="7">
        <v>1.5057210000000001</v>
      </c>
      <c r="Q46" s="7">
        <v>2.261136</v>
      </c>
      <c r="R46" s="7">
        <f t="shared" si="3"/>
        <v>1.4826706666666667</v>
      </c>
      <c r="S46" s="7">
        <v>1.9806969999999999</v>
      </c>
      <c r="T46" s="7">
        <v>2.3034780000000001</v>
      </c>
      <c r="U46" s="7">
        <v>2.5031219999999998</v>
      </c>
      <c r="V46" s="8">
        <f t="shared" si="4"/>
        <v>2.2624323333333334</v>
      </c>
      <c r="W46" s="7">
        <v>1.928742</v>
      </c>
      <c r="X46" s="8">
        <v>1.85582</v>
      </c>
      <c r="Y46" s="7">
        <v>2.1676540000000002</v>
      </c>
      <c r="Z46" s="7">
        <f t="shared" si="5"/>
        <v>1.9840720000000001</v>
      </c>
      <c r="AA46" s="7">
        <v>3.2989120000000001</v>
      </c>
      <c r="AB46" s="7">
        <v>2.547472</v>
      </c>
      <c r="AC46" s="7">
        <v>2.7897970000000001</v>
      </c>
      <c r="AD46" s="7">
        <f t="shared" si="6"/>
        <v>2.878727</v>
      </c>
      <c r="AE46" s="7">
        <v>2.7753329999999998</v>
      </c>
      <c r="AF46" s="7">
        <v>3.2958630000000002</v>
      </c>
      <c r="AG46" s="7">
        <v>2.5700989999999999</v>
      </c>
      <c r="AH46" s="7">
        <f t="shared" si="7"/>
        <v>2.8804316666666665</v>
      </c>
      <c r="AI46" s="7">
        <v>6.1186949999999998</v>
      </c>
      <c r="AJ46" s="7">
        <v>4.7545109999999999</v>
      </c>
      <c r="AK46" s="14">
        <f t="shared" si="8"/>
        <v>5.4366029999999999</v>
      </c>
    </row>
    <row r="47" spans="1:37" hidden="1">
      <c r="A47" t="s">
        <v>58</v>
      </c>
      <c r="B47" s="2" t="s">
        <v>30</v>
      </c>
      <c r="C47" s="7">
        <v>1.2763409999999999</v>
      </c>
      <c r="D47" s="7">
        <v>9.7489000000000006E-2</v>
      </c>
      <c r="E47" s="7">
        <v>0.11340500000000001</v>
      </c>
      <c r="F47" s="7">
        <f t="shared" si="13"/>
        <v>0.49574500000000005</v>
      </c>
      <c r="G47" s="7">
        <v>0.100789</v>
      </c>
      <c r="H47" s="7">
        <v>7.6148999999999994E-2</v>
      </c>
      <c r="I47" s="7">
        <v>1.555974</v>
      </c>
      <c r="J47" s="7">
        <f t="shared" si="14"/>
        <v>0.57763733333333334</v>
      </c>
      <c r="K47" s="7">
        <v>0.125718</v>
      </c>
      <c r="L47" s="7">
        <v>2.8829060000000002</v>
      </c>
      <c r="M47" s="8">
        <v>0.17061999999999999</v>
      </c>
      <c r="N47" s="8">
        <f t="shared" si="2"/>
        <v>1.0597480000000001</v>
      </c>
      <c r="O47" s="7">
        <v>0.71971099999999999</v>
      </c>
      <c r="P47" s="8">
        <v>3.1607699999999999</v>
      </c>
      <c r="Q47" s="7">
        <v>3.6715469999999999</v>
      </c>
      <c r="R47" s="7">
        <f t="shared" si="3"/>
        <v>2.5173426666666665</v>
      </c>
      <c r="S47" s="7">
        <v>3.2629380000000001</v>
      </c>
      <c r="T47" s="7">
        <v>10.060307999999999</v>
      </c>
      <c r="U47" s="7">
        <v>13.335217</v>
      </c>
      <c r="V47" s="8">
        <f t="shared" si="4"/>
        <v>8.8861543333333319</v>
      </c>
      <c r="W47" s="7">
        <v>8.5916689999999996</v>
      </c>
      <c r="X47" s="8">
        <v>15.588889999999999</v>
      </c>
      <c r="Y47" s="7">
        <v>12.703701000000001</v>
      </c>
      <c r="Z47" s="7">
        <f t="shared" si="5"/>
        <v>12.294753333333333</v>
      </c>
      <c r="AA47" s="7">
        <v>8.6247410000000002</v>
      </c>
      <c r="AB47" s="8">
        <v>11.612019999999999</v>
      </c>
      <c r="AC47" s="7">
        <v>4.2938609999999997</v>
      </c>
      <c r="AD47" s="7">
        <f t="shared" si="6"/>
        <v>8.1768739999999998</v>
      </c>
      <c r="AE47" s="7">
        <v>10.204338999999999</v>
      </c>
      <c r="AF47" s="7">
        <v>8.3000509999999998</v>
      </c>
      <c r="AG47" s="7">
        <v>8.2437529999999999</v>
      </c>
      <c r="AH47" s="7">
        <f t="shared" si="7"/>
        <v>8.9160476666666657</v>
      </c>
      <c r="AI47" s="7">
        <v>6.2550470000000002</v>
      </c>
      <c r="AJ47" s="7">
        <v>2.945319</v>
      </c>
      <c r="AK47" s="14">
        <f t="shared" si="8"/>
        <v>4.6001830000000004</v>
      </c>
    </row>
    <row r="48" spans="1:37" hidden="1">
      <c r="A48" t="s">
        <v>58</v>
      </c>
      <c r="B48" s="2" t="s">
        <v>31</v>
      </c>
      <c r="C48" s="7">
        <v>16.053531</v>
      </c>
      <c r="D48" s="7">
        <v>6.8729979999999999</v>
      </c>
      <c r="E48" s="7">
        <v>5.151821</v>
      </c>
      <c r="F48" s="7">
        <f t="shared" si="13"/>
        <v>9.3594500000000007</v>
      </c>
      <c r="G48" s="7">
        <v>9.3229480000000002</v>
      </c>
      <c r="H48" s="7">
        <v>11.898294</v>
      </c>
      <c r="I48" s="8">
        <v>12.71673</v>
      </c>
      <c r="J48" s="7">
        <f t="shared" si="14"/>
        <v>11.312657333333334</v>
      </c>
      <c r="K48" s="7">
        <v>15.822516999999999</v>
      </c>
      <c r="L48" s="8">
        <v>6.5600800000000001</v>
      </c>
      <c r="M48" s="7">
        <v>12.048373</v>
      </c>
      <c r="N48" s="8">
        <f t="shared" si="2"/>
        <v>11.476990000000001</v>
      </c>
      <c r="O48" s="8">
        <v>12.196529999999999</v>
      </c>
      <c r="P48" s="7">
        <v>16.500713000000001</v>
      </c>
      <c r="Q48" s="7">
        <v>21.671082999999999</v>
      </c>
      <c r="R48" s="7">
        <f t="shared" si="3"/>
        <v>16.789441999999998</v>
      </c>
      <c r="S48" s="8">
        <v>24.39385</v>
      </c>
      <c r="T48" s="7">
        <v>21.009865999999999</v>
      </c>
      <c r="U48" s="7">
        <v>20.733826000000001</v>
      </c>
      <c r="V48" s="8">
        <f t="shared" si="4"/>
        <v>22.045847333333331</v>
      </c>
      <c r="W48" s="7">
        <v>20.195063999999999</v>
      </c>
      <c r="X48" s="7">
        <v>17.051712999999999</v>
      </c>
      <c r="Y48" s="8">
        <v>32.254269999999998</v>
      </c>
      <c r="Z48" s="7">
        <f t="shared" si="5"/>
        <v>23.167015666666668</v>
      </c>
      <c r="AA48" s="7">
        <v>20.000298999999998</v>
      </c>
      <c r="AB48" s="9">
        <v>27.026199999999999</v>
      </c>
      <c r="AC48" s="7">
        <v>27.706683000000002</v>
      </c>
      <c r="AD48" s="7">
        <f t="shared" si="6"/>
        <v>24.911060666666668</v>
      </c>
      <c r="AE48" s="7">
        <v>15.793704999999999</v>
      </c>
      <c r="AF48" s="7">
        <v>14.433146000000001</v>
      </c>
      <c r="AG48" s="7">
        <v>19.586656999999999</v>
      </c>
      <c r="AH48" s="7">
        <f t="shared" si="7"/>
        <v>16.604502666666665</v>
      </c>
      <c r="AI48" s="7">
        <v>18.641628999999998</v>
      </c>
      <c r="AJ48" s="7">
        <v>22.086133</v>
      </c>
      <c r="AK48" s="14">
        <f t="shared" si="8"/>
        <v>20.363880999999999</v>
      </c>
    </row>
    <row r="49" spans="1:45" hidden="1">
      <c r="A49" t="s">
        <v>58</v>
      </c>
      <c r="B49" s="2" t="s">
        <v>32</v>
      </c>
      <c r="C49" s="7">
        <v>10.451813</v>
      </c>
      <c r="D49" s="7">
        <v>2.2422550000000001</v>
      </c>
      <c r="E49" s="7">
        <v>1.101647</v>
      </c>
      <c r="F49" s="7">
        <f t="shared" si="13"/>
        <v>4.5985716666666665</v>
      </c>
      <c r="G49" s="7">
        <v>1.6126180000000001</v>
      </c>
      <c r="H49" s="7">
        <v>4.8354670000000004</v>
      </c>
      <c r="I49" s="7">
        <v>18.940628</v>
      </c>
      <c r="J49" s="7">
        <f t="shared" si="14"/>
        <v>8.4629043333333343</v>
      </c>
      <c r="K49" s="7">
        <v>4.9568839999999996</v>
      </c>
      <c r="L49" s="7">
        <v>12.825987</v>
      </c>
      <c r="M49" s="7">
        <v>13.885814999999999</v>
      </c>
      <c r="N49" s="8">
        <f t="shared" si="2"/>
        <v>10.556228666666666</v>
      </c>
      <c r="O49" s="7">
        <v>15.705121</v>
      </c>
      <c r="P49" s="7">
        <v>15.953177999999999</v>
      </c>
      <c r="Q49" s="7">
        <v>26.204547999999999</v>
      </c>
      <c r="R49" s="7">
        <f t="shared" si="3"/>
        <v>19.287615666666664</v>
      </c>
      <c r="S49" s="7">
        <v>26.989605999999998</v>
      </c>
      <c r="T49" s="7">
        <v>24.791857</v>
      </c>
      <c r="U49" s="7">
        <v>37.635438000000001</v>
      </c>
      <c r="V49" s="8">
        <f t="shared" si="4"/>
        <v>29.805633666666665</v>
      </c>
      <c r="W49" s="7">
        <v>34.562645000000003</v>
      </c>
      <c r="X49" s="7">
        <v>12.968908000000001</v>
      </c>
      <c r="Y49" s="7">
        <v>32.212584999999997</v>
      </c>
      <c r="Z49" s="7">
        <f t="shared" si="5"/>
        <v>26.581379333333331</v>
      </c>
      <c r="AA49" s="7">
        <v>21.810047000000001</v>
      </c>
      <c r="AB49" s="7">
        <v>23.527961000000001</v>
      </c>
      <c r="AC49" s="7">
        <v>20.586874000000002</v>
      </c>
      <c r="AD49" s="7">
        <f t="shared" si="6"/>
        <v>21.974960666666664</v>
      </c>
      <c r="AE49" s="7">
        <v>22.054311999999999</v>
      </c>
      <c r="AF49" s="7">
        <v>13.568371000000001</v>
      </c>
      <c r="AG49" s="7">
        <v>11.605381</v>
      </c>
      <c r="AH49" s="7">
        <f t="shared" si="7"/>
        <v>15.742688000000001</v>
      </c>
      <c r="AI49" s="7">
        <v>13.568028999999999</v>
      </c>
      <c r="AJ49" s="7">
        <v>16.697928999999998</v>
      </c>
      <c r="AK49" s="14">
        <f t="shared" si="8"/>
        <v>15.132978999999999</v>
      </c>
    </row>
    <row r="50" spans="1:45" hidden="1">
      <c r="A50" t="s">
        <v>58</v>
      </c>
      <c r="B50" s="2" t="s">
        <v>33</v>
      </c>
      <c r="C50" s="10" t="s">
        <v>101</v>
      </c>
      <c r="D50" s="10" t="s">
        <v>101</v>
      </c>
      <c r="E50" s="10" t="s">
        <v>101</v>
      </c>
      <c r="F50" s="8">
        <f>AVERAGE(J50,N50,R50)</f>
        <v>0.51432391358024687</v>
      </c>
      <c r="G50" s="10" t="s">
        <v>101</v>
      </c>
      <c r="H50" s="10" t="s">
        <v>101</v>
      </c>
      <c r="I50" s="10" t="s">
        <v>101</v>
      </c>
      <c r="J50" s="8">
        <f>AVERAGE(N50,R50,V50)</f>
        <v>0.59514151851851838</v>
      </c>
      <c r="K50" s="10" t="s">
        <v>101</v>
      </c>
      <c r="L50" s="10" t="s">
        <v>101</v>
      </c>
      <c r="M50" s="10" t="s">
        <v>101</v>
      </c>
      <c r="N50" s="8">
        <f>AVERAGE(R50,V50,Z50)</f>
        <v>0.78611672222222218</v>
      </c>
      <c r="O50" s="10" t="s">
        <v>101</v>
      </c>
      <c r="P50" s="7">
        <v>9.9552000000000002E-2</v>
      </c>
      <c r="Q50" s="7">
        <v>0.22387499999999999</v>
      </c>
      <c r="R50" s="7">
        <f t="shared" si="3"/>
        <v>0.16171350000000001</v>
      </c>
      <c r="S50" s="7">
        <v>2.2934389999999998</v>
      </c>
      <c r="T50" s="7">
        <v>6.4283000000000007E-2</v>
      </c>
      <c r="U50" s="7">
        <v>0.155061</v>
      </c>
      <c r="V50" s="8">
        <f t="shared" si="4"/>
        <v>0.83759433333333322</v>
      </c>
      <c r="W50" s="7">
        <v>0.86638700000000002</v>
      </c>
      <c r="X50" s="8">
        <v>0.48032999999999998</v>
      </c>
      <c r="Y50" s="8">
        <v>2.73041</v>
      </c>
      <c r="Z50" s="7">
        <f t="shared" si="5"/>
        <v>1.3590423333333332</v>
      </c>
      <c r="AA50" s="7">
        <v>8.0042559999999998</v>
      </c>
      <c r="AB50" s="8">
        <v>0.30025000000000002</v>
      </c>
      <c r="AC50" s="7">
        <v>0.27849800000000002</v>
      </c>
      <c r="AD50" s="7">
        <f t="shared" si="6"/>
        <v>2.8610013333333337</v>
      </c>
      <c r="AE50" s="7">
        <v>0.13057299999999999</v>
      </c>
      <c r="AF50" s="7">
        <v>7.3689000000000004E-2</v>
      </c>
      <c r="AG50" s="7">
        <v>1.3194000000000001E-2</v>
      </c>
      <c r="AH50" s="7">
        <f t="shared" si="7"/>
        <v>7.2485333333333332E-2</v>
      </c>
      <c r="AI50" s="7">
        <v>0.317741</v>
      </c>
      <c r="AJ50" s="8">
        <v>2.3810000000000001E-2</v>
      </c>
      <c r="AK50" s="14">
        <f t="shared" si="8"/>
        <v>0.1707755</v>
      </c>
    </row>
    <row r="51" spans="1:45" hidden="1">
      <c r="A51" t="s">
        <v>58</v>
      </c>
      <c r="B51" s="2" t="s">
        <v>35</v>
      </c>
      <c r="C51" s="8">
        <v>10.79217</v>
      </c>
      <c r="D51" s="8">
        <v>6.8567499999999999</v>
      </c>
      <c r="E51" s="7">
        <v>7.8897380000000004</v>
      </c>
      <c r="F51" s="7">
        <f t="shared" si="13"/>
        <v>8.512886</v>
      </c>
      <c r="G51" s="8">
        <v>16.042190000000002</v>
      </c>
      <c r="H51" s="8">
        <v>19.246680000000001</v>
      </c>
      <c r="I51" s="7">
        <v>24.972431</v>
      </c>
      <c r="J51" s="7">
        <f t="shared" si="14"/>
        <v>20.087100333333336</v>
      </c>
      <c r="K51" s="7">
        <v>7.9561580000000003</v>
      </c>
      <c r="L51" s="7">
        <v>16.032482999999999</v>
      </c>
      <c r="M51" s="7">
        <v>11.890877</v>
      </c>
      <c r="N51" s="8">
        <f t="shared" si="2"/>
        <v>11.959839333333333</v>
      </c>
      <c r="O51" s="8">
        <v>20.04909</v>
      </c>
      <c r="P51" s="7">
        <v>24.029318</v>
      </c>
      <c r="Q51" s="7">
        <v>18.245798000000001</v>
      </c>
      <c r="R51" s="7">
        <f t="shared" si="3"/>
        <v>20.774735333333332</v>
      </c>
      <c r="S51" s="7">
        <v>23.278404999999999</v>
      </c>
      <c r="T51" s="7">
        <v>28.670271</v>
      </c>
      <c r="U51" s="7">
        <v>38.920226999999997</v>
      </c>
      <c r="V51" s="8">
        <f t="shared" si="4"/>
        <v>30.289634333333328</v>
      </c>
      <c r="W51" s="7">
        <v>24.516684000000001</v>
      </c>
      <c r="X51" s="7">
        <v>19.420612999999999</v>
      </c>
      <c r="Y51" s="7">
        <v>26.063952</v>
      </c>
      <c r="Z51" s="7">
        <f t="shared" si="5"/>
        <v>23.333749666666666</v>
      </c>
      <c r="AA51" s="7">
        <v>17.973382000000001</v>
      </c>
      <c r="AB51" s="7">
        <v>20.949358</v>
      </c>
      <c r="AC51" s="8">
        <v>26.480440000000002</v>
      </c>
      <c r="AD51" s="7">
        <f t="shared" si="6"/>
        <v>21.801060000000003</v>
      </c>
      <c r="AE51" s="7">
        <v>23.881228</v>
      </c>
      <c r="AF51" s="7">
        <v>24.308544999999999</v>
      </c>
      <c r="AG51" s="7">
        <v>22.357959000000001</v>
      </c>
      <c r="AH51" s="7">
        <f t="shared" si="7"/>
        <v>23.515910666666667</v>
      </c>
      <c r="AI51" s="7">
        <v>26.968679000000002</v>
      </c>
      <c r="AJ51" s="7">
        <v>35.290937</v>
      </c>
      <c r="AK51" s="14">
        <f t="shared" si="8"/>
        <v>31.129808000000001</v>
      </c>
    </row>
    <row r="52" spans="1:45" hidden="1">
      <c r="A52" t="s">
        <v>58</v>
      </c>
      <c r="B52" s="2" t="s">
        <v>36</v>
      </c>
      <c r="C52" s="8">
        <v>0.72326000000000001</v>
      </c>
      <c r="D52" s="9">
        <v>0.90990000000000004</v>
      </c>
      <c r="E52" s="7">
        <v>0.56702399999999997</v>
      </c>
      <c r="F52" s="7">
        <f t="shared" si="13"/>
        <v>0.73339466666666675</v>
      </c>
      <c r="G52" s="8">
        <v>0.62153000000000003</v>
      </c>
      <c r="H52" s="7">
        <v>0.49496899999999999</v>
      </c>
      <c r="I52" s="8">
        <v>0.86443000000000003</v>
      </c>
      <c r="J52" s="7">
        <f t="shared" si="14"/>
        <v>0.66030966666666668</v>
      </c>
      <c r="K52" s="7">
        <v>0.75430799999999998</v>
      </c>
      <c r="L52" s="7">
        <v>0.985483</v>
      </c>
      <c r="M52" s="7">
        <v>1.5224519999999999</v>
      </c>
      <c r="N52" s="8">
        <f t="shared" si="2"/>
        <v>1.0874143333333333</v>
      </c>
      <c r="O52" s="7">
        <v>182.51098099999999</v>
      </c>
      <c r="P52" s="8">
        <v>245.60676000000001</v>
      </c>
      <c r="Q52" s="7">
        <v>1.0074369999999999</v>
      </c>
      <c r="R52" s="7">
        <f t="shared" si="3"/>
        <v>143.04172600000001</v>
      </c>
      <c r="S52" s="7">
        <v>3.8571469999999999</v>
      </c>
      <c r="T52" s="7">
        <v>0.29998799999999998</v>
      </c>
      <c r="U52" s="7">
        <v>0.32119700000000001</v>
      </c>
      <c r="V52" s="8">
        <f t="shared" si="4"/>
        <v>1.4927773333333334</v>
      </c>
      <c r="W52" s="7">
        <v>4.1257000000000002E-2</v>
      </c>
      <c r="X52" s="7">
        <v>2.1833000000000002E-2</v>
      </c>
      <c r="Y52" s="7">
        <v>2.0843E-2</v>
      </c>
      <c r="Z52" s="7">
        <f t="shared" si="5"/>
        <v>2.7977666666666668E-2</v>
      </c>
      <c r="AA52" s="7">
        <v>0.15512100000000001</v>
      </c>
      <c r="AB52" s="7">
        <v>0.41478399999999999</v>
      </c>
      <c r="AC52" s="7">
        <v>4.2796180000000001</v>
      </c>
      <c r="AD52" s="7">
        <f t="shared" si="6"/>
        <v>1.6165076666666669</v>
      </c>
      <c r="AE52" s="7">
        <v>12.569406000000001</v>
      </c>
      <c r="AF52" s="7">
        <v>5.6386649999999996</v>
      </c>
      <c r="AG52" s="7">
        <v>6.656155</v>
      </c>
      <c r="AH52" s="7">
        <f t="shared" si="7"/>
        <v>8.2880753333333335</v>
      </c>
      <c r="AI52" s="7">
        <v>8.1091680000000004</v>
      </c>
      <c r="AJ52" s="7">
        <v>6.0609349999999997</v>
      </c>
      <c r="AK52" s="14">
        <f t="shared" si="8"/>
        <v>7.0850515000000005</v>
      </c>
    </row>
    <row r="53" spans="1:45" hidden="1">
      <c r="A53" t="s">
        <v>58</v>
      </c>
      <c r="B53" s="2" t="s">
        <v>37</v>
      </c>
      <c r="C53" s="7">
        <v>0.127634</v>
      </c>
      <c r="D53" s="7">
        <v>0.12998599999999999</v>
      </c>
      <c r="E53" s="7">
        <v>0.129606</v>
      </c>
      <c r="F53" s="7">
        <f t="shared" si="13"/>
        <v>0.12907533333333332</v>
      </c>
      <c r="G53" s="7">
        <v>0.134385</v>
      </c>
      <c r="H53" s="7">
        <v>0.13326099999999999</v>
      </c>
      <c r="I53" s="7">
        <v>0.134467</v>
      </c>
      <c r="J53" s="7">
        <f t="shared" si="14"/>
        <v>0.13403766666666664</v>
      </c>
      <c r="K53" s="7">
        <v>1.4726980000000001</v>
      </c>
      <c r="L53" s="7">
        <v>8.8251999999999997E-2</v>
      </c>
      <c r="M53" s="7">
        <v>7.8747999999999999E-2</v>
      </c>
      <c r="N53" s="8">
        <f t="shared" si="2"/>
        <v>0.546566</v>
      </c>
      <c r="O53" s="7">
        <v>1.310902</v>
      </c>
      <c r="P53" s="7">
        <v>6.2095440000000002</v>
      </c>
      <c r="Q53" s="7">
        <v>1.332055</v>
      </c>
      <c r="R53" s="7">
        <f t="shared" si="3"/>
        <v>2.9508336666666666</v>
      </c>
      <c r="S53" s="8">
        <v>0.55250999999999995</v>
      </c>
      <c r="T53" s="7">
        <v>2.8713129999999998</v>
      </c>
      <c r="U53" s="7">
        <v>16.292445000000001</v>
      </c>
      <c r="V53" s="8">
        <f t="shared" si="4"/>
        <v>6.5720893333333343</v>
      </c>
      <c r="W53" s="7">
        <v>14.625434</v>
      </c>
      <c r="X53" s="7">
        <v>1.102576</v>
      </c>
      <c r="Y53" s="8">
        <v>2.8033600000000001</v>
      </c>
      <c r="Z53" s="7">
        <f t="shared" si="5"/>
        <v>6.1771233333333333</v>
      </c>
      <c r="AA53" s="7">
        <v>0.43433899999999998</v>
      </c>
      <c r="AB53" s="7">
        <v>1.4999E-2</v>
      </c>
      <c r="AC53" s="8">
        <v>2.47E-3</v>
      </c>
      <c r="AD53" s="7">
        <f t="shared" si="6"/>
        <v>0.15060266666666666</v>
      </c>
      <c r="AE53" s="7">
        <v>2.4220000000000001E-3</v>
      </c>
      <c r="AF53" s="7">
        <v>1.9255000000000001E-2</v>
      </c>
      <c r="AG53" s="7">
        <v>5.0410000000000003E-3</v>
      </c>
      <c r="AH53" s="7">
        <f t="shared" si="7"/>
        <v>8.9060000000000007E-3</v>
      </c>
      <c r="AI53" s="7">
        <v>0.14524500000000001</v>
      </c>
      <c r="AJ53" s="7">
        <v>6.3991999999999993E-2</v>
      </c>
      <c r="AK53" s="14">
        <f t="shared" si="8"/>
        <v>0.1046185</v>
      </c>
    </row>
    <row r="54" spans="1:45" hidden="1">
      <c r="A54" t="s">
        <v>58</v>
      </c>
      <c r="B54" s="2" t="s">
        <v>38</v>
      </c>
      <c r="C54" s="7">
        <v>4.2544999999999999E-2</v>
      </c>
      <c r="D54" s="7">
        <v>9.7489000000000006E-2</v>
      </c>
      <c r="E54" s="7">
        <v>8.1003000000000006E-2</v>
      </c>
      <c r="F54" s="7">
        <f t="shared" si="13"/>
        <v>7.3679000000000008E-2</v>
      </c>
      <c r="G54" s="7">
        <v>1.6798E-2</v>
      </c>
      <c r="H54" s="7">
        <v>1.9036999999999998E-2</v>
      </c>
      <c r="I54" s="8">
        <v>1.9210000000000001E-2</v>
      </c>
      <c r="J54" s="7">
        <f t="shared" si="14"/>
        <v>1.8348333333333335E-2</v>
      </c>
      <c r="K54" s="7">
        <v>3.5919E-2</v>
      </c>
      <c r="L54" s="10" t="s">
        <v>101</v>
      </c>
      <c r="M54" s="7">
        <v>1.3125E-2</v>
      </c>
      <c r="N54" s="8">
        <f t="shared" si="2"/>
        <v>2.4521999999999999E-2</v>
      </c>
      <c r="O54" s="7">
        <v>1.2852000000000001E-2</v>
      </c>
      <c r="P54" s="10" t="s">
        <v>101</v>
      </c>
      <c r="Q54" s="10" t="s">
        <v>101</v>
      </c>
      <c r="R54" s="7">
        <f t="shared" si="3"/>
        <v>1.2852000000000001E-2</v>
      </c>
      <c r="S54" s="10" t="s">
        <v>101</v>
      </c>
      <c r="T54" s="10" t="s">
        <v>101</v>
      </c>
      <c r="U54" s="10" t="s">
        <v>101</v>
      </c>
      <c r="V54" s="8" t="e">
        <f t="shared" si="4"/>
        <v>#DIV/0!</v>
      </c>
      <c r="W54" s="7">
        <v>1.0314E-2</v>
      </c>
      <c r="X54" s="10" t="s">
        <v>101</v>
      </c>
      <c r="Y54" s="10" t="s">
        <v>101</v>
      </c>
      <c r="Z54" s="7">
        <f t="shared" si="5"/>
        <v>1.0314E-2</v>
      </c>
      <c r="AA54" s="10" t="s">
        <v>101</v>
      </c>
      <c r="AB54" s="7">
        <v>1.3569999999999999E-3</v>
      </c>
      <c r="AC54" s="7">
        <v>4.7819999999999998E-3</v>
      </c>
      <c r="AD54" s="7">
        <f t="shared" si="6"/>
        <v>3.0694999999999997E-3</v>
      </c>
      <c r="AE54" s="7">
        <v>4.6889999999999996E-3</v>
      </c>
      <c r="AF54" s="7">
        <v>1.284E-3</v>
      </c>
      <c r="AG54" s="7">
        <v>1.273E-3</v>
      </c>
      <c r="AH54" s="7">
        <f t="shared" si="7"/>
        <v>2.4153333333333331E-3</v>
      </c>
      <c r="AI54" s="10" t="s">
        <v>101</v>
      </c>
      <c r="AJ54" s="7">
        <v>1.8932000000000001E-2</v>
      </c>
      <c r="AK54" s="14">
        <f t="shared" si="8"/>
        <v>1.8932000000000001E-2</v>
      </c>
    </row>
    <row r="55" spans="1:45" hidden="1">
      <c r="A55" t="s">
        <v>58</v>
      </c>
      <c r="B55" s="2" t="s">
        <v>39</v>
      </c>
      <c r="C55" s="7">
        <v>44.374115000000003</v>
      </c>
      <c r="D55" s="7">
        <v>34.267502</v>
      </c>
      <c r="E55" s="7">
        <v>37.537008</v>
      </c>
      <c r="F55" s="7">
        <f t="shared" si="13"/>
        <v>38.726208333333332</v>
      </c>
      <c r="G55" s="7">
        <v>35.343212999999999</v>
      </c>
      <c r="H55" s="7">
        <v>30.516743999999999</v>
      </c>
      <c r="I55" s="7">
        <v>22.187044</v>
      </c>
      <c r="J55" s="7">
        <f t="shared" si="14"/>
        <v>29.349000333333333</v>
      </c>
      <c r="K55" s="7">
        <v>38.810966000000001</v>
      </c>
      <c r="L55" s="7">
        <v>30.608805</v>
      </c>
      <c r="M55" s="8">
        <v>24.884219999999999</v>
      </c>
      <c r="N55" s="8">
        <f t="shared" si="2"/>
        <v>31.434663666666665</v>
      </c>
      <c r="O55" s="7">
        <v>35.214427999999998</v>
      </c>
      <c r="P55" s="8">
        <v>45.096969999999999</v>
      </c>
      <c r="Q55" s="7">
        <v>47.786082</v>
      </c>
      <c r="R55" s="7">
        <f t="shared" si="3"/>
        <v>42.699159999999999</v>
      </c>
      <c r="S55" s="7">
        <v>68.198532</v>
      </c>
      <c r="T55" s="7">
        <v>88.239294000000001</v>
      </c>
      <c r="U55" s="7">
        <v>78.061969000000005</v>
      </c>
      <c r="V55" s="8">
        <f t="shared" si="4"/>
        <v>78.16659833333334</v>
      </c>
      <c r="W55" s="7">
        <v>79.160937000000004</v>
      </c>
      <c r="X55" s="7">
        <v>58.403753999999999</v>
      </c>
      <c r="Y55" s="7">
        <v>49.585079</v>
      </c>
      <c r="Z55" s="7">
        <f t="shared" si="5"/>
        <v>62.383256666666661</v>
      </c>
      <c r="AA55" s="7">
        <v>43.630436000000003</v>
      </c>
      <c r="AB55" s="7">
        <v>43.890929</v>
      </c>
      <c r="AC55" s="7">
        <v>31.673735000000001</v>
      </c>
      <c r="AD55" s="7">
        <f t="shared" si="6"/>
        <v>39.731699999999996</v>
      </c>
      <c r="AE55" s="7">
        <v>47.053527000000003</v>
      </c>
      <c r="AF55" s="7">
        <v>45.525534</v>
      </c>
      <c r="AG55" s="7">
        <v>47.100214999999999</v>
      </c>
      <c r="AH55" s="7">
        <f t="shared" si="7"/>
        <v>46.55975866666666</v>
      </c>
      <c r="AI55" s="7">
        <v>64.587131999999997</v>
      </c>
      <c r="AJ55" s="7">
        <v>53.428406000000003</v>
      </c>
      <c r="AK55" s="14">
        <f t="shared" si="8"/>
        <v>59.007768999999996</v>
      </c>
    </row>
    <row r="56" spans="1:45" hidden="1">
      <c r="A56" t="s">
        <v>58</v>
      </c>
      <c r="B56" s="2" t="s">
        <v>40</v>
      </c>
      <c r="C56" s="7">
        <v>1.999601</v>
      </c>
      <c r="D56" s="8">
        <v>0.45495000000000002</v>
      </c>
      <c r="E56" s="7">
        <v>0.21060899999999999</v>
      </c>
      <c r="F56" s="7">
        <f t="shared" si="13"/>
        <v>0.88838666666666677</v>
      </c>
      <c r="G56" s="7">
        <v>6.7192000000000002E-2</v>
      </c>
      <c r="H56" s="7">
        <v>10.470499</v>
      </c>
      <c r="I56" s="7">
        <v>13.350645999999999</v>
      </c>
      <c r="J56" s="7">
        <f t="shared" si="14"/>
        <v>7.9627790000000003</v>
      </c>
      <c r="K56" s="7">
        <v>16.522946999999998</v>
      </c>
      <c r="L56" s="7">
        <v>11.693417</v>
      </c>
      <c r="M56" s="7">
        <v>5.2498000000000003E-2</v>
      </c>
      <c r="N56" s="8">
        <f t="shared" si="2"/>
        <v>9.4229539999999989</v>
      </c>
      <c r="O56" s="10" t="s">
        <v>101</v>
      </c>
      <c r="P56" s="7">
        <v>1.9288160000000001</v>
      </c>
      <c r="Q56" s="7">
        <v>15.324232</v>
      </c>
      <c r="R56" s="7">
        <f t="shared" si="3"/>
        <v>8.6265239999999999</v>
      </c>
      <c r="S56" s="7">
        <v>0.114672</v>
      </c>
      <c r="T56" s="7">
        <v>0.67497300000000005</v>
      </c>
      <c r="U56" s="7">
        <v>0.121833</v>
      </c>
      <c r="V56" s="8">
        <f t="shared" si="4"/>
        <v>0.30382599999999998</v>
      </c>
      <c r="W56" s="7">
        <v>1.0314E-2</v>
      </c>
      <c r="X56" s="7">
        <v>1.0917E-2</v>
      </c>
      <c r="Y56" s="7">
        <v>1.0421E-2</v>
      </c>
      <c r="Z56" s="7">
        <f t="shared" si="5"/>
        <v>1.0550666666666667E-2</v>
      </c>
      <c r="AA56" s="7">
        <v>1.416774</v>
      </c>
      <c r="AB56" s="7">
        <v>1.7651460000000001</v>
      </c>
      <c r="AC56" s="7">
        <v>1.738421</v>
      </c>
      <c r="AD56" s="7">
        <f t="shared" si="6"/>
        <v>1.6401136666666665</v>
      </c>
      <c r="AE56" s="7">
        <v>7.1650000000000004E-3</v>
      </c>
      <c r="AF56" s="10" t="s">
        <v>101</v>
      </c>
      <c r="AG56" s="10" t="s">
        <v>101</v>
      </c>
      <c r="AH56" s="7">
        <f t="shared" si="7"/>
        <v>7.1650000000000004E-3</v>
      </c>
      <c r="AI56" s="10" t="s">
        <v>101</v>
      </c>
      <c r="AJ56" s="10" t="s">
        <v>101</v>
      </c>
      <c r="AK56" s="14">
        <f>AVERAGE(AH56,AH56)</f>
        <v>7.1650000000000004E-3</v>
      </c>
    </row>
    <row r="57" spans="1:45" hidden="1">
      <c r="A57" t="s">
        <v>58</v>
      </c>
      <c r="B57" s="2" t="s">
        <v>41</v>
      </c>
      <c r="C57" s="10" t="s">
        <v>101</v>
      </c>
      <c r="D57" s="10" t="s">
        <v>101</v>
      </c>
      <c r="E57" s="10" t="s">
        <v>101</v>
      </c>
      <c r="F57" s="7">
        <v>1.8592999999999998E-2</v>
      </c>
      <c r="G57" s="10">
        <v>0.253884</v>
      </c>
      <c r="H57" s="10">
        <v>0.48917500000000003</v>
      </c>
      <c r="I57" s="10">
        <v>0.56071599999999999</v>
      </c>
      <c r="J57" s="7">
        <v>0.26427699999999998</v>
      </c>
      <c r="K57" s="10">
        <v>0.24170050000000001</v>
      </c>
      <c r="L57" s="10">
        <v>0.1028535</v>
      </c>
      <c r="M57" s="10">
        <v>0.24250700000000003</v>
      </c>
      <c r="N57" s="8">
        <v>0.31666350000000004</v>
      </c>
      <c r="O57" s="10" t="s">
        <v>101</v>
      </c>
      <c r="P57" s="10" t="s">
        <v>101</v>
      </c>
      <c r="Q57" s="10" t="s">
        <v>101</v>
      </c>
      <c r="R57" s="7">
        <v>0.56071599999999999</v>
      </c>
      <c r="S57" s="10">
        <v>0.26427699999999998</v>
      </c>
      <c r="T57" s="10">
        <v>0.24170050000000001</v>
      </c>
      <c r="U57" s="10">
        <v>0.1028535</v>
      </c>
      <c r="V57" s="8">
        <v>0.24250700000000003</v>
      </c>
      <c r="W57" s="10">
        <v>0.31666350000000004</v>
      </c>
      <c r="X57" s="10" t="s">
        <v>101</v>
      </c>
      <c r="Y57" s="10" t="s">
        <v>101</v>
      </c>
      <c r="Z57" s="7">
        <f t="shared" si="5"/>
        <v>0.31666350000000004</v>
      </c>
      <c r="AA57" s="10" t="s">
        <v>101</v>
      </c>
      <c r="AB57" s="10" t="s">
        <v>101</v>
      </c>
      <c r="AC57" s="10" t="s">
        <v>101</v>
      </c>
      <c r="AD57" s="7">
        <v>0.1028535</v>
      </c>
      <c r="AE57" s="10">
        <v>0.24250700000000003</v>
      </c>
      <c r="AF57" s="10">
        <v>0.31666350000000004</v>
      </c>
      <c r="AG57" s="10" t="s">
        <v>101</v>
      </c>
      <c r="AH57" s="7">
        <f t="shared" si="7"/>
        <v>0.27958525000000001</v>
      </c>
      <c r="AI57" s="10" t="s">
        <v>101</v>
      </c>
      <c r="AJ57" s="10" t="s">
        <v>101</v>
      </c>
      <c r="AK57" s="14">
        <v>0.31666350000000004</v>
      </c>
    </row>
    <row r="58" spans="1:45" hidden="1">
      <c r="A58" t="s">
        <v>58</v>
      </c>
      <c r="B58" s="2" t="s">
        <v>42</v>
      </c>
      <c r="C58" s="7">
        <v>4.2544999999999999E-2</v>
      </c>
      <c r="D58" s="7">
        <v>0.66617700000000002</v>
      </c>
      <c r="E58" s="8">
        <v>1.6362699999999999</v>
      </c>
      <c r="F58" s="7">
        <f t="shared" si="13"/>
        <v>0.78166400000000003</v>
      </c>
      <c r="G58" s="8">
        <v>1.94858</v>
      </c>
      <c r="H58" s="7">
        <v>0.72341599999999995</v>
      </c>
      <c r="I58" s="10" t="s">
        <v>101</v>
      </c>
      <c r="J58" s="7">
        <f t="shared" si="14"/>
        <v>1.335998</v>
      </c>
      <c r="K58" s="7">
        <v>3.5021460000000002</v>
      </c>
      <c r="L58" s="7">
        <v>0.29417399999999999</v>
      </c>
      <c r="M58" s="7">
        <v>1.4568289999999999</v>
      </c>
      <c r="N58" s="8">
        <f t="shared" si="2"/>
        <v>1.7510496666666668</v>
      </c>
      <c r="O58" s="7">
        <v>3.9712619999999998</v>
      </c>
      <c r="P58" s="7">
        <v>2.824783</v>
      </c>
      <c r="Q58" s="7">
        <v>8.6639549999999996</v>
      </c>
      <c r="R58" s="7">
        <f t="shared" si="3"/>
        <v>5.1533333333333333</v>
      </c>
      <c r="S58" s="7">
        <v>2.8146749999999998</v>
      </c>
      <c r="T58" s="7">
        <v>3.4070049999999998</v>
      </c>
      <c r="U58" s="7">
        <v>14.930127000000001</v>
      </c>
      <c r="V58" s="8">
        <f t="shared" si="4"/>
        <v>7.0506023333333339</v>
      </c>
      <c r="W58" s="7">
        <v>8.0759629999999998</v>
      </c>
      <c r="X58" s="7">
        <v>1.0917E-2</v>
      </c>
      <c r="Y58" s="7">
        <v>1.0421E-2</v>
      </c>
      <c r="Z58" s="7">
        <f t="shared" si="5"/>
        <v>2.6991003333333334</v>
      </c>
      <c r="AA58" s="7">
        <v>0.94106900000000004</v>
      </c>
      <c r="AB58" s="7">
        <v>4.8426080000000002</v>
      </c>
      <c r="AC58" s="8">
        <v>0.94267999999999996</v>
      </c>
      <c r="AD58" s="7">
        <f t="shared" si="6"/>
        <v>2.2421190000000002</v>
      </c>
      <c r="AE58" s="7">
        <v>0.27270899999999998</v>
      </c>
      <c r="AF58" s="7">
        <v>1.6913000000000001E-2</v>
      </c>
      <c r="AG58" s="7">
        <v>1.6771000000000001E-2</v>
      </c>
      <c r="AH58" s="7">
        <f t="shared" si="7"/>
        <v>0.10213099999999999</v>
      </c>
      <c r="AI58" s="10" t="s">
        <v>101</v>
      </c>
      <c r="AJ58" s="8">
        <v>1.498E-2</v>
      </c>
      <c r="AK58" s="14">
        <f t="shared" si="8"/>
        <v>1.498E-2</v>
      </c>
    </row>
    <row r="59" spans="1:45" hidden="1">
      <c r="A59" t="s">
        <v>58</v>
      </c>
      <c r="B59" s="2" t="s">
        <v>43</v>
      </c>
      <c r="C59" s="7">
        <v>16.720064000000001</v>
      </c>
      <c r="D59" s="7">
        <v>14.119706000000001</v>
      </c>
      <c r="E59" s="7">
        <v>101.25433700000001</v>
      </c>
      <c r="F59" s="7">
        <f t="shared" si="13"/>
        <v>44.031369000000005</v>
      </c>
      <c r="G59" s="7">
        <v>33.713796000000002</v>
      </c>
      <c r="H59" s="7">
        <v>16.429164</v>
      </c>
      <c r="I59" s="7">
        <v>33.270961999999997</v>
      </c>
      <c r="J59" s="7">
        <f t="shared" si="14"/>
        <v>27.804640666666668</v>
      </c>
      <c r="K59" s="7">
        <v>129.597375</v>
      </c>
      <c r="L59" s="7">
        <v>15.208796</v>
      </c>
      <c r="M59" s="7">
        <v>25.212334999999999</v>
      </c>
      <c r="N59" s="8">
        <f t="shared" si="2"/>
        <v>56.672835333333332</v>
      </c>
      <c r="O59" s="7">
        <v>10.191621</v>
      </c>
      <c r="P59" s="7">
        <v>20.271236999999999</v>
      </c>
      <c r="Q59" s="7">
        <v>17.339105</v>
      </c>
      <c r="R59" s="7">
        <f t="shared" si="3"/>
        <v>15.933987666666667</v>
      </c>
      <c r="S59" s="7">
        <v>21.068363000000002</v>
      </c>
      <c r="T59" s="8">
        <v>24.331160000000001</v>
      </c>
      <c r="U59" s="7">
        <v>26.260631</v>
      </c>
      <c r="V59" s="8">
        <f t="shared" si="4"/>
        <v>23.886718000000002</v>
      </c>
      <c r="W59" s="7">
        <v>27.631551000000002</v>
      </c>
      <c r="X59" s="7">
        <v>25.817734000000002</v>
      </c>
      <c r="Y59" s="7">
        <v>14.829669000000001</v>
      </c>
      <c r="Z59" s="7">
        <f t="shared" si="5"/>
        <v>22.759651333333334</v>
      </c>
      <c r="AA59" s="7">
        <v>17.539041999999998</v>
      </c>
      <c r="AB59" s="7">
        <v>15.202017</v>
      </c>
      <c r="AC59" s="7">
        <v>16.996523</v>
      </c>
      <c r="AD59" s="7">
        <f t="shared" si="6"/>
        <v>16.579194000000001</v>
      </c>
      <c r="AE59" s="7">
        <v>15.813072999999999</v>
      </c>
      <c r="AF59" s="7">
        <v>13.300008999999999</v>
      </c>
      <c r="AG59" s="8">
        <v>13.572319999999999</v>
      </c>
      <c r="AH59" s="7">
        <f t="shared" si="7"/>
        <v>14.228467333333333</v>
      </c>
      <c r="AI59" s="7">
        <v>13.505103999999999</v>
      </c>
      <c r="AJ59" s="7">
        <v>15.135455</v>
      </c>
      <c r="AK59" s="14">
        <f t="shared" si="8"/>
        <v>14.3202795</v>
      </c>
    </row>
    <row r="60" spans="1:45" hidden="1">
      <c r="A60" t="s">
        <v>58</v>
      </c>
      <c r="B60" s="2" t="s">
        <v>44</v>
      </c>
      <c r="C60" s="7">
        <v>2.4817740000000001</v>
      </c>
      <c r="D60" s="7">
        <v>4.5819989999999997</v>
      </c>
      <c r="E60" s="7">
        <v>13.916396000000001</v>
      </c>
      <c r="F60" s="7">
        <f t="shared" si="13"/>
        <v>6.9933896666666682</v>
      </c>
      <c r="G60" s="7">
        <v>3.5611980000000001</v>
      </c>
      <c r="H60" s="7">
        <v>12.812082999999999</v>
      </c>
      <c r="I60" s="7">
        <v>6.7809749999999998</v>
      </c>
      <c r="J60" s="7">
        <f t="shared" si="14"/>
        <v>7.7180853333333337</v>
      </c>
      <c r="K60" s="7">
        <v>3.8433809999999999</v>
      </c>
      <c r="L60" s="7">
        <v>9.7665769999999998</v>
      </c>
      <c r="M60" s="7">
        <v>10.683415</v>
      </c>
      <c r="N60" s="8">
        <f t="shared" si="2"/>
        <v>8.0977910000000008</v>
      </c>
      <c r="O60" s="7">
        <v>17.118839000000001</v>
      </c>
      <c r="P60" s="7">
        <v>18.479305</v>
      </c>
      <c r="Q60" s="7">
        <v>16.790611999999999</v>
      </c>
      <c r="R60" s="7">
        <f t="shared" si="3"/>
        <v>17.462918666666667</v>
      </c>
      <c r="S60" s="7">
        <v>17.753302000000001</v>
      </c>
      <c r="T60" s="7">
        <v>23.741897999999999</v>
      </c>
      <c r="U60" s="7">
        <v>31.344405999999999</v>
      </c>
      <c r="V60" s="8">
        <f t="shared" si="4"/>
        <v>24.279868666666669</v>
      </c>
      <c r="W60" s="7">
        <v>14.604806</v>
      </c>
      <c r="X60" s="7">
        <v>23.536166999999999</v>
      </c>
      <c r="Y60" s="7">
        <v>16.340774</v>
      </c>
      <c r="Z60" s="7">
        <f t="shared" si="5"/>
        <v>18.160582333333334</v>
      </c>
      <c r="AA60" s="7">
        <v>24.995203</v>
      </c>
      <c r="AB60" s="7">
        <v>20.544201000000001</v>
      </c>
      <c r="AC60" s="7">
        <v>22.146818</v>
      </c>
      <c r="AD60" s="7">
        <f t="shared" si="6"/>
        <v>22.562073999999999</v>
      </c>
      <c r="AE60" s="7">
        <v>25.872965000000001</v>
      </c>
      <c r="AF60" s="7">
        <v>28.426622999999999</v>
      </c>
      <c r="AG60" s="7">
        <v>38.330601000000001</v>
      </c>
      <c r="AH60" s="7">
        <f t="shared" si="7"/>
        <v>30.876729666666666</v>
      </c>
      <c r="AI60" s="7">
        <v>25.580915000000001</v>
      </c>
      <c r="AJ60" s="8">
        <v>50.727890000000002</v>
      </c>
      <c r="AK60" s="14">
        <f t="shared" si="8"/>
        <v>38.154402500000003</v>
      </c>
    </row>
    <row r="61" spans="1:45">
      <c r="A61" t="s">
        <v>58</v>
      </c>
      <c r="B61" s="2" t="s">
        <v>45</v>
      </c>
      <c r="C61" s="7">
        <v>3.9566560000000002</v>
      </c>
      <c r="D61" s="7">
        <v>3.948318</v>
      </c>
      <c r="E61" s="7">
        <v>4.1473779999999998</v>
      </c>
      <c r="F61" s="7">
        <f t="shared" si="13"/>
        <v>4.0174506666666669</v>
      </c>
      <c r="G61" s="7">
        <v>3.6619869999999999</v>
      </c>
      <c r="H61" s="7">
        <v>15.039443</v>
      </c>
      <c r="I61" s="7">
        <v>5.3786769999999997</v>
      </c>
      <c r="J61" s="7">
        <f t="shared" si="14"/>
        <v>8.0267023333333345</v>
      </c>
      <c r="K61" s="7">
        <v>4.974844</v>
      </c>
      <c r="L61" s="7">
        <v>4.9862489999999999</v>
      </c>
      <c r="M61" s="7">
        <v>4.6461040000000002</v>
      </c>
      <c r="N61" s="8">
        <f t="shared" si="2"/>
        <v>4.8690656666666667</v>
      </c>
      <c r="O61" s="7">
        <v>4.5238969999999998</v>
      </c>
      <c r="P61" s="8">
        <v>5.3509099999999998</v>
      </c>
      <c r="Q61" s="7">
        <v>1.2536989999999999</v>
      </c>
      <c r="R61" s="7">
        <f t="shared" si="3"/>
        <v>3.7095020000000001</v>
      </c>
      <c r="S61" s="8">
        <v>2.42896</v>
      </c>
      <c r="T61" s="7">
        <v>2.1856260000000001</v>
      </c>
      <c r="U61" s="7">
        <v>2.2040769999999998</v>
      </c>
      <c r="V61" s="8">
        <f t="shared" si="4"/>
        <v>2.2728876666666666</v>
      </c>
      <c r="W61" s="7">
        <v>1.8049729999999999</v>
      </c>
      <c r="X61" s="7">
        <v>1.6265719999999999</v>
      </c>
      <c r="Y61" s="7">
        <v>1.500683</v>
      </c>
      <c r="Z61" s="7">
        <f t="shared" si="5"/>
        <v>1.6440760000000001</v>
      </c>
      <c r="AA61" s="7">
        <v>1.189263</v>
      </c>
      <c r="AB61" s="7">
        <v>1.573315</v>
      </c>
      <c r="AC61" s="7">
        <v>1.986718</v>
      </c>
      <c r="AD61" s="7">
        <f t="shared" si="6"/>
        <v>1.5830986666666667</v>
      </c>
      <c r="AE61" s="7">
        <v>1.4618640000000001</v>
      </c>
      <c r="AF61" s="7">
        <v>1.434536</v>
      </c>
      <c r="AG61" s="7">
        <v>1.3671450000000001</v>
      </c>
      <c r="AH61" s="7">
        <f t="shared" si="7"/>
        <v>1.4211816666666666</v>
      </c>
      <c r="AI61" s="7">
        <v>1.4855640000000001</v>
      </c>
      <c r="AJ61" s="7">
        <v>1.5274920000000001</v>
      </c>
      <c r="AK61" s="14">
        <f t="shared" si="8"/>
        <v>1.5065280000000001</v>
      </c>
    </row>
    <row r="62" spans="1:45" hidden="1">
      <c r="A62" t="s">
        <v>61</v>
      </c>
      <c r="B62" s="2" t="s">
        <v>23</v>
      </c>
      <c r="C62" s="7">
        <v>38.870216999999997</v>
      </c>
      <c r="D62" s="7">
        <v>26.160267999999999</v>
      </c>
      <c r="E62" s="7">
        <v>33.936487</v>
      </c>
      <c r="F62" s="7">
        <f>AVERAGE(E62,D62,C62)</f>
        <v>32.988990666666666</v>
      </c>
      <c r="G62" s="9">
        <v>25.030100000000001</v>
      </c>
      <c r="H62" s="7">
        <v>30.433069</v>
      </c>
      <c r="I62" s="7">
        <v>21.641576000000001</v>
      </c>
      <c r="J62" s="7">
        <f>AVERAGE(I62,H62,G62)</f>
        <v>25.701581666666669</v>
      </c>
      <c r="K62" s="7">
        <v>23.909479000000001</v>
      </c>
      <c r="L62" s="7">
        <v>34.401688999999998</v>
      </c>
      <c r="M62" s="8">
        <v>72.809010000000001</v>
      </c>
      <c r="N62" s="8">
        <f t="shared" si="2"/>
        <v>43.706726000000003</v>
      </c>
      <c r="O62" s="7">
        <v>70.077821999999998</v>
      </c>
      <c r="P62" s="7">
        <v>66.578201000000007</v>
      </c>
      <c r="Q62" s="7">
        <v>89.064893999999995</v>
      </c>
      <c r="R62" s="7">
        <f t="shared" si="3"/>
        <v>75.240305666666671</v>
      </c>
      <c r="S62" s="7">
        <v>80.746988999999999</v>
      </c>
      <c r="T62" s="7">
        <v>118.287531</v>
      </c>
      <c r="U62" s="8">
        <v>118.82597</v>
      </c>
      <c r="V62" s="8">
        <f t="shared" si="4"/>
        <v>105.95349666666665</v>
      </c>
      <c r="W62" s="7">
        <v>68.428961999999999</v>
      </c>
      <c r="X62" s="7">
        <v>97.417479</v>
      </c>
      <c r="Y62" s="7">
        <v>97.598421999999999</v>
      </c>
      <c r="Z62" s="7">
        <f t="shared" si="5"/>
        <v>87.814954333333333</v>
      </c>
      <c r="AA62" s="7">
        <v>80.884631999999996</v>
      </c>
      <c r="AB62" s="7">
        <v>89.783565999999993</v>
      </c>
      <c r="AC62" s="7">
        <v>57.177653999999997</v>
      </c>
      <c r="AD62" s="7">
        <f t="shared" si="6"/>
        <v>75.948617333333331</v>
      </c>
      <c r="AE62" s="7">
        <v>51.202972000000003</v>
      </c>
      <c r="AF62" s="7">
        <v>80.883437999999998</v>
      </c>
      <c r="AG62" s="7">
        <v>50.737231000000001</v>
      </c>
      <c r="AH62" s="7">
        <f t="shared" si="7"/>
        <v>60.94121366666667</v>
      </c>
      <c r="AI62" s="7">
        <v>57.593881000000003</v>
      </c>
      <c r="AJ62" s="7">
        <v>53.520161999999999</v>
      </c>
      <c r="AK62" s="14">
        <f t="shared" si="8"/>
        <v>55.557021500000005</v>
      </c>
      <c r="AS62" s="14" t="e">
        <f t="shared" si="8"/>
        <v>#DIV/0!</v>
      </c>
    </row>
    <row r="63" spans="1:45" hidden="1">
      <c r="A63" t="s">
        <v>61</v>
      </c>
      <c r="B63" s="2" t="s">
        <v>25</v>
      </c>
      <c r="C63" s="7">
        <v>12.722172</v>
      </c>
      <c r="D63" s="8">
        <v>31.291920000000001</v>
      </c>
      <c r="E63" s="7">
        <v>15.222538999999999</v>
      </c>
      <c r="F63" s="7">
        <f t="shared" ref="F63:F91" si="15">AVERAGE(E63,D63,C63)</f>
        <v>19.745543666666666</v>
      </c>
      <c r="G63" s="8">
        <v>46.728079999999999</v>
      </c>
      <c r="H63" s="7">
        <v>13.104431</v>
      </c>
      <c r="I63" s="7">
        <v>11.485645</v>
      </c>
      <c r="J63" s="7">
        <f t="shared" ref="J63:J91" si="16">AVERAGE(I63,H63,G63)</f>
        <v>23.772718666666666</v>
      </c>
      <c r="K63" s="7">
        <v>13.623965</v>
      </c>
      <c r="L63" s="7">
        <v>21.217707999999998</v>
      </c>
      <c r="M63" s="7">
        <v>14.054809000000001</v>
      </c>
      <c r="N63" s="8">
        <f t="shared" si="2"/>
        <v>16.298827333333332</v>
      </c>
      <c r="O63" s="7">
        <v>38.771067000000002</v>
      </c>
      <c r="P63" s="7">
        <v>18.669096</v>
      </c>
      <c r="Q63" s="7">
        <v>14.861153</v>
      </c>
      <c r="R63" s="7">
        <f t="shared" si="3"/>
        <v>24.100438666666665</v>
      </c>
      <c r="S63" s="7">
        <v>15.459868</v>
      </c>
      <c r="T63" s="7">
        <v>28.611834000000002</v>
      </c>
      <c r="U63" s="7">
        <v>18.302529</v>
      </c>
      <c r="V63" s="8">
        <f t="shared" si="4"/>
        <v>20.791410333333335</v>
      </c>
      <c r="W63" s="7">
        <v>33.488778000000003</v>
      </c>
      <c r="X63" s="7">
        <v>36.220250999999998</v>
      </c>
      <c r="Y63" s="7">
        <v>22.858841000000002</v>
      </c>
      <c r="Z63" s="7">
        <f t="shared" si="5"/>
        <v>30.855956666666668</v>
      </c>
      <c r="AA63" s="7">
        <v>31.127931</v>
      </c>
      <c r="AB63" s="7">
        <v>25.203354999999998</v>
      </c>
      <c r="AC63" s="7">
        <v>27.781365999999998</v>
      </c>
      <c r="AD63" s="7">
        <f t="shared" si="6"/>
        <v>28.037550666666665</v>
      </c>
      <c r="AE63" s="7">
        <v>20.903130999999998</v>
      </c>
      <c r="AF63" s="7">
        <v>26.821719000000002</v>
      </c>
      <c r="AG63" s="7">
        <v>19.696154</v>
      </c>
      <c r="AH63" s="7">
        <f t="shared" si="7"/>
        <v>22.473668000000004</v>
      </c>
      <c r="AI63" s="8">
        <v>23.00619</v>
      </c>
      <c r="AJ63" s="7">
        <v>23.192841999999999</v>
      </c>
      <c r="AK63" s="14">
        <f t="shared" si="8"/>
        <v>23.099516000000001</v>
      </c>
      <c r="AS63" s="14" t="e">
        <f t="shared" si="8"/>
        <v>#DIV/0!</v>
      </c>
    </row>
    <row r="64" spans="1:45" hidden="1">
      <c r="A64" t="s">
        <v>61</v>
      </c>
      <c r="B64" s="2" t="s">
        <v>34</v>
      </c>
      <c r="C64" s="7">
        <v>9.9629239999999992</v>
      </c>
      <c r="D64" s="7">
        <v>8.7572749999999999</v>
      </c>
      <c r="E64" s="7">
        <v>11.651327999999999</v>
      </c>
      <c r="F64" s="7">
        <f t="shared" si="15"/>
        <v>10.123842333333334</v>
      </c>
      <c r="G64" s="7">
        <v>9.1339279999999992</v>
      </c>
      <c r="H64" s="7">
        <v>7.7913160000000001</v>
      </c>
      <c r="I64" s="7">
        <v>8.3637080000000008</v>
      </c>
      <c r="J64" s="7">
        <f t="shared" si="16"/>
        <v>8.4296506666666673</v>
      </c>
      <c r="K64" s="7">
        <v>8.0084210000000002</v>
      </c>
      <c r="L64" s="7">
        <v>10.133831000000001</v>
      </c>
      <c r="M64" s="7">
        <v>11.594842</v>
      </c>
      <c r="N64" s="8">
        <f t="shared" si="2"/>
        <v>9.9123646666666669</v>
      </c>
      <c r="O64" s="7">
        <v>13.790687</v>
      </c>
      <c r="P64" s="7">
        <v>13.686548999999999</v>
      </c>
      <c r="Q64" s="7">
        <v>16.720213999999999</v>
      </c>
      <c r="R64" s="7">
        <f t="shared" si="3"/>
        <v>14.732483333333333</v>
      </c>
      <c r="S64" s="7">
        <v>10.277485</v>
      </c>
      <c r="T64" s="7">
        <v>6.4714419999999997</v>
      </c>
      <c r="U64" s="8">
        <v>12.319610000000001</v>
      </c>
      <c r="V64" s="8">
        <f t="shared" si="4"/>
        <v>9.6895123333333331</v>
      </c>
      <c r="W64" s="7">
        <v>11.485461000000001</v>
      </c>
      <c r="X64" s="8">
        <v>14.89279</v>
      </c>
      <c r="Y64" s="7">
        <v>6.2178430000000002</v>
      </c>
      <c r="Z64" s="7">
        <f t="shared" si="5"/>
        <v>10.865364666666666</v>
      </c>
      <c r="AA64" s="7">
        <v>3.151526</v>
      </c>
      <c r="AB64" s="7">
        <v>34.952831000000003</v>
      </c>
      <c r="AC64" s="7">
        <v>15.463058</v>
      </c>
      <c r="AD64" s="7">
        <f t="shared" si="6"/>
        <v>17.855805</v>
      </c>
      <c r="AE64" s="7">
        <v>14.974029</v>
      </c>
      <c r="AF64" s="7">
        <v>9.8270719999999994</v>
      </c>
      <c r="AG64" s="7">
        <v>7.985646</v>
      </c>
      <c r="AH64" s="7">
        <f t="shared" si="7"/>
        <v>10.928915666666667</v>
      </c>
      <c r="AI64" s="8">
        <v>4.7690799999999998</v>
      </c>
      <c r="AJ64" s="7">
        <v>8.013617</v>
      </c>
      <c r="AK64" s="14">
        <f t="shared" si="8"/>
        <v>6.3913484999999994</v>
      </c>
      <c r="AS64" s="14" t="e">
        <f t="shared" si="8"/>
        <v>#DIV/0!</v>
      </c>
    </row>
    <row r="65" spans="1:45" hidden="1">
      <c r="A65" t="s">
        <v>61</v>
      </c>
      <c r="B65" s="2" t="s">
        <v>7</v>
      </c>
      <c r="C65" s="7">
        <v>7.1851570000000002</v>
      </c>
      <c r="D65" s="7">
        <v>24.858761999999999</v>
      </c>
      <c r="E65" s="7">
        <v>9.5764340000000008</v>
      </c>
      <c r="F65" s="7">
        <f t="shared" si="15"/>
        <v>13.873450999999998</v>
      </c>
      <c r="G65" s="7">
        <v>16.993811000000001</v>
      </c>
      <c r="H65" s="7">
        <v>12.503653999999999</v>
      </c>
      <c r="I65" s="7">
        <v>27.422941000000002</v>
      </c>
      <c r="J65" s="7">
        <f t="shared" si="16"/>
        <v>18.973468666666665</v>
      </c>
      <c r="K65" s="7">
        <v>69.103990999999994</v>
      </c>
      <c r="L65" s="7">
        <v>121.889318</v>
      </c>
      <c r="M65" s="7">
        <v>84.358852999999996</v>
      </c>
      <c r="N65" s="8">
        <f t="shared" si="2"/>
        <v>91.784054000000012</v>
      </c>
      <c r="O65" s="7">
        <v>121.203611</v>
      </c>
      <c r="P65" s="7">
        <v>173.42477600000001</v>
      </c>
      <c r="Q65" s="7">
        <v>391.525058</v>
      </c>
      <c r="R65" s="7">
        <f t="shared" si="3"/>
        <v>228.717815</v>
      </c>
      <c r="S65" s="7">
        <v>226.78109799999999</v>
      </c>
      <c r="T65" s="7">
        <v>275.664468</v>
      </c>
      <c r="U65" s="7">
        <v>277.94039500000002</v>
      </c>
      <c r="V65" s="8">
        <f t="shared" si="4"/>
        <v>260.12865366666665</v>
      </c>
      <c r="W65" s="7">
        <v>218.13666900000001</v>
      </c>
      <c r="X65" s="7">
        <v>98.103949</v>
      </c>
      <c r="Y65" s="7">
        <v>119.51334300000001</v>
      </c>
      <c r="Z65" s="7">
        <f t="shared" si="5"/>
        <v>145.25132033333333</v>
      </c>
      <c r="AA65" s="8">
        <v>86.665350000000004</v>
      </c>
      <c r="AB65" s="7">
        <v>177.94199399999999</v>
      </c>
      <c r="AC65" s="8">
        <v>119.16256</v>
      </c>
      <c r="AD65" s="7">
        <f t="shared" si="6"/>
        <v>127.92330133333333</v>
      </c>
      <c r="AE65" s="7">
        <v>80.863484999999997</v>
      </c>
      <c r="AF65" s="7">
        <v>146.886664</v>
      </c>
      <c r="AG65" s="7">
        <v>136.94818900000001</v>
      </c>
      <c r="AH65" s="7">
        <f t="shared" si="7"/>
        <v>121.56611266666668</v>
      </c>
      <c r="AI65" s="7">
        <v>100.617942</v>
      </c>
      <c r="AJ65" s="8">
        <v>114.96281999999999</v>
      </c>
      <c r="AK65" s="14">
        <f t="shared" ref="AK65:AK128" si="17">AVERAGE(AJ65,AI65)</f>
        <v>107.790381</v>
      </c>
      <c r="AS65" s="14" t="e">
        <f t="shared" ref="AS65:AS126" si="18">AVERAGE(AR65,AQ65)</f>
        <v>#DIV/0!</v>
      </c>
    </row>
    <row r="66" spans="1:45" hidden="1">
      <c r="A66" t="s">
        <v>61</v>
      </c>
      <c r="B66" s="2" t="s">
        <v>17</v>
      </c>
      <c r="C66" s="7">
        <v>69.462688999999997</v>
      </c>
      <c r="D66" s="8">
        <v>136.54656</v>
      </c>
      <c r="E66" s="7">
        <v>106.717383</v>
      </c>
      <c r="F66" s="7">
        <f t="shared" si="15"/>
        <v>104.24221066666667</v>
      </c>
      <c r="G66" s="7">
        <v>56.900846000000001</v>
      </c>
      <c r="H66" s="7">
        <v>72.205787999999998</v>
      </c>
      <c r="I66" s="7">
        <v>58.372515</v>
      </c>
      <c r="J66" s="7">
        <f t="shared" si="16"/>
        <v>62.493049666666671</v>
      </c>
      <c r="K66" s="7">
        <v>59.571075999999998</v>
      </c>
      <c r="L66" s="7">
        <v>64.036478000000002</v>
      </c>
      <c r="M66" s="7">
        <v>73.379002</v>
      </c>
      <c r="N66" s="8">
        <f t="shared" si="2"/>
        <v>65.662185333333341</v>
      </c>
      <c r="O66" s="7">
        <v>68.750231999999997</v>
      </c>
      <c r="P66" s="7">
        <v>70.151292999999995</v>
      </c>
      <c r="Q66" s="7">
        <v>68.286485999999996</v>
      </c>
      <c r="R66" s="7">
        <f t="shared" si="3"/>
        <v>69.062670333333315</v>
      </c>
      <c r="S66" s="7">
        <v>89.529764999999998</v>
      </c>
      <c r="T66" s="7">
        <v>62.166142000000001</v>
      </c>
      <c r="U66" s="7">
        <v>89.598111000000003</v>
      </c>
      <c r="V66" s="8">
        <f t="shared" si="4"/>
        <v>80.431339333333327</v>
      </c>
      <c r="W66" s="7">
        <v>59.227046999999999</v>
      </c>
      <c r="X66" s="7">
        <v>34.140830999999999</v>
      </c>
      <c r="Y66" s="7">
        <v>80.015501</v>
      </c>
      <c r="Z66" s="7">
        <f t="shared" si="5"/>
        <v>57.794459666666661</v>
      </c>
      <c r="AA66" s="7">
        <v>73.928274999999999</v>
      </c>
      <c r="AB66" s="7">
        <v>59.063805000000002</v>
      </c>
      <c r="AC66" s="7">
        <v>56.809235000000001</v>
      </c>
      <c r="AD66" s="7">
        <f t="shared" si="6"/>
        <v>63.267104999999994</v>
      </c>
      <c r="AE66" s="8">
        <v>46.089320000000001</v>
      </c>
      <c r="AF66" s="7">
        <v>103.582491</v>
      </c>
      <c r="AG66" s="7">
        <v>95.412366000000006</v>
      </c>
      <c r="AH66" s="7">
        <f t="shared" si="7"/>
        <v>81.69472566666667</v>
      </c>
      <c r="AI66" s="7">
        <v>80.308813000000001</v>
      </c>
      <c r="AJ66" s="7">
        <v>87.596172999999993</v>
      </c>
      <c r="AK66" s="14">
        <f t="shared" si="17"/>
        <v>83.952493000000004</v>
      </c>
      <c r="AS66" s="14" t="e">
        <f t="shared" si="18"/>
        <v>#DIV/0!</v>
      </c>
    </row>
    <row r="67" spans="1:45" hidden="1">
      <c r="A67" t="s">
        <v>61</v>
      </c>
      <c r="B67" s="2" t="s">
        <v>18</v>
      </c>
      <c r="C67" s="7">
        <v>13.296244</v>
      </c>
      <c r="D67" s="7">
        <v>11.174358</v>
      </c>
      <c r="E67" s="7">
        <v>12.229903999999999</v>
      </c>
      <c r="F67" s="7">
        <f t="shared" si="15"/>
        <v>12.233502</v>
      </c>
      <c r="G67" s="7">
        <v>13.544086999999999</v>
      </c>
      <c r="H67" s="7">
        <v>15.620181000000001</v>
      </c>
      <c r="I67" s="7">
        <v>11.331474999999999</v>
      </c>
      <c r="J67" s="7">
        <f t="shared" si="16"/>
        <v>13.498581</v>
      </c>
      <c r="K67" s="7">
        <v>16.653656999999999</v>
      </c>
      <c r="L67" s="7">
        <v>19.000933</v>
      </c>
      <c r="M67" s="8">
        <v>24.269670000000001</v>
      </c>
      <c r="N67" s="8">
        <f t="shared" ref="N67:N130" si="19">AVERAGE(M67,L67,K67)</f>
        <v>19.974753333333336</v>
      </c>
      <c r="O67" s="7">
        <v>22.352291999999998</v>
      </c>
      <c r="P67" s="7">
        <v>21.104733</v>
      </c>
      <c r="Q67" s="7">
        <v>25.777467999999999</v>
      </c>
      <c r="R67" s="7">
        <f t="shared" ref="R67:R130" si="20">AVERAGE(Q67,P67,O67)</f>
        <v>23.07816433333333</v>
      </c>
      <c r="S67" s="8">
        <v>32.632649999999998</v>
      </c>
      <c r="T67" s="7">
        <v>27.876981000000001</v>
      </c>
      <c r="U67" s="7">
        <v>32.089255000000001</v>
      </c>
      <c r="V67" s="8">
        <f t="shared" ref="V67:V130" si="21">AVERAGE(U67,T67,S67)</f>
        <v>30.86629533333333</v>
      </c>
      <c r="W67" s="7">
        <v>25.331875</v>
      </c>
      <c r="X67" s="7">
        <v>26.741156</v>
      </c>
      <c r="Y67" s="7">
        <v>28.554579</v>
      </c>
      <c r="Z67" s="7">
        <f t="shared" ref="Z67:Z130" si="22">AVERAGE(Y67,X67,W67)</f>
        <v>26.875870000000003</v>
      </c>
      <c r="AA67" s="7">
        <v>38.659647</v>
      </c>
      <c r="AB67" s="7">
        <v>29.207961000000001</v>
      </c>
      <c r="AC67" s="7">
        <v>22.285572999999999</v>
      </c>
      <c r="AD67" s="7">
        <f t="shared" ref="AD67:AD130" si="23">AVERAGE(AA67,AB67,AC67)</f>
        <v>30.051060333333336</v>
      </c>
      <c r="AE67" s="7">
        <v>37.458235000000002</v>
      </c>
      <c r="AF67" s="7">
        <v>50.978881000000001</v>
      </c>
      <c r="AG67" s="7">
        <v>46.456325999999997</v>
      </c>
      <c r="AH67" s="7">
        <f t="shared" ref="AH67:AH130" si="24">AVERAGE(AE67,AF67,AG67)</f>
        <v>44.964480666666667</v>
      </c>
      <c r="AI67" s="7">
        <v>42.780154000000003</v>
      </c>
      <c r="AJ67" s="8">
        <v>50.351320000000001</v>
      </c>
      <c r="AK67" s="14">
        <f t="shared" si="17"/>
        <v>46.565736999999999</v>
      </c>
      <c r="AS67" s="14" t="e">
        <f t="shared" si="18"/>
        <v>#DIV/0!</v>
      </c>
    </row>
    <row r="68" spans="1:45" hidden="1">
      <c r="A68" t="s">
        <v>61</v>
      </c>
      <c r="B68" s="2" t="s">
        <v>19</v>
      </c>
      <c r="C68" s="8">
        <v>3.92591</v>
      </c>
      <c r="D68" s="7">
        <v>9.872852</v>
      </c>
      <c r="E68" s="7">
        <v>6.7833069999999998</v>
      </c>
      <c r="F68" s="7">
        <f t="shared" si="15"/>
        <v>6.8606896666666657</v>
      </c>
      <c r="G68" s="7">
        <v>2.332484</v>
      </c>
      <c r="H68" s="8">
        <v>4.8062100000000001</v>
      </c>
      <c r="I68" s="7">
        <v>15.378431000000001</v>
      </c>
      <c r="J68" s="7">
        <f t="shared" si="16"/>
        <v>7.5057083333333336</v>
      </c>
      <c r="K68" s="7">
        <v>9.5329160000000002</v>
      </c>
      <c r="L68" s="7">
        <v>14.950734000000001</v>
      </c>
      <c r="M68" s="7">
        <v>12.719827</v>
      </c>
      <c r="N68" s="8">
        <f t="shared" si="19"/>
        <v>12.401159</v>
      </c>
      <c r="O68" s="7">
        <v>11.487723000000001</v>
      </c>
      <c r="P68" s="7">
        <v>10.014548</v>
      </c>
      <c r="Q68" s="7">
        <v>17.377686000000001</v>
      </c>
      <c r="R68" s="7">
        <f t="shared" si="20"/>
        <v>12.959985666666668</v>
      </c>
      <c r="S68" s="7">
        <v>12.579554</v>
      </c>
      <c r="T68" s="7">
        <v>12.954737</v>
      </c>
      <c r="U68" s="7">
        <v>8.5113520000000005</v>
      </c>
      <c r="V68" s="8">
        <f t="shared" si="21"/>
        <v>11.348547666666667</v>
      </c>
      <c r="W68" s="8">
        <v>17.57169</v>
      </c>
      <c r="X68" s="7">
        <v>15.071021</v>
      </c>
      <c r="Y68" s="7">
        <v>9.8775040000000001</v>
      </c>
      <c r="Z68" s="7">
        <f t="shared" si="22"/>
        <v>14.173405000000001</v>
      </c>
      <c r="AA68" s="7">
        <v>3.800662</v>
      </c>
      <c r="AB68" s="7">
        <v>4.8672370000000003</v>
      </c>
      <c r="AC68" s="7">
        <v>6.2010290000000001</v>
      </c>
      <c r="AD68" s="7">
        <f t="shared" si="23"/>
        <v>4.9563093333333335</v>
      </c>
      <c r="AE68" s="7">
        <v>2.7978209999999999</v>
      </c>
      <c r="AF68" s="7">
        <v>3.214807</v>
      </c>
      <c r="AG68" s="7">
        <v>3.434151</v>
      </c>
      <c r="AH68" s="7">
        <f t="shared" si="24"/>
        <v>3.1489263333333333</v>
      </c>
      <c r="AI68" s="7">
        <v>3.6169739999999999</v>
      </c>
      <c r="AJ68" s="7">
        <v>2.0642160000000001</v>
      </c>
      <c r="AK68" s="14">
        <f t="shared" si="17"/>
        <v>2.840595</v>
      </c>
      <c r="AS68" s="14" t="e">
        <f t="shared" si="18"/>
        <v>#DIV/0!</v>
      </c>
    </row>
    <row r="69" spans="1:45" hidden="1">
      <c r="A69" t="s">
        <v>61</v>
      </c>
      <c r="B69" s="2" t="s">
        <v>20</v>
      </c>
      <c r="C69" s="7">
        <v>1.0555509999999999</v>
      </c>
      <c r="D69" s="7">
        <v>1.5618069999999999</v>
      </c>
      <c r="E69" s="7">
        <v>0.35911599999999999</v>
      </c>
      <c r="F69" s="7">
        <f t="shared" si="15"/>
        <v>0.99215799999999987</v>
      </c>
      <c r="G69" s="7">
        <v>0.686025</v>
      </c>
      <c r="H69" s="7">
        <v>0.39425900000000003</v>
      </c>
      <c r="I69" s="7">
        <v>0.67449300000000001</v>
      </c>
      <c r="J69" s="7">
        <f t="shared" si="16"/>
        <v>0.58492566666666657</v>
      </c>
      <c r="K69" s="8">
        <v>0.96487000000000001</v>
      </c>
      <c r="L69" s="7">
        <v>0.51669200000000004</v>
      </c>
      <c r="M69" s="7">
        <v>2.5199660000000002</v>
      </c>
      <c r="N69" s="8">
        <f t="shared" si="19"/>
        <v>1.3338426666666667</v>
      </c>
      <c r="O69" s="7">
        <v>8.3584029999999991</v>
      </c>
      <c r="P69" s="7">
        <v>2.7200009999999999</v>
      </c>
      <c r="Q69" s="7">
        <v>13.183463</v>
      </c>
      <c r="R69" s="7">
        <f t="shared" si="20"/>
        <v>8.0872890000000002</v>
      </c>
      <c r="S69" s="7">
        <v>6.8298360000000002</v>
      </c>
      <c r="T69" s="7">
        <v>14.317769</v>
      </c>
      <c r="U69" s="7">
        <v>12.153129</v>
      </c>
      <c r="V69" s="8">
        <f t="shared" si="21"/>
        <v>11.100244666666667</v>
      </c>
      <c r="W69" s="7">
        <v>9.0954789999999992</v>
      </c>
      <c r="X69" s="7">
        <v>18.882677000000001</v>
      </c>
      <c r="Y69" s="7">
        <v>13.601884999999999</v>
      </c>
      <c r="Z69" s="7">
        <f t="shared" si="22"/>
        <v>13.860013666666665</v>
      </c>
      <c r="AA69" s="7">
        <v>7.4078520000000001</v>
      </c>
      <c r="AB69" s="7">
        <v>6.4488430000000001</v>
      </c>
      <c r="AC69" s="7">
        <v>7.4132420000000003</v>
      </c>
      <c r="AD69" s="7">
        <f t="shared" si="23"/>
        <v>7.0899789999999996</v>
      </c>
      <c r="AE69" s="7">
        <v>13.061736</v>
      </c>
      <c r="AF69" s="7">
        <v>16.981387999999999</v>
      </c>
      <c r="AG69" s="7">
        <v>12.701748</v>
      </c>
      <c r="AH69" s="7">
        <f t="shared" si="24"/>
        <v>14.248290666666668</v>
      </c>
      <c r="AI69" s="7">
        <v>11.313886999999999</v>
      </c>
      <c r="AJ69" s="7">
        <v>11.145592000000001</v>
      </c>
      <c r="AK69" s="14">
        <f t="shared" si="17"/>
        <v>11.229739500000001</v>
      </c>
      <c r="AS69" s="14" t="e">
        <f t="shared" si="18"/>
        <v>#DIV/0!</v>
      </c>
    </row>
    <row r="70" spans="1:45" hidden="1">
      <c r="A70" t="s">
        <v>61</v>
      </c>
      <c r="B70" s="2" t="s">
        <v>59</v>
      </c>
      <c r="C70" s="7">
        <v>5.518497</v>
      </c>
      <c r="D70" s="7">
        <v>7.1210959999999996</v>
      </c>
      <c r="E70" s="7">
        <v>13.546664</v>
      </c>
      <c r="F70" s="7">
        <f t="shared" si="15"/>
        <v>8.7287523333333343</v>
      </c>
      <c r="G70" s="7">
        <v>5.1157839999999997</v>
      </c>
      <c r="H70" s="7">
        <v>10.513583000000001</v>
      </c>
      <c r="I70" s="7">
        <v>12.295036</v>
      </c>
      <c r="J70" s="7">
        <f t="shared" si="16"/>
        <v>9.3081343333333333</v>
      </c>
      <c r="K70" s="8">
        <v>18.853560000000002</v>
      </c>
      <c r="L70" s="7">
        <v>124.15609600000001</v>
      </c>
      <c r="M70" s="7">
        <v>30.434585999999999</v>
      </c>
      <c r="N70" s="8">
        <f t="shared" si="19"/>
        <v>57.814747333333344</v>
      </c>
      <c r="O70" s="7">
        <v>33.636812999999997</v>
      </c>
      <c r="P70" s="7">
        <v>34.704737000000002</v>
      </c>
      <c r="Q70" s="9">
        <v>37.396599999999999</v>
      </c>
      <c r="R70" s="7">
        <f t="shared" si="20"/>
        <v>35.246049999999997</v>
      </c>
      <c r="S70" s="7">
        <v>25.017274</v>
      </c>
      <c r="T70" s="7">
        <v>53.158273999999999</v>
      </c>
      <c r="U70" s="7">
        <v>27.594262000000001</v>
      </c>
      <c r="V70" s="8">
        <f t="shared" si="21"/>
        <v>35.256603333333331</v>
      </c>
      <c r="W70" s="7">
        <v>35.540098999999998</v>
      </c>
      <c r="X70" s="7">
        <v>97.528846999999999</v>
      </c>
      <c r="Y70" s="8">
        <v>45.812950000000001</v>
      </c>
      <c r="Z70" s="7">
        <f t="shared" si="22"/>
        <v>59.627298666666661</v>
      </c>
      <c r="AA70" s="7">
        <v>41.128495999999998</v>
      </c>
      <c r="AB70" s="7">
        <v>41.908177000000002</v>
      </c>
      <c r="AC70" s="8">
        <v>54.260309999999997</v>
      </c>
      <c r="AD70" s="7">
        <f t="shared" si="23"/>
        <v>45.765661000000001</v>
      </c>
      <c r="AE70" s="7">
        <v>44.712277</v>
      </c>
      <c r="AF70" s="7">
        <v>78.113174999999998</v>
      </c>
      <c r="AG70" s="7">
        <v>65.681310999999994</v>
      </c>
      <c r="AH70" s="7">
        <f t="shared" si="24"/>
        <v>62.835587666666662</v>
      </c>
      <c r="AI70" s="7">
        <v>80.155491999999995</v>
      </c>
      <c r="AJ70" s="7">
        <v>70.072284999999994</v>
      </c>
      <c r="AK70" s="14">
        <f t="shared" si="17"/>
        <v>75.113888500000002</v>
      </c>
      <c r="AS70" s="14" t="e">
        <f t="shared" si="18"/>
        <v>#DIV/0!</v>
      </c>
    </row>
    <row r="71" spans="1:45" hidden="1">
      <c r="A71" t="s">
        <v>61</v>
      </c>
      <c r="B71" s="2" t="s">
        <v>22</v>
      </c>
      <c r="C71" s="7">
        <v>25.555454999999998</v>
      </c>
      <c r="D71" s="7">
        <v>24.877355000000001</v>
      </c>
      <c r="E71" s="8">
        <v>21.646730000000002</v>
      </c>
      <c r="F71" s="7">
        <f t="shared" si="15"/>
        <v>24.02651333333333</v>
      </c>
      <c r="G71" s="7">
        <v>29.028644</v>
      </c>
      <c r="H71" s="7">
        <v>20.539035999999999</v>
      </c>
      <c r="I71" s="7">
        <v>23.857766000000002</v>
      </c>
      <c r="J71" s="7">
        <f t="shared" si="16"/>
        <v>24.475148666666666</v>
      </c>
      <c r="K71" s="7">
        <v>13.276612</v>
      </c>
      <c r="L71" s="7">
        <v>63.369777999999997</v>
      </c>
      <c r="M71" s="7">
        <v>89.218787000000006</v>
      </c>
      <c r="N71" s="8">
        <f t="shared" si="19"/>
        <v>55.288392333333341</v>
      </c>
      <c r="O71" s="7">
        <v>87.959655999999995</v>
      </c>
      <c r="P71" s="7">
        <v>77.248022000000006</v>
      </c>
      <c r="Q71" s="7">
        <v>102.61110100000001</v>
      </c>
      <c r="R71" s="7">
        <f t="shared" si="20"/>
        <v>89.272926333333331</v>
      </c>
      <c r="S71" s="7">
        <v>166.43633399999999</v>
      </c>
      <c r="T71" s="7">
        <v>103.329729</v>
      </c>
      <c r="U71" s="7">
        <v>146.06645900000001</v>
      </c>
      <c r="V71" s="8">
        <f t="shared" si="21"/>
        <v>138.61084066666666</v>
      </c>
      <c r="W71" s="7">
        <v>114.825579</v>
      </c>
      <c r="X71" s="7">
        <v>119.149996</v>
      </c>
      <c r="Y71" s="7">
        <v>129.02720299999999</v>
      </c>
      <c r="Z71" s="7">
        <f t="shared" si="22"/>
        <v>121.00092599999999</v>
      </c>
      <c r="AA71" s="8">
        <v>111.35241000000001</v>
      </c>
      <c r="AB71" s="9">
        <v>124.0596</v>
      </c>
      <c r="AC71" s="7">
        <v>112.25109500000001</v>
      </c>
      <c r="AD71" s="7">
        <f t="shared" si="23"/>
        <v>115.88770166666667</v>
      </c>
      <c r="AE71" s="7">
        <v>105.499256</v>
      </c>
      <c r="AF71" s="7">
        <v>105.12132200000001</v>
      </c>
      <c r="AG71" s="7">
        <v>92.973381000000003</v>
      </c>
      <c r="AH71" s="7">
        <f t="shared" si="24"/>
        <v>101.19798633333335</v>
      </c>
      <c r="AI71" s="7">
        <v>85.388976</v>
      </c>
      <c r="AJ71" s="7">
        <v>100.676271</v>
      </c>
      <c r="AK71" s="14">
        <f t="shared" si="17"/>
        <v>93.0326235</v>
      </c>
      <c r="AS71" s="14" t="e">
        <f t="shared" si="18"/>
        <v>#DIV/0!</v>
      </c>
    </row>
    <row r="72" spans="1:45" hidden="1">
      <c r="A72" t="s">
        <v>61</v>
      </c>
      <c r="B72" s="2" t="s">
        <v>24</v>
      </c>
      <c r="C72" s="7">
        <v>45.222043999999997</v>
      </c>
      <c r="D72" s="7">
        <v>57.898418999999997</v>
      </c>
      <c r="E72" s="7">
        <v>44.670073000000002</v>
      </c>
      <c r="F72" s="7">
        <f t="shared" si="15"/>
        <v>49.263511999999992</v>
      </c>
      <c r="G72" s="8">
        <v>50.628619999999998</v>
      </c>
      <c r="H72" s="7">
        <v>37.004058000000001</v>
      </c>
      <c r="I72" s="8">
        <v>25.187480000000001</v>
      </c>
      <c r="J72" s="7">
        <f t="shared" si="16"/>
        <v>37.606719333333331</v>
      </c>
      <c r="K72" s="7">
        <v>19.625456</v>
      </c>
      <c r="L72" s="7">
        <v>26.401295999999999</v>
      </c>
      <c r="M72" s="7">
        <v>56.024237999999997</v>
      </c>
      <c r="N72" s="8">
        <f t="shared" si="19"/>
        <v>34.016996666666664</v>
      </c>
      <c r="O72" s="7">
        <v>110.677713</v>
      </c>
      <c r="P72" s="7">
        <v>120.483671</v>
      </c>
      <c r="Q72" s="7">
        <v>135.14466899999999</v>
      </c>
      <c r="R72" s="7">
        <f t="shared" si="20"/>
        <v>122.10201766666665</v>
      </c>
      <c r="S72" s="7">
        <v>161.00301400000001</v>
      </c>
      <c r="T72" s="7">
        <v>141.897627</v>
      </c>
      <c r="U72" s="7">
        <v>477.488945</v>
      </c>
      <c r="V72" s="8">
        <f t="shared" si="21"/>
        <v>260.129862</v>
      </c>
      <c r="W72" s="7">
        <v>234.19889699999999</v>
      </c>
      <c r="X72" s="7">
        <v>161.689188</v>
      </c>
      <c r="Y72" s="7">
        <v>103.685861</v>
      </c>
      <c r="Z72" s="7">
        <f t="shared" si="22"/>
        <v>166.52464866666665</v>
      </c>
      <c r="AA72" s="7">
        <v>83.458537000000007</v>
      </c>
      <c r="AB72" s="7">
        <v>89.257333000000003</v>
      </c>
      <c r="AC72" s="7">
        <v>82.982890999999995</v>
      </c>
      <c r="AD72" s="7">
        <f t="shared" si="23"/>
        <v>85.232920333333325</v>
      </c>
      <c r="AE72" s="8">
        <v>106.73929</v>
      </c>
      <c r="AF72" s="7">
        <v>103.361811</v>
      </c>
      <c r="AG72" s="7">
        <v>75.484633000000002</v>
      </c>
      <c r="AH72" s="7">
        <f t="shared" si="24"/>
        <v>95.195244666666667</v>
      </c>
      <c r="AI72" s="7">
        <v>66.828494000000006</v>
      </c>
      <c r="AJ72" s="7">
        <v>57.575488999999997</v>
      </c>
      <c r="AK72" s="14">
        <f t="shared" si="17"/>
        <v>62.201991500000005</v>
      </c>
      <c r="AS72" s="14" t="e">
        <f t="shared" si="18"/>
        <v>#DIV/0!</v>
      </c>
    </row>
    <row r="73" spans="1:45" hidden="1">
      <c r="A73" t="s">
        <v>61</v>
      </c>
      <c r="B73" s="2" t="s">
        <v>26</v>
      </c>
      <c r="C73" s="7">
        <v>10.277737</v>
      </c>
      <c r="D73" s="7">
        <v>14.799981000000001</v>
      </c>
      <c r="E73" s="7">
        <v>13.446909</v>
      </c>
      <c r="F73" s="7">
        <f t="shared" si="15"/>
        <v>12.841542333333335</v>
      </c>
      <c r="G73" s="7">
        <v>14.249712000000001</v>
      </c>
      <c r="H73" s="7">
        <v>10.138097999999999</v>
      </c>
      <c r="I73" s="7">
        <v>7.3423340000000001</v>
      </c>
      <c r="J73" s="7">
        <f t="shared" si="16"/>
        <v>10.576714666666668</v>
      </c>
      <c r="K73" s="7">
        <v>13.990615</v>
      </c>
      <c r="L73" s="7">
        <v>13.300653000000001</v>
      </c>
      <c r="M73" s="7">
        <v>27.149630999999999</v>
      </c>
      <c r="N73" s="8">
        <f t="shared" si="19"/>
        <v>18.146966333333332</v>
      </c>
      <c r="O73" s="7">
        <v>29.193448</v>
      </c>
      <c r="P73" s="7">
        <v>29.932372000000001</v>
      </c>
      <c r="Q73" s="7">
        <v>25.437396</v>
      </c>
      <c r="R73" s="7">
        <f t="shared" si="20"/>
        <v>28.187738666666664</v>
      </c>
      <c r="S73" s="7">
        <v>28.552205000000001</v>
      </c>
      <c r="T73" s="7">
        <v>37.560439000000002</v>
      </c>
      <c r="U73" s="7">
        <v>27.167653999999999</v>
      </c>
      <c r="V73" s="8">
        <f t="shared" si="21"/>
        <v>31.093432666666668</v>
      </c>
      <c r="W73" s="7">
        <v>40.320062999999998</v>
      </c>
      <c r="X73" s="7">
        <v>44.569572000000001</v>
      </c>
      <c r="Y73" s="7">
        <v>45.757741000000003</v>
      </c>
      <c r="Z73" s="7">
        <f t="shared" si="22"/>
        <v>43.549125333333336</v>
      </c>
      <c r="AA73" s="8">
        <v>47.387810000000002</v>
      </c>
      <c r="AB73" s="8">
        <v>41.965490000000003</v>
      </c>
      <c r="AC73" s="8">
        <v>46.671349999999997</v>
      </c>
      <c r="AD73" s="7">
        <f t="shared" si="23"/>
        <v>45.341550000000005</v>
      </c>
      <c r="AE73" s="7">
        <v>39.117241999999997</v>
      </c>
      <c r="AF73" s="7">
        <v>42.329380999999998</v>
      </c>
      <c r="AG73" s="7">
        <v>44.027599000000002</v>
      </c>
      <c r="AH73" s="7">
        <f t="shared" si="24"/>
        <v>41.824740666666663</v>
      </c>
      <c r="AI73" s="8">
        <v>39.848370000000003</v>
      </c>
      <c r="AJ73" s="8">
        <v>32.636679999999998</v>
      </c>
      <c r="AK73" s="14">
        <f t="shared" si="17"/>
        <v>36.242525000000001</v>
      </c>
      <c r="AS73" s="14" t="e">
        <f t="shared" si="18"/>
        <v>#DIV/0!</v>
      </c>
    </row>
    <row r="74" spans="1:45" hidden="1">
      <c r="A74" t="s">
        <v>61</v>
      </c>
      <c r="B74" s="2" t="s">
        <v>60</v>
      </c>
      <c r="C74" s="7">
        <v>1.925918</v>
      </c>
      <c r="D74" s="7">
        <v>2.1753740000000001</v>
      </c>
      <c r="E74" s="8">
        <v>0.65837999999999997</v>
      </c>
      <c r="F74" s="7">
        <f t="shared" si="15"/>
        <v>1.5865573333333334</v>
      </c>
      <c r="G74" s="7">
        <v>1.274046</v>
      </c>
      <c r="H74" s="7">
        <v>0.65709899999999999</v>
      </c>
      <c r="I74" s="7">
        <v>1.117731</v>
      </c>
      <c r="J74" s="7">
        <f t="shared" si="16"/>
        <v>1.016292</v>
      </c>
      <c r="K74" s="7">
        <v>2.7981229999999999</v>
      </c>
      <c r="L74" s="7">
        <v>2.8834749999999998</v>
      </c>
      <c r="M74" s="8">
        <v>3.7049500000000002</v>
      </c>
      <c r="N74" s="8">
        <f t="shared" si="19"/>
        <v>3.1288493333333331</v>
      </c>
      <c r="O74" s="7">
        <v>4.944598</v>
      </c>
      <c r="P74" s="7">
        <v>3.5607280000000001</v>
      </c>
      <c r="Q74" s="7">
        <v>5.3051250000000003</v>
      </c>
      <c r="R74" s="7">
        <f t="shared" si="20"/>
        <v>4.6034836666666665</v>
      </c>
      <c r="S74" s="7">
        <v>1.865658</v>
      </c>
      <c r="T74" s="7">
        <v>2.086033</v>
      </c>
      <c r="U74" s="7">
        <v>0.60349399999999997</v>
      </c>
      <c r="V74" s="8">
        <f t="shared" si="21"/>
        <v>1.5183949999999999</v>
      </c>
      <c r="W74" s="7">
        <v>2.6028549999999999</v>
      </c>
      <c r="X74" s="7">
        <v>1.4008259999999999</v>
      </c>
      <c r="Y74" s="7">
        <v>0.71009500000000003</v>
      </c>
      <c r="Z74" s="7">
        <f t="shared" si="22"/>
        <v>1.5712586666666664</v>
      </c>
      <c r="AA74" s="7">
        <v>1.127777</v>
      </c>
      <c r="AB74" s="7">
        <v>2.2492939999999999</v>
      </c>
      <c r="AC74" s="9">
        <v>1.2168000000000001</v>
      </c>
      <c r="AD74" s="7">
        <f t="shared" si="23"/>
        <v>1.5312903333333334</v>
      </c>
      <c r="AE74" s="7">
        <v>1.1319870000000001</v>
      </c>
      <c r="AF74" s="7">
        <v>2.161905</v>
      </c>
      <c r="AG74" s="7">
        <v>1.3398779999999999</v>
      </c>
      <c r="AH74" s="7">
        <f t="shared" si="24"/>
        <v>1.5445900000000001</v>
      </c>
      <c r="AI74" s="7">
        <v>1.2480290000000001</v>
      </c>
      <c r="AJ74" s="7">
        <v>0.70572100000000004</v>
      </c>
      <c r="AK74" s="14">
        <f t="shared" si="17"/>
        <v>0.97687500000000005</v>
      </c>
      <c r="AS74" s="14" t="e">
        <f t="shared" si="18"/>
        <v>#DIV/0!</v>
      </c>
    </row>
    <row r="75" spans="1:45" hidden="1">
      <c r="A75" t="s">
        <v>61</v>
      </c>
      <c r="B75" s="2" t="s">
        <v>28</v>
      </c>
      <c r="C75" s="7">
        <v>2.8148040000000001</v>
      </c>
      <c r="D75" s="10" t="s">
        <v>101</v>
      </c>
      <c r="E75" s="7">
        <v>0.67833100000000002</v>
      </c>
      <c r="F75" s="7">
        <f t="shared" si="15"/>
        <v>1.7465675000000001</v>
      </c>
      <c r="G75" s="7">
        <v>0.19600699999999999</v>
      </c>
      <c r="H75" s="7">
        <v>0.356711</v>
      </c>
      <c r="I75" s="7">
        <v>0.57813599999999998</v>
      </c>
      <c r="J75" s="7">
        <f t="shared" si="16"/>
        <v>0.37695133333333336</v>
      </c>
      <c r="K75" s="7">
        <v>0.65611200000000003</v>
      </c>
      <c r="L75" s="7">
        <v>2.950145</v>
      </c>
      <c r="M75" s="7">
        <v>1.559979</v>
      </c>
      <c r="N75" s="8">
        <f t="shared" si="19"/>
        <v>1.7220786666666668</v>
      </c>
      <c r="O75" s="7">
        <v>3.9692249999999998</v>
      </c>
      <c r="P75" s="7">
        <v>1.965819</v>
      </c>
      <c r="Q75" s="9">
        <v>3.2987000000000002</v>
      </c>
      <c r="R75" s="7">
        <f t="shared" si="20"/>
        <v>3.0779146666666666</v>
      </c>
      <c r="S75" s="7">
        <v>2.1275050000000002</v>
      </c>
      <c r="T75" s="7">
        <v>2.6075409999999999</v>
      </c>
      <c r="U75" s="7">
        <v>1.144558</v>
      </c>
      <c r="V75" s="8">
        <f t="shared" si="21"/>
        <v>1.9598680000000002</v>
      </c>
      <c r="W75" s="8">
        <v>7.5279600000000002</v>
      </c>
      <c r="X75" s="7">
        <v>2.4608370000000002</v>
      </c>
      <c r="Y75" s="7">
        <v>3.0330539999999999</v>
      </c>
      <c r="Z75" s="7">
        <f t="shared" si="22"/>
        <v>4.3406169999999999</v>
      </c>
      <c r="AA75" s="7">
        <v>11.944449000000001</v>
      </c>
      <c r="AB75" s="7">
        <v>8.0301570000000009</v>
      </c>
      <c r="AC75" s="7">
        <v>0.71635700000000002</v>
      </c>
      <c r="AD75" s="7">
        <f t="shared" si="23"/>
        <v>6.896987666666667</v>
      </c>
      <c r="AE75" s="7">
        <v>4.0886610000000001</v>
      </c>
      <c r="AF75" s="7">
        <v>1.4166510000000001</v>
      </c>
      <c r="AG75" s="7">
        <v>0.38394899999999998</v>
      </c>
      <c r="AH75" s="7">
        <f t="shared" si="24"/>
        <v>1.963087</v>
      </c>
      <c r="AI75" s="7">
        <v>2.9270049999999999</v>
      </c>
      <c r="AJ75" s="7">
        <v>1.0743640000000001</v>
      </c>
      <c r="AK75" s="14">
        <f t="shared" si="17"/>
        <v>2.0006845000000002</v>
      </c>
      <c r="AS75" s="14" t="e">
        <f t="shared" si="18"/>
        <v>#DIV/0!</v>
      </c>
    </row>
    <row r="76" spans="1:45" hidden="1">
      <c r="A76" t="s">
        <v>61</v>
      </c>
      <c r="B76" s="2" t="s">
        <v>29</v>
      </c>
      <c r="C76" s="7">
        <v>1.351847</v>
      </c>
      <c r="D76" s="7">
        <v>0.46482400000000001</v>
      </c>
      <c r="E76" s="7">
        <v>0.25936199999999998</v>
      </c>
      <c r="F76" s="7">
        <f t="shared" si="15"/>
        <v>0.69201099999999993</v>
      </c>
      <c r="G76" s="7">
        <v>0.64682300000000004</v>
      </c>
      <c r="H76" s="7">
        <v>0.45058199999999998</v>
      </c>
      <c r="I76" s="7">
        <v>0.28906799999999999</v>
      </c>
      <c r="J76" s="7">
        <f t="shared" si="16"/>
        <v>0.46215766666666669</v>
      </c>
      <c r="K76" s="7">
        <v>2.3542830000000001</v>
      </c>
      <c r="L76" s="8">
        <v>2.9168099999999999</v>
      </c>
      <c r="M76" s="7">
        <v>26.429641</v>
      </c>
      <c r="N76" s="8">
        <f t="shared" si="19"/>
        <v>10.566911333333334</v>
      </c>
      <c r="O76" s="7">
        <v>2.9261180000000002</v>
      </c>
      <c r="P76" s="7">
        <v>2.0647280000000001</v>
      </c>
      <c r="Q76" s="7">
        <v>3.593429</v>
      </c>
      <c r="R76" s="7">
        <f t="shared" si="20"/>
        <v>2.8614250000000001</v>
      </c>
      <c r="S76" s="7">
        <v>3.349456</v>
      </c>
      <c r="T76" s="7">
        <v>2.512721</v>
      </c>
      <c r="U76" s="8">
        <v>1.9873700000000001</v>
      </c>
      <c r="V76" s="8">
        <f t="shared" si="21"/>
        <v>2.6165156666666669</v>
      </c>
      <c r="W76" s="7">
        <v>1.8771519999999999</v>
      </c>
      <c r="X76" s="7">
        <v>0.97259200000000001</v>
      </c>
      <c r="Y76" s="7">
        <v>0.83848599999999995</v>
      </c>
      <c r="Z76" s="7">
        <f t="shared" si="22"/>
        <v>1.2294099999999999</v>
      </c>
      <c r="AA76" s="7">
        <v>4.5430279999999996</v>
      </c>
      <c r="AB76" s="7">
        <v>4.383502</v>
      </c>
      <c r="AC76" s="7">
        <v>3.023231</v>
      </c>
      <c r="AD76" s="7">
        <f t="shared" si="23"/>
        <v>3.9832536666666662</v>
      </c>
      <c r="AE76" s="7">
        <v>2.8237559999999999</v>
      </c>
      <c r="AF76" s="7">
        <v>3.0673210000000002</v>
      </c>
      <c r="AG76" s="7">
        <v>2.6186569999999998</v>
      </c>
      <c r="AH76" s="7">
        <f t="shared" si="24"/>
        <v>2.8365779999999998</v>
      </c>
      <c r="AI76" s="7">
        <v>3.5051070000000002</v>
      </c>
      <c r="AJ76" s="7">
        <v>4.9059530000000002</v>
      </c>
      <c r="AK76" s="14">
        <f t="shared" si="17"/>
        <v>4.2055300000000004</v>
      </c>
      <c r="AS76" s="14" t="e">
        <f t="shared" si="18"/>
        <v>#DIV/0!</v>
      </c>
    </row>
    <row r="77" spans="1:45" hidden="1">
      <c r="A77" t="s">
        <v>61</v>
      </c>
      <c r="B77" s="2" t="s">
        <v>30</v>
      </c>
      <c r="C77" s="8">
        <v>14.88883</v>
      </c>
      <c r="D77" s="7">
        <v>10.579383999999999</v>
      </c>
      <c r="E77" s="7">
        <v>13.845927</v>
      </c>
      <c r="F77" s="7">
        <f t="shared" si="15"/>
        <v>13.104713666666667</v>
      </c>
      <c r="G77" s="7">
        <v>11.329207</v>
      </c>
      <c r="H77" s="7">
        <v>12.559977</v>
      </c>
      <c r="I77" s="7">
        <v>21.121252999999999</v>
      </c>
      <c r="J77" s="7">
        <f t="shared" si="16"/>
        <v>15.003478999999999</v>
      </c>
      <c r="K77" s="8">
        <v>16.479980000000001</v>
      </c>
      <c r="L77" s="8">
        <v>27.76803</v>
      </c>
      <c r="M77" s="7">
        <v>24.029672999999999</v>
      </c>
      <c r="N77" s="8">
        <f t="shared" si="19"/>
        <v>22.759227666666664</v>
      </c>
      <c r="O77" s="7">
        <v>23.070274999999999</v>
      </c>
      <c r="P77" s="7">
        <v>15.405094999999999</v>
      </c>
      <c r="Q77" s="7">
        <v>18.182524000000001</v>
      </c>
      <c r="R77" s="7">
        <f t="shared" si="20"/>
        <v>18.885964666666666</v>
      </c>
      <c r="S77" s="7">
        <v>17.827399</v>
      </c>
      <c r="T77" s="7">
        <v>23.076736</v>
      </c>
      <c r="U77" s="7">
        <v>17.241211</v>
      </c>
      <c r="V77" s="8">
        <f t="shared" si="21"/>
        <v>19.381782000000001</v>
      </c>
      <c r="W77" s="7">
        <v>12.075699</v>
      </c>
      <c r="X77" s="7">
        <v>29.353113</v>
      </c>
      <c r="Y77" s="7">
        <v>23.672509000000002</v>
      </c>
      <c r="Z77" s="7">
        <f t="shared" si="22"/>
        <v>21.700440333333333</v>
      </c>
      <c r="AA77" s="7">
        <v>13.745816</v>
      </c>
      <c r="AB77" s="7">
        <v>10.390675</v>
      </c>
      <c r="AC77" s="7">
        <v>19.760463999999999</v>
      </c>
      <c r="AD77" s="7">
        <f t="shared" si="23"/>
        <v>14.632318333333332</v>
      </c>
      <c r="AE77" s="7">
        <v>10.555902</v>
      </c>
      <c r="AF77" s="7">
        <v>12.457689</v>
      </c>
      <c r="AG77" s="7">
        <v>10.994512</v>
      </c>
      <c r="AH77" s="7">
        <f t="shared" si="24"/>
        <v>11.336034333333332</v>
      </c>
      <c r="AI77" s="7">
        <v>10.889621</v>
      </c>
      <c r="AJ77" s="7">
        <v>10.682109000000001</v>
      </c>
      <c r="AK77" s="14">
        <f t="shared" si="17"/>
        <v>10.785865000000001</v>
      </c>
      <c r="AS77" s="14" t="e">
        <f t="shared" si="18"/>
        <v>#DIV/0!</v>
      </c>
    </row>
    <row r="78" spans="1:45" hidden="1">
      <c r="A78" t="s">
        <v>61</v>
      </c>
      <c r="B78" s="2" t="s">
        <v>31</v>
      </c>
      <c r="C78" s="7">
        <v>26.388784999999999</v>
      </c>
      <c r="D78" s="7">
        <v>17.217064000000001</v>
      </c>
      <c r="E78" s="7">
        <v>22.025798000000002</v>
      </c>
      <c r="F78" s="7">
        <f t="shared" si="15"/>
        <v>21.877215666666668</v>
      </c>
      <c r="G78" s="7">
        <v>35.947692000000004</v>
      </c>
      <c r="H78" s="7">
        <v>23.786981999999998</v>
      </c>
      <c r="I78" s="7">
        <v>17.286280999999999</v>
      </c>
      <c r="J78" s="7">
        <f t="shared" si="16"/>
        <v>25.673651666666668</v>
      </c>
      <c r="K78" s="8">
        <v>26.283059999999999</v>
      </c>
      <c r="L78" s="7">
        <v>42.002062000000002</v>
      </c>
      <c r="M78" s="9">
        <v>66.209100000000007</v>
      </c>
      <c r="N78" s="8">
        <f t="shared" si="19"/>
        <v>44.831407333333338</v>
      </c>
      <c r="O78" s="7">
        <v>48.091295000000002</v>
      </c>
      <c r="P78" s="7">
        <v>33.802191000000001</v>
      </c>
      <c r="Q78" s="7">
        <v>63.389446999999997</v>
      </c>
      <c r="R78" s="7">
        <f t="shared" si="20"/>
        <v>48.42764433333334</v>
      </c>
      <c r="S78" s="7">
        <v>108.14270399999999</v>
      </c>
      <c r="T78" s="7">
        <v>98.920614</v>
      </c>
      <c r="U78" s="7">
        <v>99.930351999999999</v>
      </c>
      <c r="V78" s="8">
        <f t="shared" si="21"/>
        <v>102.33122333333334</v>
      </c>
      <c r="W78" s="7">
        <v>112.406569</v>
      </c>
      <c r="X78" s="7">
        <v>90.635721000000004</v>
      </c>
      <c r="Y78" s="7">
        <v>63.433441999999999</v>
      </c>
      <c r="Z78" s="7">
        <f t="shared" si="22"/>
        <v>88.825243999999998</v>
      </c>
      <c r="AA78" s="7">
        <v>102.83748199999999</v>
      </c>
      <c r="AB78" s="7">
        <v>105.73694399999999</v>
      </c>
      <c r="AC78" s="7">
        <v>108.14673500000001</v>
      </c>
      <c r="AD78" s="7">
        <f t="shared" si="23"/>
        <v>105.57372033333333</v>
      </c>
      <c r="AE78" s="7">
        <v>111.63247800000001</v>
      </c>
      <c r="AF78" s="7">
        <v>100.13141899999999</v>
      </c>
      <c r="AG78" s="7">
        <v>84.457328000000004</v>
      </c>
      <c r="AH78" s="7">
        <f t="shared" si="24"/>
        <v>98.740408333333335</v>
      </c>
      <c r="AI78" s="8">
        <v>71.184340000000006</v>
      </c>
      <c r="AJ78" s="7">
        <v>93.916218000000001</v>
      </c>
      <c r="AK78" s="14">
        <f t="shared" si="17"/>
        <v>82.550279000000003</v>
      </c>
      <c r="AS78" s="14" t="e">
        <f t="shared" si="18"/>
        <v>#DIV/0!</v>
      </c>
    </row>
    <row r="79" spans="1:45" hidden="1">
      <c r="A79" t="s">
        <v>61</v>
      </c>
      <c r="B79" s="2" t="s">
        <v>32</v>
      </c>
      <c r="C79" s="7">
        <v>24.796198</v>
      </c>
      <c r="D79" s="7">
        <v>16.938168999999998</v>
      </c>
      <c r="E79" s="7">
        <v>25.676812999999999</v>
      </c>
      <c r="F79" s="7">
        <f t="shared" si="15"/>
        <v>22.470393333333334</v>
      </c>
      <c r="G79" s="7">
        <v>22.854422</v>
      </c>
      <c r="H79" s="8">
        <v>15.000629999999999</v>
      </c>
      <c r="I79" s="7">
        <v>26.748449000000001</v>
      </c>
      <c r="J79" s="7">
        <f t="shared" si="16"/>
        <v>21.53450033333333</v>
      </c>
      <c r="K79" s="7">
        <v>17.406255000000002</v>
      </c>
      <c r="L79" s="7">
        <v>44.502184999999997</v>
      </c>
      <c r="M79" s="7">
        <v>41.009442</v>
      </c>
      <c r="N79" s="8">
        <f t="shared" si="19"/>
        <v>34.305960666666671</v>
      </c>
      <c r="O79" s="7">
        <v>76.119714999999999</v>
      </c>
      <c r="P79" s="7">
        <v>61.026926000000003</v>
      </c>
      <c r="Q79" s="7">
        <v>64.999122</v>
      </c>
      <c r="R79" s="7">
        <f t="shared" si="20"/>
        <v>67.381920999999991</v>
      </c>
      <c r="S79" s="7">
        <v>84.260098999999997</v>
      </c>
      <c r="T79" s="7">
        <v>89.071222000000006</v>
      </c>
      <c r="U79" s="8">
        <v>85.332030000000003</v>
      </c>
      <c r="V79" s="8">
        <f t="shared" si="21"/>
        <v>86.221117000000007</v>
      </c>
      <c r="W79" s="7">
        <v>125.604688</v>
      </c>
      <c r="X79" s="8">
        <v>119.20264</v>
      </c>
      <c r="Y79" s="7">
        <v>105.442037</v>
      </c>
      <c r="Z79" s="7">
        <f t="shared" si="22"/>
        <v>116.74978833333334</v>
      </c>
      <c r="AA79" s="7">
        <v>77.904878999999994</v>
      </c>
      <c r="AB79" s="7">
        <v>50.979501999999997</v>
      </c>
      <c r="AC79" s="7">
        <v>47.760792000000002</v>
      </c>
      <c r="AD79" s="7">
        <f t="shared" si="23"/>
        <v>58.881724333333331</v>
      </c>
      <c r="AE79" s="7">
        <v>46.757573000000001</v>
      </c>
      <c r="AF79" s="7">
        <v>58.546137000000002</v>
      </c>
      <c r="AG79" s="7">
        <v>65.843636000000004</v>
      </c>
      <c r="AH79" s="7">
        <f t="shared" si="24"/>
        <v>57.049115333333333</v>
      </c>
      <c r="AI79" s="7">
        <v>60.587913</v>
      </c>
      <c r="AJ79" s="7">
        <v>83.544791000000004</v>
      </c>
      <c r="AK79" s="14">
        <f t="shared" si="17"/>
        <v>72.066351999999995</v>
      </c>
      <c r="AS79" s="14" t="e">
        <f t="shared" si="18"/>
        <v>#DIV/0!</v>
      </c>
    </row>
    <row r="80" spans="1:45" hidden="1">
      <c r="A80" t="s">
        <v>61</v>
      </c>
      <c r="B80" s="2" t="s">
        <v>33</v>
      </c>
      <c r="C80" s="7">
        <v>0.44444299999999998</v>
      </c>
      <c r="D80" s="7">
        <v>0.13015099999999999</v>
      </c>
      <c r="E80" s="7">
        <v>0.11970500000000001</v>
      </c>
      <c r="F80" s="7">
        <f t="shared" si="15"/>
        <v>0.231433</v>
      </c>
      <c r="G80" s="7">
        <v>0.43121599999999999</v>
      </c>
      <c r="H80" s="7">
        <v>0.30038799999999999</v>
      </c>
      <c r="I80" s="7">
        <v>2.505258</v>
      </c>
      <c r="J80" s="7">
        <f t="shared" si="16"/>
        <v>1.078954</v>
      </c>
      <c r="K80" s="7">
        <v>2.5472570000000001</v>
      </c>
      <c r="L80" s="7">
        <v>2.3501150000000002</v>
      </c>
      <c r="M80" s="7">
        <v>0.94498700000000002</v>
      </c>
      <c r="N80" s="8">
        <f t="shared" si="19"/>
        <v>1.9474530000000001</v>
      </c>
      <c r="O80" s="7">
        <v>0.71798300000000004</v>
      </c>
      <c r="P80" s="7">
        <v>0.17309099999999999</v>
      </c>
      <c r="Q80" s="7">
        <v>0.44209399999999999</v>
      </c>
      <c r="R80" s="7">
        <f t="shared" si="20"/>
        <v>0.44438933333333336</v>
      </c>
      <c r="S80" s="7">
        <v>24.351747</v>
      </c>
      <c r="T80" s="7">
        <v>2.9749669999999999</v>
      </c>
      <c r="U80" s="8">
        <v>0.63471</v>
      </c>
      <c r="V80" s="8">
        <f t="shared" si="21"/>
        <v>9.3204746666666676</v>
      </c>
      <c r="W80" s="7">
        <v>3.9962049999999998</v>
      </c>
      <c r="X80" s="7">
        <v>2.5768450000000001</v>
      </c>
      <c r="Y80" s="7">
        <v>6.4085929999999998</v>
      </c>
      <c r="Z80" s="7">
        <f t="shared" si="22"/>
        <v>4.3272143333333331</v>
      </c>
      <c r="AA80" s="7">
        <v>8.4949560000000002</v>
      </c>
      <c r="AB80" s="7">
        <v>15.158204</v>
      </c>
      <c r="AC80" s="8">
        <v>19.084250000000001</v>
      </c>
      <c r="AD80" s="7">
        <f t="shared" si="23"/>
        <v>14.245803333333333</v>
      </c>
      <c r="AE80" s="7">
        <v>22.744291</v>
      </c>
      <c r="AF80" s="7">
        <v>31.068546000000001</v>
      </c>
      <c r="AG80" s="7">
        <v>44.818269000000001</v>
      </c>
      <c r="AH80" s="7">
        <f t="shared" si="24"/>
        <v>32.877035333333332</v>
      </c>
      <c r="AI80" s="7">
        <v>41.647899000000002</v>
      </c>
      <c r="AJ80" s="7">
        <v>20.487943000000001</v>
      </c>
      <c r="AK80" s="14">
        <f t="shared" si="17"/>
        <v>31.067921000000002</v>
      </c>
      <c r="AS80" s="14" t="e">
        <f t="shared" si="18"/>
        <v>#DIV/0!</v>
      </c>
    </row>
    <row r="81" spans="1:45" hidden="1">
      <c r="A81" t="s">
        <v>61</v>
      </c>
      <c r="B81" s="2" t="s">
        <v>35</v>
      </c>
      <c r="C81" s="7">
        <v>5.1851649999999996</v>
      </c>
      <c r="D81" s="7">
        <v>4.8713509999999998</v>
      </c>
      <c r="E81" s="8">
        <v>3.9702299999999999</v>
      </c>
      <c r="F81" s="7">
        <f t="shared" si="15"/>
        <v>4.6755819999999995</v>
      </c>
      <c r="G81" s="7">
        <v>6.1350210000000001</v>
      </c>
      <c r="H81" s="7">
        <v>4.8437580000000002</v>
      </c>
      <c r="I81" s="8">
        <v>4.4323800000000002</v>
      </c>
      <c r="J81" s="7">
        <f t="shared" si="16"/>
        <v>5.1370529999999999</v>
      </c>
      <c r="K81" s="8">
        <v>10.169729999999999</v>
      </c>
      <c r="L81" s="8">
        <v>11.26722</v>
      </c>
      <c r="M81" s="7">
        <v>11.324846000000001</v>
      </c>
      <c r="N81" s="8">
        <f t="shared" si="19"/>
        <v>10.920598666666669</v>
      </c>
      <c r="O81" s="7">
        <v>23.070274999999999</v>
      </c>
      <c r="P81" s="7">
        <v>8.3701840000000001</v>
      </c>
      <c r="Q81" s="7">
        <v>16.470827</v>
      </c>
      <c r="R81" s="7">
        <f t="shared" si="20"/>
        <v>15.970428666666669</v>
      </c>
      <c r="S81" s="7">
        <v>16.670909000000002</v>
      </c>
      <c r="T81" s="7">
        <v>11.556146999999999</v>
      </c>
      <c r="U81" s="7">
        <v>55.875259</v>
      </c>
      <c r="V81" s="8">
        <f t="shared" si="21"/>
        <v>28.034105</v>
      </c>
      <c r="W81" s="7">
        <v>10.837166</v>
      </c>
      <c r="X81" s="7">
        <v>27.634466</v>
      </c>
      <c r="Y81" s="7">
        <v>20.265753</v>
      </c>
      <c r="Z81" s="7">
        <f t="shared" si="22"/>
        <v>19.579128333333333</v>
      </c>
      <c r="AA81" s="7">
        <v>7.5549929999999996</v>
      </c>
      <c r="AB81" s="7">
        <v>12.653759000000001</v>
      </c>
      <c r="AC81" s="7">
        <v>13.006247</v>
      </c>
      <c r="AD81" s="7">
        <f t="shared" si="23"/>
        <v>11.071666333333333</v>
      </c>
      <c r="AE81" s="7">
        <v>15.770797999999999</v>
      </c>
      <c r="AF81" s="7">
        <v>21.386818000000002</v>
      </c>
      <c r="AG81" s="7">
        <v>22.620104999999999</v>
      </c>
      <c r="AH81" s="7">
        <f t="shared" si="24"/>
        <v>19.925906999999999</v>
      </c>
      <c r="AI81" s="8">
        <v>18.47513</v>
      </c>
      <c r="AJ81" s="7">
        <v>20.696432999999999</v>
      </c>
      <c r="AK81" s="14">
        <f t="shared" si="17"/>
        <v>19.5857815</v>
      </c>
      <c r="AS81" s="14" t="e">
        <f t="shared" si="18"/>
        <v>#DIV/0!</v>
      </c>
    </row>
    <row r="82" spans="1:45" hidden="1">
      <c r="A82" t="s">
        <v>61</v>
      </c>
      <c r="B82" s="2" t="s">
        <v>36</v>
      </c>
      <c r="C82" s="7">
        <v>2.3888790000000002</v>
      </c>
      <c r="D82" s="7">
        <v>1.766329</v>
      </c>
      <c r="E82" s="7">
        <v>1.715778</v>
      </c>
      <c r="F82" s="7">
        <f t="shared" si="15"/>
        <v>1.9569953333333334</v>
      </c>
      <c r="G82" s="7">
        <v>1.6268579999999999</v>
      </c>
      <c r="H82" s="7">
        <v>3.4169149999999999</v>
      </c>
      <c r="I82" s="7">
        <v>8.6142339999999997</v>
      </c>
      <c r="J82" s="7">
        <f t="shared" si="16"/>
        <v>4.5526689999999999</v>
      </c>
      <c r="K82" s="7">
        <v>34.851104999999997</v>
      </c>
      <c r="L82" s="7">
        <v>20.617678999999999</v>
      </c>
      <c r="M82" s="7">
        <v>22.754691000000001</v>
      </c>
      <c r="N82" s="8">
        <f t="shared" si="19"/>
        <v>26.07449166666667</v>
      </c>
      <c r="O82" s="7">
        <v>26.037033999999998</v>
      </c>
      <c r="P82" s="8">
        <v>19.361460000000001</v>
      </c>
      <c r="Q82" s="7">
        <v>23.691693000000001</v>
      </c>
      <c r="R82" s="7">
        <f t="shared" si="20"/>
        <v>23.030062333333333</v>
      </c>
      <c r="S82" s="7">
        <v>29.097719000000001</v>
      </c>
      <c r="T82" s="7">
        <v>20.741800999999999</v>
      </c>
      <c r="U82" s="7">
        <v>13.120801</v>
      </c>
      <c r="V82" s="8">
        <f t="shared" si="21"/>
        <v>20.986773666666664</v>
      </c>
      <c r="W82" s="7">
        <v>27.286435999999998</v>
      </c>
      <c r="X82" s="7">
        <v>38.190891999999998</v>
      </c>
      <c r="Y82" s="7">
        <v>36.265022999999999</v>
      </c>
      <c r="Z82" s="7">
        <f t="shared" si="22"/>
        <v>33.914116999999997</v>
      </c>
      <c r="AA82" s="7">
        <v>21.324877999999998</v>
      </c>
      <c r="AB82" s="7">
        <v>34.578795999999997</v>
      </c>
      <c r="AC82" s="7">
        <v>43.341731000000003</v>
      </c>
      <c r="AD82" s="7">
        <f t="shared" si="23"/>
        <v>33.081801666666671</v>
      </c>
      <c r="AE82" s="7">
        <v>66.701166999999998</v>
      </c>
      <c r="AF82" s="7">
        <v>52.369757</v>
      </c>
      <c r="AG82" s="8">
        <v>49.070509999999999</v>
      </c>
      <c r="AH82" s="7">
        <f t="shared" si="24"/>
        <v>56.047144666666668</v>
      </c>
      <c r="AI82" s="7">
        <v>46.864384000000001</v>
      </c>
      <c r="AJ82" s="7">
        <v>61.320905000000003</v>
      </c>
      <c r="AK82" s="14">
        <f t="shared" si="17"/>
        <v>54.092644500000006</v>
      </c>
      <c r="AS82" s="14" t="e">
        <f t="shared" si="18"/>
        <v>#DIV/0!</v>
      </c>
    </row>
    <row r="83" spans="1:45" hidden="1">
      <c r="A83" t="s">
        <v>61</v>
      </c>
      <c r="B83" s="2" t="s">
        <v>37</v>
      </c>
      <c r="C83" s="7">
        <v>39.647992000000002</v>
      </c>
      <c r="D83" s="7">
        <v>55.053699000000002</v>
      </c>
      <c r="E83" s="7">
        <v>43.233607999999997</v>
      </c>
      <c r="F83" s="7">
        <f t="shared" si="15"/>
        <v>45.978432999999995</v>
      </c>
      <c r="G83" s="7">
        <v>23.677651000000001</v>
      </c>
      <c r="H83" s="7">
        <v>24.537952000000001</v>
      </c>
      <c r="I83" s="7">
        <v>26.825533</v>
      </c>
      <c r="J83" s="7">
        <f t="shared" si="16"/>
        <v>25.013711999999998</v>
      </c>
      <c r="K83" s="8">
        <v>14.99408</v>
      </c>
      <c r="L83" s="7">
        <v>22.284427000000001</v>
      </c>
      <c r="M83" s="7">
        <v>23.339683000000001</v>
      </c>
      <c r="N83" s="8">
        <f t="shared" si="19"/>
        <v>20.206063333333333</v>
      </c>
      <c r="O83" s="7">
        <v>69.278559000000001</v>
      </c>
      <c r="P83" s="7">
        <v>53.707652000000003</v>
      </c>
      <c r="Q83" s="7">
        <v>50.682085000000001</v>
      </c>
      <c r="R83" s="7">
        <f t="shared" si="20"/>
        <v>57.889431999999999</v>
      </c>
      <c r="S83" s="7">
        <v>45.343127000000003</v>
      </c>
      <c r="T83" s="7">
        <v>49.638094000000002</v>
      </c>
      <c r="U83" s="7">
        <v>106.131777</v>
      </c>
      <c r="V83" s="8">
        <f t="shared" si="21"/>
        <v>67.037666000000002</v>
      </c>
      <c r="W83" s="7">
        <v>84.655682999999996</v>
      </c>
      <c r="X83" s="7">
        <v>37.393892000000001</v>
      </c>
      <c r="Y83" s="7">
        <v>65.652558999999997</v>
      </c>
      <c r="Z83" s="7">
        <f t="shared" si="22"/>
        <v>62.567377999999998</v>
      </c>
      <c r="AA83" s="7">
        <v>35.376398999999999</v>
      </c>
      <c r="AB83" s="7">
        <v>41.175457999999999</v>
      </c>
      <c r="AC83" s="7">
        <v>51.527673999999998</v>
      </c>
      <c r="AD83" s="7">
        <f t="shared" si="23"/>
        <v>42.693176999999999</v>
      </c>
      <c r="AE83" s="7">
        <v>27.758973999999998</v>
      </c>
      <c r="AF83" s="7">
        <v>15.431108999999999</v>
      </c>
      <c r="AG83" s="8">
        <v>14.35444</v>
      </c>
      <c r="AH83" s="7">
        <f t="shared" si="24"/>
        <v>19.181507666666665</v>
      </c>
      <c r="AI83" s="7">
        <v>28.798144000000001</v>
      </c>
      <c r="AJ83" s="8">
        <v>30.17736</v>
      </c>
      <c r="AK83" s="14">
        <f t="shared" si="17"/>
        <v>29.487752</v>
      </c>
      <c r="AS83" s="14" t="e">
        <f t="shared" si="18"/>
        <v>#DIV/0!</v>
      </c>
    </row>
    <row r="84" spans="1:45" hidden="1">
      <c r="A84" t="s">
        <v>61</v>
      </c>
      <c r="B84" s="2" t="s">
        <v>38</v>
      </c>
      <c r="C84" s="7">
        <v>7.4074000000000001E-2</v>
      </c>
      <c r="D84" s="7">
        <v>0.16733600000000001</v>
      </c>
      <c r="E84" s="7">
        <v>0.27931299999999998</v>
      </c>
      <c r="F84" s="7">
        <f t="shared" si="15"/>
        <v>0.1735743333333333</v>
      </c>
      <c r="G84" s="10" t="s">
        <v>101</v>
      </c>
      <c r="H84" s="7">
        <v>5.6322999999999998E-2</v>
      </c>
      <c r="I84" s="10" t="s">
        <v>101</v>
      </c>
      <c r="J84" s="7">
        <f t="shared" si="16"/>
        <v>5.6322999999999998E-2</v>
      </c>
      <c r="K84" s="7">
        <v>3.8594999999999997E-2</v>
      </c>
      <c r="L84" s="7">
        <v>0.58336200000000005</v>
      </c>
      <c r="M84" s="7">
        <v>0.82498899999999997</v>
      </c>
      <c r="N84" s="8">
        <f t="shared" si="19"/>
        <v>0.48231533333333337</v>
      </c>
      <c r="O84" s="8">
        <v>0.51478000000000002</v>
      </c>
      <c r="P84" s="7">
        <v>0.60581799999999997</v>
      </c>
      <c r="Q84" s="7">
        <v>1.326281</v>
      </c>
      <c r="R84" s="7">
        <f t="shared" si="20"/>
        <v>0.81562633333333334</v>
      </c>
      <c r="S84" s="8">
        <v>0.76371999999999995</v>
      </c>
      <c r="T84" s="7">
        <v>0.28445900000000002</v>
      </c>
      <c r="U84" s="7">
        <v>9.3645999999999993E-2</v>
      </c>
      <c r="V84" s="8">
        <f t="shared" si="21"/>
        <v>0.38060833333333327</v>
      </c>
      <c r="W84" s="7">
        <v>1.0546880000000001</v>
      </c>
      <c r="X84" s="7">
        <v>0.89556199999999997</v>
      </c>
      <c r="Y84" s="7">
        <v>0.15600700000000001</v>
      </c>
      <c r="Z84" s="7">
        <f t="shared" si="22"/>
        <v>0.70208566666666672</v>
      </c>
      <c r="AA84" s="10" t="s">
        <v>101</v>
      </c>
      <c r="AB84" s="10" t="s">
        <v>101</v>
      </c>
      <c r="AC84" s="7">
        <v>0.40346900000000002</v>
      </c>
      <c r="AD84" s="7">
        <f t="shared" si="23"/>
        <v>0.40346900000000002</v>
      </c>
      <c r="AE84" s="7">
        <v>4.3482E-2</v>
      </c>
      <c r="AF84" s="7">
        <v>0.71972199999999997</v>
      </c>
      <c r="AG84" s="7">
        <v>8.2177E-2</v>
      </c>
      <c r="AH84" s="7">
        <f t="shared" si="24"/>
        <v>0.28179366666666666</v>
      </c>
      <c r="AI84" s="8">
        <v>0.11108999999999999</v>
      </c>
      <c r="AJ84" s="7">
        <v>0.108166</v>
      </c>
      <c r="AK84" s="14">
        <f t="shared" si="17"/>
        <v>0.109628</v>
      </c>
      <c r="AS84" s="14" t="e">
        <f t="shared" si="18"/>
        <v>#DIV/0!</v>
      </c>
    </row>
    <row r="85" spans="1:45" hidden="1">
      <c r="A85" t="s">
        <v>61</v>
      </c>
      <c r="B85" s="2" t="s">
        <v>39</v>
      </c>
      <c r="C85" s="7">
        <v>37.722073000000002</v>
      </c>
      <c r="D85" s="7">
        <v>39.807487000000002</v>
      </c>
      <c r="E85" s="7">
        <v>20.150413</v>
      </c>
      <c r="F85" s="7">
        <f t="shared" si="15"/>
        <v>32.559991000000004</v>
      </c>
      <c r="G85" s="8">
        <v>12.230840000000001</v>
      </c>
      <c r="H85" s="7">
        <v>12.522429000000001</v>
      </c>
      <c r="I85" s="7">
        <v>12.873173</v>
      </c>
      <c r="J85" s="7">
        <f t="shared" si="16"/>
        <v>12.542147333333332</v>
      </c>
      <c r="K85" s="8">
        <v>10.767950000000001</v>
      </c>
      <c r="L85" s="7">
        <v>18.034219</v>
      </c>
      <c r="M85" s="7">
        <v>9.0748770000000007</v>
      </c>
      <c r="N85" s="8">
        <f t="shared" si="19"/>
        <v>12.625681999999999</v>
      </c>
      <c r="O85" s="7">
        <v>13.587484</v>
      </c>
      <c r="P85" s="7">
        <v>7.7149109999999999</v>
      </c>
      <c r="Q85" s="7">
        <v>10.938986999999999</v>
      </c>
      <c r="R85" s="7">
        <f t="shared" si="20"/>
        <v>10.747127333333333</v>
      </c>
      <c r="S85" s="8">
        <v>15.558059999999999</v>
      </c>
      <c r="T85" s="7">
        <v>16.237867000000001</v>
      </c>
      <c r="U85" s="7">
        <v>61.098607000000001</v>
      </c>
      <c r="V85" s="8">
        <f t="shared" si="21"/>
        <v>30.964844666666668</v>
      </c>
      <c r="W85" s="7">
        <v>11.466108999999999</v>
      </c>
      <c r="X85" s="7">
        <v>16.458123000000001</v>
      </c>
      <c r="Y85" s="7">
        <v>6.4136449999999998</v>
      </c>
      <c r="Z85" s="7">
        <f t="shared" si="22"/>
        <v>11.445959</v>
      </c>
      <c r="AA85" s="7">
        <v>5.3426650000000002</v>
      </c>
      <c r="AB85" s="7">
        <v>3.6616770000000001</v>
      </c>
      <c r="AC85" s="7">
        <v>8.5475659999999998</v>
      </c>
      <c r="AD85" s="7">
        <f t="shared" si="23"/>
        <v>5.8506360000000006</v>
      </c>
      <c r="AE85" s="7">
        <v>7.4123970000000003</v>
      </c>
      <c r="AF85" s="7">
        <v>9.6722110000000008</v>
      </c>
      <c r="AG85" s="8">
        <v>12.59656</v>
      </c>
      <c r="AH85" s="7">
        <f t="shared" si="24"/>
        <v>9.8937226666666671</v>
      </c>
      <c r="AI85" s="7">
        <v>10.105997</v>
      </c>
      <c r="AJ85" s="8">
        <v>22.340440000000001</v>
      </c>
      <c r="AK85" s="14">
        <f t="shared" si="17"/>
        <v>16.223218500000002</v>
      </c>
      <c r="AS85" s="14" t="e">
        <f t="shared" si="18"/>
        <v>#DIV/0!</v>
      </c>
    </row>
    <row r="86" spans="1:45" hidden="1">
      <c r="A86" t="s">
        <v>61</v>
      </c>
      <c r="B86" s="2" t="s">
        <v>40</v>
      </c>
      <c r="C86" s="8">
        <v>0.83333000000000002</v>
      </c>
      <c r="D86" s="7">
        <v>9.6311440000000008</v>
      </c>
      <c r="E86" s="7">
        <v>1.157152</v>
      </c>
      <c r="F86" s="7">
        <f t="shared" si="15"/>
        <v>3.8738753333333338</v>
      </c>
      <c r="G86" s="7">
        <v>4.2141510000000002</v>
      </c>
      <c r="H86" s="7">
        <v>7.209314</v>
      </c>
      <c r="I86" s="7">
        <v>5.3381270000000001</v>
      </c>
      <c r="J86" s="7">
        <f t="shared" si="16"/>
        <v>5.5871973333333331</v>
      </c>
      <c r="K86" s="7">
        <v>6.3488449999999998</v>
      </c>
      <c r="L86" s="7">
        <v>4.6835630000000004</v>
      </c>
      <c r="M86" s="7">
        <v>4.7549349999999997</v>
      </c>
      <c r="N86" s="8">
        <f t="shared" si="19"/>
        <v>5.2624476666666666</v>
      </c>
      <c r="O86" s="8">
        <v>9.40151</v>
      </c>
      <c r="P86" s="8">
        <v>6.4538200000000003</v>
      </c>
      <c r="Q86" s="7">
        <v>6.4727059999999996</v>
      </c>
      <c r="R86" s="7">
        <f t="shared" si="20"/>
        <v>7.4426786666666658</v>
      </c>
      <c r="S86" s="7">
        <v>4.5495869999999998</v>
      </c>
      <c r="T86" s="7">
        <v>10.524983000000001</v>
      </c>
      <c r="U86" s="7">
        <v>34.357562000000001</v>
      </c>
      <c r="V86" s="8">
        <f t="shared" si="21"/>
        <v>16.477377333333333</v>
      </c>
      <c r="W86" s="7">
        <v>6.4732710000000004</v>
      </c>
      <c r="X86" s="7">
        <v>5.3432190000000004</v>
      </c>
      <c r="Y86" s="7">
        <v>5.0249459999999999</v>
      </c>
      <c r="Z86" s="7">
        <f t="shared" si="22"/>
        <v>5.6138120000000002</v>
      </c>
      <c r="AA86" s="7">
        <v>10.207449</v>
      </c>
      <c r="AB86" s="7">
        <v>15.733817</v>
      </c>
      <c r="AC86" s="7">
        <v>2.0440529999999999</v>
      </c>
      <c r="AD86" s="7">
        <f t="shared" si="23"/>
        <v>9.3284396666666662</v>
      </c>
      <c r="AE86" s="7">
        <v>1.6467719999999999</v>
      </c>
      <c r="AF86" s="7">
        <v>2.3817620000000002</v>
      </c>
      <c r="AG86" s="8">
        <v>3.2090700000000001</v>
      </c>
      <c r="AH86" s="7">
        <f t="shared" si="24"/>
        <v>2.4125346666666672</v>
      </c>
      <c r="AI86" s="7">
        <v>6.4358449999999996</v>
      </c>
      <c r="AJ86" s="7">
        <v>6.0407070000000003</v>
      </c>
      <c r="AK86" s="14">
        <f t="shared" si="17"/>
        <v>6.2382759999999999</v>
      </c>
      <c r="AS86" s="14" t="e">
        <f t="shared" si="18"/>
        <v>#DIV/0!</v>
      </c>
    </row>
    <row r="87" spans="1:45" hidden="1">
      <c r="A87" t="s">
        <v>61</v>
      </c>
      <c r="B87" s="2" t="s">
        <v>41</v>
      </c>
      <c r="C87" s="10" t="s">
        <v>101</v>
      </c>
      <c r="D87" s="7">
        <v>1.8592999999999998E-2</v>
      </c>
      <c r="E87" s="10" t="s">
        <v>101</v>
      </c>
      <c r="F87" s="7">
        <f t="shared" si="15"/>
        <v>1.8592999999999998E-2</v>
      </c>
      <c r="G87" s="10" t="s">
        <v>101</v>
      </c>
      <c r="H87" s="10" t="s">
        <v>101</v>
      </c>
      <c r="I87" s="10" t="s">
        <v>101</v>
      </c>
      <c r="J87" s="7">
        <f>AVERAGE(F87,N87)</f>
        <v>0.253884</v>
      </c>
      <c r="K87" s="10" t="s">
        <v>101</v>
      </c>
      <c r="L87" s="7">
        <v>0.48335699999999998</v>
      </c>
      <c r="M87" s="7">
        <v>0.49499300000000002</v>
      </c>
      <c r="N87" s="8">
        <f t="shared" si="19"/>
        <v>0.48917500000000003</v>
      </c>
      <c r="O87" s="7">
        <v>0.50123300000000004</v>
      </c>
      <c r="P87" s="7">
        <v>0.29672700000000002</v>
      </c>
      <c r="Q87" s="7">
        <v>0.88418799999999997</v>
      </c>
      <c r="R87" s="7">
        <f t="shared" si="20"/>
        <v>0.56071599999999999</v>
      </c>
      <c r="S87" s="7">
        <v>0.48005199999999998</v>
      </c>
      <c r="T87" s="7">
        <v>0.26075399999999999</v>
      </c>
      <c r="U87" s="7">
        <v>5.2025000000000002E-2</v>
      </c>
      <c r="V87" s="8">
        <f t="shared" si="21"/>
        <v>0.26427699999999998</v>
      </c>
      <c r="W87" s="7">
        <v>0.39671800000000002</v>
      </c>
      <c r="X87" s="10" t="s">
        <v>101</v>
      </c>
      <c r="Y87" s="7">
        <v>8.6682999999999996E-2</v>
      </c>
      <c r="Z87" s="7">
        <f t="shared" si="22"/>
        <v>0.24170050000000001</v>
      </c>
      <c r="AA87" s="7">
        <v>5.228E-3</v>
      </c>
      <c r="AB87" s="10" t="s">
        <v>101</v>
      </c>
      <c r="AC87" s="7">
        <v>0.20047899999999999</v>
      </c>
      <c r="AD87" s="7">
        <f t="shared" si="23"/>
        <v>0.1028535</v>
      </c>
      <c r="AE87" s="7">
        <v>3.2086000000000003E-2</v>
      </c>
      <c r="AF87" s="7">
        <v>0.34984500000000002</v>
      </c>
      <c r="AG87" s="8">
        <v>0.34559000000000001</v>
      </c>
      <c r="AH87" s="7">
        <f t="shared" si="24"/>
        <v>0.24250700000000003</v>
      </c>
      <c r="AI87" s="7">
        <v>0.52790800000000004</v>
      </c>
      <c r="AJ87" s="7">
        <v>0.105419</v>
      </c>
      <c r="AK87" s="14">
        <f t="shared" si="17"/>
        <v>0.31666350000000004</v>
      </c>
      <c r="AS87" s="14" t="e">
        <f t="shared" si="18"/>
        <v>#DIV/0!</v>
      </c>
    </row>
    <row r="88" spans="1:45" hidden="1">
      <c r="A88" t="s">
        <v>61</v>
      </c>
      <c r="B88" s="2" t="s">
        <v>42</v>
      </c>
      <c r="C88" s="7">
        <v>5.8703469999999998</v>
      </c>
      <c r="D88" s="7">
        <v>4.5738640000000004</v>
      </c>
      <c r="E88" s="7">
        <v>14.883374</v>
      </c>
      <c r="F88" s="7">
        <f t="shared" si="15"/>
        <v>8.4425283333333336</v>
      </c>
      <c r="G88" s="7">
        <v>7.977487</v>
      </c>
      <c r="H88" s="7">
        <v>4.5245959999999998</v>
      </c>
      <c r="I88" s="7">
        <v>9.018929</v>
      </c>
      <c r="J88" s="7">
        <f t="shared" si="16"/>
        <v>7.1736706666666663</v>
      </c>
      <c r="K88" s="7">
        <v>9.4557260000000003</v>
      </c>
      <c r="L88" s="7">
        <v>10.483848</v>
      </c>
      <c r="M88" s="7">
        <v>39.464463000000002</v>
      </c>
      <c r="N88" s="8">
        <f t="shared" si="19"/>
        <v>19.801345666666666</v>
      </c>
      <c r="O88" s="7">
        <v>29.477931999999999</v>
      </c>
      <c r="P88" s="7">
        <v>98.043664000000007</v>
      </c>
      <c r="Q88" s="7">
        <v>80.234353999999996</v>
      </c>
      <c r="R88" s="7">
        <f t="shared" si="20"/>
        <v>69.251983333333342</v>
      </c>
      <c r="S88" s="7">
        <v>91.548167000000007</v>
      </c>
      <c r="T88" s="7">
        <v>124.49821900000001</v>
      </c>
      <c r="U88" s="8">
        <v>112.65576</v>
      </c>
      <c r="V88" s="8">
        <f t="shared" si="21"/>
        <v>109.56738199999999</v>
      </c>
      <c r="W88" s="7">
        <v>50.644399</v>
      </c>
      <c r="X88" s="7">
        <v>28.326571999999999</v>
      </c>
      <c r="Y88" s="7">
        <v>20.998957000000001</v>
      </c>
      <c r="Z88" s="7">
        <f t="shared" si="22"/>
        <v>33.323309333333334</v>
      </c>
      <c r="AA88" s="7">
        <v>14.888743</v>
      </c>
      <c r="AB88" s="8">
        <v>15.20449</v>
      </c>
      <c r="AC88" s="7">
        <v>17.042434</v>
      </c>
      <c r="AD88" s="7">
        <f t="shared" si="23"/>
        <v>15.711888999999999</v>
      </c>
      <c r="AE88" s="7">
        <v>13.567811000000001</v>
      </c>
      <c r="AF88" s="7">
        <v>14.253988</v>
      </c>
      <c r="AG88" s="7">
        <v>13.678542</v>
      </c>
      <c r="AH88" s="7">
        <f t="shared" si="24"/>
        <v>13.833447</v>
      </c>
      <c r="AI88" s="7">
        <v>23.108751000000002</v>
      </c>
      <c r="AJ88" s="7">
        <v>49.645738000000001</v>
      </c>
      <c r="AK88" s="14">
        <f t="shared" si="17"/>
        <v>36.377244500000003</v>
      </c>
      <c r="AS88" s="14" t="e">
        <f t="shared" si="18"/>
        <v>#DIV/0!</v>
      </c>
    </row>
    <row r="89" spans="1:45" hidden="1">
      <c r="A89" t="s">
        <v>61</v>
      </c>
      <c r="B89" s="2" t="s">
        <v>43</v>
      </c>
      <c r="C89" s="8">
        <v>17.03697</v>
      </c>
      <c r="D89" s="7">
        <v>14.521087</v>
      </c>
      <c r="E89" s="7">
        <v>13.965633</v>
      </c>
      <c r="F89" s="7">
        <f t="shared" si="15"/>
        <v>15.174563333333333</v>
      </c>
      <c r="G89" s="7">
        <v>26.068936999999998</v>
      </c>
      <c r="H89" s="7">
        <v>21.853234</v>
      </c>
      <c r="I89" s="7">
        <v>16.149279</v>
      </c>
      <c r="J89" s="7">
        <f t="shared" si="16"/>
        <v>21.357150000000001</v>
      </c>
      <c r="K89" s="7">
        <v>15.920355000000001</v>
      </c>
      <c r="L89" s="7">
        <v>57.219476</v>
      </c>
      <c r="M89" s="7">
        <v>49.064332999999998</v>
      </c>
      <c r="N89" s="8">
        <f t="shared" si="19"/>
        <v>40.734721333333333</v>
      </c>
      <c r="O89" s="7">
        <v>44.718131</v>
      </c>
      <c r="P89" s="7">
        <v>51.506923999999998</v>
      </c>
      <c r="Q89" s="7">
        <v>64.307642000000001</v>
      </c>
      <c r="R89" s="7">
        <f t="shared" si="20"/>
        <v>53.510898999999995</v>
      </c>
      <c r="S89" s="7">
        <v>48.812595999999999</v>
      </c>
      <c r="T89" s="9">
        <v>111.38939999999999</v>
      </c>
      <c r="U89" s="8">
        <v>116.07903</v>
      </c>
      <c r="V89" s="8">
        <f t="shared" si="21"/>
        <v>92.093675333333337</v>
      </c>
      <c r="W89" s="7">
        <v>91.651460999999998</v>
      </c>
      <c r="X89" s="7">
        <v>108.93124400000001</v>
      </c>
      <c r="Y89" s="7">
        <v>160.203093</v>
      </c>
      <c r="Z89" s="7">
        <f t="shared" si="22"/>
        <v>120.26193266666667</v>
      </c>
      <c r="AA89" s="7">
        <v>88.310221999999996</v>
      </c>
      <c r="AB89" s="7">
        <v>99.413876000000002</v>
      </c>
      <c r="AC89" s="7">
        <v>62.367615000000001</v>
      </c>
      <c r="AD89" s="7">
        <f t="shared" si="23"/>
        <v>83.363904333333338</v>
      </c>
      <c r="AE89" s="7">
        <v>106.656454</v>
      </c>
      <c r="AF89" s="7">
        <v>74.004110999999995</v>
      </c>
      <c r="AG89" s="7">
        <v>93.275398999999993</v>
      </c>
      <c r="AH89" s="7">
        <f t="shared" si="24"/>
        <v>91.311987999999999</v>
      </c>
      <c r="AI89" s="7">
        <v>79.100285999999997</v>
      </c>
      <c r="AJ89" s="7">
        <v>49.655631</v>
      </c>
      <c r="AK89" s="14">
        <f t="shared" si="17"/>
        <v>64.377958500000005</v>
      </c>
      <c r="AS89" s="14" t="e">
        <f t="shared" si="18"/>
        <v>#DIV/0!</v>
      </c>
    </row>
    <row r="90" spans="1:45" hidden="1">
      <c r="A90" t="s">
        <v>61</v>
      </c>
      <c r="B90" s="2" t="s">
        <v>44</v>
      </c>
      <c r="C90" s="8">
        <v>3.0925799999999999</v>
      </c>
      <c r="D90" s="7">
        <v>5.8753690000000001</v>
      </c>
      <c r="E90" s="7">
        <v>6.9030129999999996</v>
      </c>
      <c r="F90" s="7">
        <f t="shared" si="15"/>
        <v>5.2903206666666671</v>
      </c>
      <c r="G90" s="7">
        <v>5.1353850000000003</v>
      </c>
      <c r="H90" s="7">
        <v>3.0226549999999999</v>
      </c>
      <c r="I90" s="7">
        <v>5.010516</v>
      </c>
      <c r="J90" s="7">
        <f t="shared" si="16"/>
        <v>4.3895186666666666</v>
      </c>
      <c r="K90" s="7">
        <v>12.408229</v>
      </c>
      <c r="L90" s="7">
        <v>11.233885000000001</v>
      </c>
      <c r="M90" s="7">
        <v>15.239793000000001</v>
      </c>
      <c r="N90" s="8">
        <f t="shared" si="19"/>
        <v>12.960635666666667</v>
      </c>
      <c r="O90" s="9">
        <v>17.380600000000001</v>
      </c>
      <c r="P90" s="7">
        <v>17.445095999999999</v>
      </c>
      <c r="Q90" s="8">
        <v>22.660139999999998</v>
      </c>
      <c r="R90" s="7">
        <f t="shared" si="20"/>
        <v>19.161945333333332</v>
      </c>
      <c r="S90" s="7">
        <v>23.129795000000001</v>
      </c>
      <c r="T90" s="7">
        <v>19.971392000000002</v>
      </c>
      <c r="U90" s="7">
        <v>5.9829189999999999</v>
      </c>
      <c r="V90" s="8">
        <f t="shared" si="21"/>
        <v>16.361368666666667</v>
      </c>
      <c r="W90" s="7">
        <v>6.2410459999999999</v>
      </c>
      <c r="X90" s="8">
        <v>13.153180000000001</v>
      </c>
      <c r="Y90" s="7">
        <v>12.106586</v>
      </c>
      <c r="Z90" s="7">
        <f t="shared" si="22"/>
        <v>10.500270666666667</v>
      </c>
      <c r="AA90" s="7">
        <v>7.5632469999999996</v>
      </c>
      <c r="AB90" s="7">
        <v>10.473538</v>
      </c>
      <c r="AC90" s="7">
        <v>7.386952</v>
      </c>
      <c r="AD90" s="7">
        <f t="shared" si="23"/>
        <v>8.4745790000000003</v>
      </c>
      <c r="AE90" s="7">
        <v>22.050926</v>
      </c>
      <c r="AF90" s="7">
        <v>18.044464999999999</v>
      </c>
      <c r="AG90" s="7">
        <v>16.431557000000002</v>
      </c>
      <c r="AH90" s="7">
        <f t="shared" si="24"/>
        <v>18.842316</v>
      </c>
      <c r="AI90" s="7">
        <v>17.156925000000001</v>
      </c>
      <c r="AJ90" s="7">
        <v>31.081775</v>
      </c>
      <c r="AK90" s="14">
        <f t="shared" si="17"/>
        <v>24.119350000000001</v>
      </c>
      <c r="AS90" s="14" t="e">
        <f t="shared" si="18"/>
        <v>#DIV/0!</v>
      </c>
    </row>
    <row r="91" spans="1:45">
      <c r="A91" t="s">
        <v>61</v>
      </c>
      <c r="B91" s="2" t="s">
        <v>45</v>
      </c>
      <c r="C91" s="7">
        <v>17.648078999999999</v>
      </c>
      <c r="D91" s="7">
        <v>21.865299</v>
      </c>
      <c r="E91" s="7">
        <v>15.621558</v>
      </c>
      <c r="F91" s="7">
        <f t="shared" si="15"/>
        <v>18.378311999999998</v>
      </c>
      <c r="G91" s="7">
        <v>18.267856999999999</v>
      </c>
      <c r="H91" s="7">
        <v>15.789149</v>
      </c>
      <c r="I91" s="7">
        <v>17.228467999999999</v>
      </c>
      <c r="J91" s="7">
        <f t="shared" si="16"/>
        <v>17.095158000000001</v>
      </c>
      <c r="K91" s="7">
        <v>23.562125999999999</v>
      </c>
      <c r="L91" s="7">
        <v>29.218101000000001</v>
      </c>
      <c r="M91" s="7">
        <v>37.469490999999998</v>
      </c>
      <c r="N91" s="8">
        <f t="shared" si="19"/>
        <v>30.083239333333335</v>
      </c>
      <c r="O91" s="7">
        <v>67.327813000000006</v>
      </c>
      <c r="P91" s="7">
        <v>13.130186</v>
      </c>
      <c r="Q91" s="7">
        <v>27.013064</v>
      </c>
      <c r="R91" s="7">
        <f t="shared" si="20"/>
        <v>35.823687666666672</v>
      </c>
      <c r="S91" s="8">
        <v>15.54715</v>
      </c>
      <c r="T91" s="7">
        <v>15.348933000000001</v>
      </c>
      <c r="U91" s="7">
        <v>9.0420110000000005</v>
      </c>
      <c r="V91" s="8">
        <f t="shared" si="21"/>
        <v>13.312697999999999</v>
      </c>
      <c r="W91" s="7">
        <v>7.2860589999999998</v>
      </c>
      <c r="X91" s="7">
        <v>6.135453</v>
      </c>
      <c r="Y91" s="7">
        <v>5.5647229999999999</v>
      </c>
      <c r="Z91" s="7">
        <f t="shared" si="22"/>
        <v>6.3287450000000005</v>
      </c>
      <c r="AA91" s="7">
        <v>8.0735790000000005</v>
      </c>
      <c r="AB91" s="7">
        <v>3.3664540000000001</v>
      </c>
      <c r="AC91" s="8">
        <v>1.63788</v>
      </c>
      <c r="AD91" s="7">
        <f t="shared" si="23"/>
        <v>4.3593043333333332</v>
      </c>
      <c r="AE91" s="7">
        <v>2.2875109999999999</v>
      </c>
      <c r="AF91" s="7">
        <v>4.9287879999999999</v>
      </c>
      <c r="AG91" s="7">
        <v>4.6563759999999998</v>
      </c>
      <c r="AH91" s="7">
        <f t="shared" si="24"/>
        <v>3.9575583333333331</v>
      </c>
      <c r="AI91" s="7">
        <v>5.909097</v>
      </c>
      <c r="AJ91" s="7">
        <v>8.1301590000000008</v>
      </c>
      <c r="AK91" s="14">
        <f t="shared" si="17"/>
        <v>7.0196280000000009</v>
      </c>
      <c r="AS91" s="14" t="e">
        <f t="shared" si="18"/>
        <v>#DIV/0!</v>
      </c>
    </row>
    <row r="92" spans="1:45" hidden="1">
      <c r="A92" t="s">
        <v>62</v>
      </c>
      <c r="B92" s="2" t="s">
        <v>23</v>
      </c>
      <c r="C92" s="7">
        <v>58.719465999999997</v>
      </c>
      <c r="D92" s="7">
        <v>60.486913000000001</v>
      </c>
      <c r="E92" s="7">
        <v>54.817653999999997</v>
      </c>
      <c r="F92" s="7">
        <f>AVERAGE(E92,D92,C92)</f>
        <v>58.008010999999989</v>
      </c>
      <c r="G92" s="8">
        <v>60.557270000000003</v>
      </c>
      <c r="H92" s="7">
        <v>66.577202999999997</v>
      </c>
      <c r="I92" s="7">
        <v>73.645670999999993</v>
      </c>
      <c r="J92" s="7">
        <f>AVERAGE(I92,H92,G92)</f>
        <v>66.926714666666669</v>
      </c>
      <c r="K92" s="7">
        <v>85.679162000000005</v>
      </c>
      <c r="L92" s="7">
        <v>77.555993000000001</v>
      </c>
      <c r="M92" s="7">
        <v>72.852085000000002</v>
      </c>
      <c r="N92" s="8">
        <f t="shared" si="19"/>
        <v>78.695746666666665</v>
      </c>
      <c r="O92" s="7">
        <v>67.327302000000003</v>
      </c>
      <c r="P92" s="7">
        <v>76.246733000000006</v>
      </c>
      <c r="Q92" s="7">
        <v>74.336623000000003</v>
      </c>
      <c r="R92" s="7">
        <f t="shared" si="20"/>
        <v>72.636886000000004</v>
      </c>
      <c r="S92" s="7">
        <v>80.163354999999996</v>
      </c>
      <c r="T92" s="7">
        <v>85.336386000000005</v>
      </c>
      <c r="U92" s="7">
        <v>100.399632</v>
      </c>
      <c r="V92" s="8">
        <f t="shared" si="21"/>
        <v>88.633124333333328</v>
      </c>
      <c r="W92" s="7">
        <v>67.608763999999994</v>
      </c>
      <c r="X92" s="7">
        <v>86.967196999999999</v>
      </c>
      <c r="Y92" s="7">
        <v>76.647611999999995</v>
      </c>
      <c r="Z92" s="7">
        <f t="shared" si="22"/>
        <v>77.074524333333329</v>
      </c>
      <c r="AA92" s="7">
        <v>44.899315000000001</v>
      </c>
      <c r="AB92" s="7">
        <v>43.709297999999997</v>
      </c>
      <c r="AC92" s="7">
        <v>56.253504999999997</v>
      </c>
      <c r="AD92" s="7">
        <f t="shared" si="23"/>
        <v>48.287372666666663</v>
      </c>
      <c r="AE92" s="7">
        <v>18.816136</v>
      </c>
      <c r="AF92" s="7">
        <v>43.230372000000003</v>
      </c>
      <c r="AG92" s="7">
        <v>20.438227000000001</v>
      </c>
      <c r="AH92" s="7">
        <f t="shared" si="24"/>
        <v>27.494911666666667</v>
      </c>
      <c r="AI92" s="7">
        <v>7.9420640000000002</v>
      </c>
      <c r="AJ92" s="8">
        <v>8.9153099999999998</v>
      </c>
      <c r="AK92" s="14">
        <f t="shared" si="17"/>
        <v>8.428687</v>
      </c>
      <c r="AS92" s="14" t="e">
        <f t="shared" si="18"/>
        <v>#DIV/0!</v>
      </c>
    </row>
    <row r="93" spans="1:45" hidden="1">
      <c r="A93" t="s">
        <v>62</v>
      </c>
      <c r="B93" s="2" t="s">
        <v>25</v>
      </c>
      <c r="C93" s="7">
        <v>1.3620140000000001</v>
      </c>
      <c r="D93" s="7">
        <v>2.1258870000000001</v>
      </c>
      <c r="E93" s="7">
        <v>2.704358</v>
      </c>
      <c r="F93" s="7">
        <f t="shared" ref="F93:F121" si="25">AVERAGE(E93,D93,C93)</f>
        <v>2.0640863333333335</v>
      </c>
      <c r="G93" s="7">
        <v>7.7747830000000002</v>
      </c>
      <c r="H93" s="7">
        <v>5.3763560000000004</v>
      </c>
      <c r="I93" s="7">
        <v>6.024737</v>
      </c>
      <c r="J93" s="7">
        <f t="shared" ref="J93:J121" si="26">AVERAGE(I93,H93,G93)</f>
        <v>6.3919586666666666</v>
      </c>
      <c r="K93" s="7">
        <v>21.203429</v>
      </c>
      <c r="L93" s="7">
        <v>5.3755740000000003</v>
      </c>
      <c r="M93" s="7">
        <v>-2.4398E-2</v>
      </c>
      <c r="N93" s="8">
        <f t="shared" si="19"/>
        <v>8.8515350000000002</v>
      </c>
      <c r="O93" s="7">
        <v>12.952581</v>
      </c>
      <c r="P93" s="7">
        <v>4.2416929999999997</v>
      </c>
      <c r="Q93" s="7">
        <v>3.7204380000000001</v>
      </c>
      <c r="R93" s="7">
        <f t="shared" si="20"/>
        <v>6.9715706666666675</v>
      </c>
      <c r="S93" s="7">
        <v>2.3651990000000001</v>
      </c>
      <c r="T93" s="8">
        <v>2.6456400000000002</v>
      </c>
      <c r="U93" s="7">
        <v>3.365021</v>
      </c>
      <c r="V93" s="8">
        <f t="shared" si="21"/>
        <v>2.7919533333333337</v>
      </c>
      <c r="W93" s="7">
        <v>2.8337330000000001</v>
      </c>
      <c r="X93" s="7">
        <v>1.837818</v>
      </c>
      <c r="Y93" s="8">
        <v>0.43217</v>
      </c>
      <c r="Z93" s="7">
        <f t="shared" si="22"/>
        <v>1.7012403333333335</v>
      </c>
      <c r="AA93" s="7">
        <v>2.0334999999999999E-2</v>
      </c>
      <c r="AB93" s="7">
        <v>0.219443</v>
      </c>
      <c r="AC93" s="7">
        <v>0.14014599999999999</v>
      </c>
      <c r="AD93" s="7">
        <f t="shared" si="23"/>
        <v>0.12664133333333333</v>
      </c>
      <c r="AE93" s="10" t="s">
        <v>101</v>
      </c>
      <c r="AF93" s="10" t="s">
        <v>101</v>
      </c>
      <c r="AG93" s="10" t="s">
        <v>101</v>
      </c>
      <c r="AH93" s="7">
        <f>AVERAGE(AD93,AK93)</f>
        <v>0.11470491666666666</v>
      </c>
      <c r="AI93" s="7">
        <v>0.10545499999999999</v>
      </c>
      <c r="AJ93" s="7">
        <v>0.100082</v>
      </c>
      <c r="AK93" s="14">
        <f t="shared" si="17"/>
        <v>0.1027685</v>
      </c>
      <c r="AS93" s="14" t="e">
        <f t="shared" si="18"/>
        <v>#DIV/0!</v>
      </c>
    </row>
    <row r="94" spans="1:45" hidden="1">
      <c r="A94" t="s">
        <v>62</v>
      </c>
      <c r="B94" s="2" t="s">
        <v>34</v>
      </c>
      <c r="C94" s="7">
        <v>31.979524000000001</v>
      </c>
      <c r="D94" s="7">
        <v>27.869291</v>
      </c>
      <c r="E94" s="7">
        <v>35.622926</v>
      </c>
      <c r="F94" s="7">
        <f t="shared" si="25"/>
        <v>31.823913666666666</v>
      </c>
      <c r="G94" s="7">
        <v>37.917996000000002</v>
      </c>
      <c r="H94" s="7">
        <v>44.713357000000002</v>
      </c>
      <c r="I94" s="7">
        <v>46.849077999999999</v>
      </c>
      <c r="J94" s="7">
        <f t="shared" si="26"/>
        <v>43.16014366666667</v>
      </c>
      <c r="K94" s="7">
        <v>42.223782999999997</v>
      </c>
      <c r="L94" s="7">
        <v>54.781613999999998</v>
      </c>
      <c r="M94" s="7">
        <v>41.781377999999997</v>
      </c>
      <c r="N94" s="8">
        <f t="shared" si="19"/>
        <v>46.262258333333328</v>
      </c>
      <c r="O94" s="7">
        <v>32.696066000000002</v>
      </c>
      <c r="P94" s="7">
        <v>37.679602000000003</v>
      </c>
      <c r="Q94" s="7">
        <v>51.076155</v>
      </c>
      <c r="R94" s="7">
        <f t="shared" si="20"/>
        <v>40.483941000000002</v>
      </c>
      <c r="S94" s="7">
        <v>43.493383000000001</v>
      </c>
      <c r="T94" s="7">
        <v>41.586762999999998</v>
      </c>
      <c r="U94" s="7">
        <v>37.822049</v>
      </c>
      <c r="V94" s="8">
        <f t="shared" si="21"/>
        <v>40.967398333333335</v>
      </c>
      <c r="W94" s="7">
        <v>38.954504999999997</v>
      </c>
      <c r="X94" s="7">
        <v>41.690949000000003</v>
      </c>
      <c r="Y94" s="7">
        <v>26.543132</v>
      </c>
      <c r="Z94" s="7">
        <f t="shared" si="22"/>
        <v>35.729528666666667</v>
      </c>
      <c r="AA94" s="7">
        <v>28.578913</v>
      </c>
      <c r="AB94" s="7">
        <v>24.626325999999999</v>
      </c>
      <c r="AC94" s="7">
        <v>14.884067</v>
      </c>
      <c r="AD94" s="7">
        <f t="shared" si="23"/>
        <v>22.69643533333333</v>
      </c>
      <c r="AE94" s="7">
        <v>20.895990999999999</v>
      </c>
      <c r="AF94" s="7">
        <v>18.709555000000002</v>
      </c>
      <c r="AG94" s="8">
        <v>0.82225000000000004</v>
      </c>
      <c r="AH94" s="7">
        <f t="shared" si="24"/>
        <v>13.475932</v>
      </c>
      <c r="AI94" s="7">
        <v>3.2646120000000001</v>
      </c>
      <c r="AJ94" s="7">
        <v>3.077693</v>
      </c>
      <c r="AK94" s="14">
        <f t="shared" si="17"/>
        <v>3.1711524999999998</v>
      </c>
      <c r="AS94" s="14" t="e">
        <f t="shared" si="18"/>
        <v>#DIV/0!</v>
      </c>
    </row>
    <row r="95" spans="1:45" hidden="1">
      <c r="A95" t="s">
        <v>62</v>
      </c>
      <c r="B95" s="2" t="s">
        <v>7</v>
      </c>
      <c r="C95" s="7">
        <v>5.3507680000000004</v>
      </c>
      <c r="D95" s="7">
        <v>4.4069479999999999</v>
      </c>
      <c r="E95" s="7">
        <v>4.1653330000000004</v>
      </c>
      <c r="F95" s="7">
        <f t="shared" si="25"/>
        <v>4.6410163333333339</v>
      </c>
      <c r="G95" s="7">
        <v>4.3334849999999996</v>
      </c>
      <c r="H95" s="7">
        <v>0.57347800000000004</v>
      </c>
      <c r="I95" s="7">
        <v>4.3342140000000002</v>
      </c>
      <c r="J95" s="7">
        <f t="shared" si="26"/>
        <v>3.0803923333333336</v>
      </c>
      <c r="K95" s="8">
        <v>13.96364</v>
      </c>
      <c r="L95" s="7">
        <v>24.497845000000002</v>
      </c>
      <c r="M95" s="7">
        <v>17.298100999999999</v>
      </c>
      <c r="N95" s="8">
        <f t="shared" si="19"/>
        <v>18.586528666666666</v>
      </c>
      <c r="O95" s="7">
        <v>28.065904</v>
      </c>
      <c r="P95" s="7">
        <v>34.152543000000001</v>
      </c>
      <c r="Q95" s="7">
        <v>41.986331</v>
      </c>
      <c r="R95" s="7">
        <f t="shared" si="20"/>
        <v>34.734926000000002</v>
      </c>
      <c r="S95" s="8">
        <v>47.285209999999999</v>
      </c>
      <c r="T95" s="7">
        <v>83.048002999999994</v>
      </c>
      <c r="U95" s="7">
        <v>75.939274999999995</v>
      </c>
      <c r="V95" s="8">
        <f t="shared" si="21"/>
        <v>68.757496000000003</v>
      </c>
      <c r="W95" s="7">
        <v>84.396766</v>
      </c>
      <c r="X95" s="7">
        <v>81.836656000000005</v>
      </c>
      <c r="Y95" s="7">
        <v>57.011336</v>
      </c>
      <c r="Z95" s="7">
        <f t="shared" si="22"/>
        <v>74.41491933333333</v>
      </c>
      <c r="AA95" s="7">
        <v>81.214639000000005</v>
      </c>
      <c r="AB95" s="7">
        <v>98.237853000000001</v>
      </c>
      <c r="AC95" s="7">
        <v>43.393256999999998</v>
      </c>
      <c r="AD95" s="7">
        <f t="shared" si="23"/>
        <v>74.281916333333342</v>
      </c>
      <c r="AE95" s="7">
        <v>76.038842000000002</v>
      </c>
      <c r="AF95" s="7">
        <v>89.347001000000006</v>
      </c>
      <c r="AG95" s="7">
        <v>81.717815999999999</v>
      </c>
      <c r="AH95" s="7">
        <f t="shared" si="24"/>
        <v>82.367886333333345</v>
      </c>
      <c r="AI95" s="7">
        <v>51.633473000000002</v>
      </c>
      <c r="AJ95" s="7">
        <v>103.784387</v>
      </c>
      <c r="AK95" s="14">
        <f t="shared" si="17"/>
        <v>77.708929999999995</v>
      </c>
      <c r="AS95" s="14" t="e">
        <f t="shared" si="18"/>
        <v>#DIV/0!</v>
      </c>
    </row>
    <row r="96" spans="1:45" hidden="1">
      <c r="A96" t="s">
        <v>62</v>
      </c>
      <c r="B96" s="2" t="s">
        <v>17</v>
      </c>
      <c r="C96" s="7">
        <v>51.283982999999999</v>
      </c>
      <c r="D96" s="7">
        <v>60.533465</v>
      </c>
      <c r="E96" s="7">
        <v>71.618868000000006</v>
      </c>
      <c r="F96" s="7">
        <f t="shared" si="25"/>
        <v>61.145438666666671</v>
      </c>
      <c r="G96" s="7">
        <v>66.914111000000005</v>
      </c>
      <c r="H96" s="8">
        <v>60.340629999999997</v>
      </c>
      <c r="I96" s="8">
        <v>75.192319999999995</v>
      </c>
      <c r="J96" s="7">
        <f t="shared" si="26"/>
        <v>67.482353666666668</v>
      </c>
      <c r="K96" s="7">
        <v>62.129043000000003</v>
      </c>
      <c r="L96" s="8">
        <v>61.921689999999998</v>
      </c>
      <c r="M96" s="7">
        <v>56.261524000000001</v>
      </c>
      <c r="N96" s="8">
        <f t="shared" si="19"/>
        <v>60.104085666666663</v>
      </c>
      <c r="O96" s="7">
        <v>60.951925000000003</v>
      </c>
      <c r="P96" s="7">
        <v>51.995314999999998</v>
      </c>
      <c r="Q96" s="7">
        <v>43.573442999999997</v>
      </c>
      <c r="R96" s="7">
        <f t="shared" si="20"/>
        <v>52.173561000000007</v>
      </c>
      <c r="S96" s="7">
        <v>44.300553999999998</v>
      </c>
      <c r="T96" s="7">
        <v>45.777303000000003</v>
      </c>
      <c r="U96" s="7">
        <v>82.954654000000005</v>
      </c>
      <c r="V96" s="8">
        <f t="shared" si="21"/>
        <v>57.677503666666674</v>
      </c>
      <c r="W96" s="7">
        <v>55.341683000000003</v>
      </c>
      <c r="X96" s="7">
        <v>61.347096999999998</v>
      </c>
      <c r="Y96" s="7">
        <v>31.685537</v>
      </c>
      <c r="Z96" s="7">
        <f t="shared" si="22"/>
        <v>49.458105666666675</v>
      </c>
      <c r="AA96" s="7">
        <v>33.746577000000002</v>
      </c>
      <c r="AB96" s="7">
        <v>23.750153999999998</v>
      </c>
      <c r="AC96" s="7">
        <v>28.388662</v>
      </c>
      <c r="AD96" s="7">
        <f t="shared" si="23"/>
        <v>28.62846433333333</v>
      </c>
      <c r="AE96" s="7">
        <v>38.391224000000001</v>
      </c>
      <c r="AF96" s="7">
        <v>32.318497000000001</v>
      </c>
      <c r="AG96" s="7">
        <v>30.380476999999999</v>
      </c>
      <c r="AH96" s="7">
        <f t="shared" si="24"/>
        <v>33.696732666666669</v>
      </c>
      <c r="AI96" s="7">
        <v>15.808172000000001</v>
      </c>
      <c r="AJ96" s="7">
        <v>21.589001</v>
      </c>
      <c r="AK96" s="14">
        <f t="shared" si="17"/>
        <v>18.698586500000001</v>
      </c>
      <c r="AS96" s="14" t="e">
        <f t="shared" si="18"/>
        <v>#DIV/0!</v>
      </c>
    </row>
    <row r="97" spans="1:45" hidden="1">
      <c r="A97" t="s">
        <v>62</v>
      </c>
      <c r="B97" s="2" t="s">
        <v>18</v>
      </c>
      <c r="C97" s="7">
        <v>31.687664000000002</v>
      </c>
      <c r="D97" s="7">
        <v>40.236677</v>
      </c>
      <c r="E97" s="7">
        <v>47.155304999999998</v>
      </c>
      <c r="F97" s="7">
        <f t="shared" si="25"/>
        <v>39.693215333333335</v>
      </c>
      <c r="G97" s="7">
        <v>55.188209000000001</v>
      </c>
      <c r="H97" s="7">
        <v>43.817298000000001</v>
      </c>
      <c r="I97" s="8">
        <v>51.848709999999997</v>
      </c>
      <c r="J97" s="7">
        <f t="shared" si="26"/>
        <v>50.284739000000002</v>
      </c>
      <c r="K97" s="7">
        <v>38.229416000000001</v>
      </c>
      <c r="L97" s="7">
        <v>37.410165999999997</v>
      </c>
      <c r="M97" s="7">
        <v>40.061328000000003</v>
      </c>
      <c r="N97" s="8">
        <f t="shared" si="19"/>
        <v>38.566970000000005</v>
      </c>
      <c r="O97" s="7">
        <v>57.924512</v>
      </c>
      <c r="P97" s="7">
        <v>39.881132999999998</v>
      </c>
      <c r="Q97" s="7">
        <v>43.676501999999999</v>
      </c>
      <c r="R97" s="7">
        <f t="shared" si="20"/>
        <v>47.160715666666668</v>
      </c>
      <c r="S97" s="7">
        <v>41.681941000000002</v>
      </c>
      <c r="T97" s="7">
        <v>34.808517000000002</v>
      </c>
      <c r="U97" s="7">
        <v>33.856833999999999</v>
      </c>
      <c r="V97" s="8">
        <f t="shared" si="21"/>
        <v>36.78243066666667</v>
      </c>
      <c r="W97" s="7">
        <v>40.334085000000002</v>
      </c>
      <c r="X97" s="7">
        <v>43.392752000000002</v>
      </c>
      <c r="Y97" s="7">
        <v>43.997151000000002</v>
      </c>
      <c r="Z97" s="7">
        <f t="shared" si="22"/>
        <v>42.574662666666669</v>
      </c>
      <c r="AA97" s="7">
        <v>65.953339</v>
      </c>
      <c r="AB97" s="7">
        <v>46.413128</v>
      </c>
      <c r="AC97" s="7">
        <v>52.940305000000002</v>
      </c>
      <c r="AD97" s="7">
        <f t="shared" si="23"/>
        <v>55.102257333333334</v>
      </c>
      <c r="AE97" s="7">
        <v>36.061034999999997</v>
      </c>
      <c r="AF97" s="7">
        <v>40.609523000000003</v>
      </c>
      <c r="AG97" s="7">
        <v>31.766672</v>
      </c>
      <c r="AH97" s="7">
        <f t="shared" si="24"/>
        <v>36.145743333333336</v>
      </c>
      <c r="AI97" s="7">
        <v>29.256364000000001</v>
      </c>
      <c r="AJ97" s="7">
        <v>40.020372999999999</v>
      </c>
      <c r="AK97" s="14">
        <f t="shared" si="17"/>
        <v>34.638368499999999</v>
      </c>
      <c r="AS97" s="14" t="e">
        <f t="shared" si="18"/>
        <v>#DIV/0!</v>
      </c>
    </row>
    <row r="98" spans="1:45" hidden="1">
      <c r="A98" t="s">
        <v>62</v>
      </c>
      <c r="B98" s="2" t="s">
        <v>19</v>
      </c>
      <c r="C98" s="7">
        <v>1.250829</v>
      </c>
      <c r="D98" s="7">
        <v>3.7241810000000002</v>
      </c>
      <c r="E98" s="7">
        <v>1.0568759999999999</v>
      </c>
      <c r="F98" s="7">
        <f t="shared" si="25"/>
        <v>2.0106286666666668</v>
      </c>
      <c r="G98" s="7">
        <v>3.9511189999999998</v>
      </c>
      <c r="H98" s="7">
        <v>3.5304730000000002</v>
      </c>
      <c r="I98" s="8">
        <v>8.7583500000000001</v>
      </c>
      <c r="J98" s="7">
        <f t="shared" si="26"/>
        <v>5.4133139999999997</v>
      </c>
      <c r="K98" s="7">
        <v>11.051081</v>
      </c>
      <c r="L98" s="7">
        <v>8.6583670000000001</v>
      </c>
      <c r="M98" s="7">
        <v>12.760094</v>
      </c>
      <c r="N98" s="8">
        <f t="shared" si="19"/>
        <v>10.823180666666667</v>
      </c>
      <c r="O98" s="7">
        <v>10.946177</v>
      </c>
      <c r="P98" s="7">
        <v>13.174606000000001</v>
      </c>
      <c r="Q98" s="7">
        <v>13.335864000000001</v>
      </c>
      <c r="R98" s="7">
        <f t="shared" si="20"/>
        <v>12.485549000000001</v>
      </c>
      <c r="S98" s="7">
        <v>12.802109</v>
      </c>
      <c r="T98" s="7">
        <v>15.883497999999999</v>
      </c>
      <c r="U98" s="7">
        <v>17.917261</v>
      </c>
      <c r="V98" s="8">
        <f t="shared" si="21"/>
        <v>15.534289333333334</v>
      </c>
      <c r="W98" s="7">
        <v>9.0325229999999994</v>
      </c>
      <c r="X98" s="7">
        <v>7.6947919999999996</v>
      </c>
      <c r="Y98" s="7">
        <v>1.365793</v>
      </c>
      <c r="Z98" s="7">
        <f t="shared" si="22"/>
        <v>6.0310360000000003</v>
      </c>
      <c r="AA98" s="8">
        <v>0.38336999999999999</v>
      </c>
      <c r="AB98" s="7">
        <v>0.29050599999999999</v>
      </c>
      <c r="AC98" s="7">
        <v>6.6118999999999997E-2</v>
      </c>
      <c r="AD98" s="7">
        <f t="shared" si="23"/>
        <v>0.246665</v>
      </c>
      <c r="AE98" s="7">
        <v>1.626047</v>
      </c>
      <c r="AF98" s="7">
        <v>3.4200000000000002E-4</v>
      </c>
      <c r="AG98" s="10" t="s">
        <v>101</v>
      </c>
      <c r="AH98" s="7">
        <f t="shared" si="24"/>
        <v>0.81319450000000004</v>
      </c>
      <c r="AI98" s="7">
        <v>2.485563</v>
      </c>
      <c r="AJ98" s="7">
        <v>2.0833629999999999</v>
      </c>
      <c r="AK98" s="14">
        <f t="shared" si="17"/>
        <v>2.2844629999999997</v>
      </c>
      <c r="AS98" s="14" t="e">
        <f t="shared" si="18"/>
        <v>#DIV/0!</v>
      </c>
    </row>
    <row r="99" spans="1:45" hidden="1">
      <c r="A99" t="s">
        <v>62</v>
      </c>
      <c r="B99" s="2" t="s">
        <v>20</v>
      </c>
      <c r="C99" s="7">
        <v>0.26406400000000002</v>
      </c>
      <c r="D99" s="8">
        <v>-6.207E-2</v>
      </c>
      <c r="E99" s="10" t="s">
        <v>101</v>
      </c>
      <c r="F99" s="7">
        <f t="shared" si="25"/>
        <v>0.100997</v>
      </c>
      <c r="G99" s="10" t="s">
        <v>101</v>
      </c>
      <c r="H99" s="10" t="s">
        <v>101</v>
      </c>
      <c r="I99" s="10" t="s">
        <v>101</v>
      </c>
      <c r="J99" s="7">
        <f>AVERAGE(R99,F99)</f>
        <v>0.84864499999999998</v>
      </c>
      <c r="K99" s="10" t="s">
        <v>101</v>
      </c>
      <c r="L99" s="10" t="s">
        <v>101</v>
      </c>
      <c r="M99" s="10" t="s">
        <v>101</v>
      </c>
      <c r="N99" s="7">
        <f>AVERAGE(V99,J99)</f>
        <v>1.0052969999999999</v>
      </c>
      <c r="O99" s="7">
        <v>1.389049</v>
      </c>
      <c r="P99" s="10" t="s">
        <v>101</v>
      </c>
      <c r="Q99" s="7">
        <v>1.8035369999999999</v>
      </c>
      <c r="R99" s="7">
        <f t="shared" si="20"/>
        <v>1.596293</v>
      </c>
      <c r="S99" s="7">
        <v>1.454785</v>
      </c>
      <c r="T99" s="7">
        <v>1.332476</v>
      </c>
      <c r="U99" s="7">
        <v>0.69858600000000004</v>
      </c>
      <c r="V99" s="8">
        <f t="shared" si="21"/>
        <v>1.1619489999999999</v>
      </c>
      <c r="W99" s="7">
        <v>0.76436199999999999</v>
      </c>
      <c r="X99" s="8">
        <v>4.4150000000000002E-2</v>
      </c>
      <c r="Y99" s="10" t="s">
        <v>101</v>
      </c>
      <c r="Z99" s="7">
        <f t="shared" si="22"/>
        <v>0.404256</v>
      </c>
      <c r="AA99" s="10" t="s">
        <v>101</v>
      </c>
      <c r="AB99" s="10" t="s">
        <v>101</v>
      </c>
      <c r="AC99" s="10" t="s">
        <v>101</v>
      </c>
      <c r="AD99" s="7">
        <v>0.404256</v>
      </c>
      <c r="AE99" s="10">
        <v>0.404256</v>
      </c>
      <c r="AF99" s="10">
        <v>0.404256</v>
      </c>
      <c r="AG99" s="10">
        <v>0.404256</v>
      </c>
      <c r="AH99" s="7">
        <v>0.404256</v>
      </c>
      <c r="AI99" s="7">
        <v>0.95732099999999998</v>
      </c>
      <c r="AJ99" s="7">
        <v>0.85047899999999998</v>
      </c>
      <c r="AK99" s="14">
        <f t="shared" si="17"/>
        <v>0.90389999999999993</v>
      </c>
      <c r="AS99" s="14" t="e">
        <f t="shared" si="18"/>
        <v>#DIV/0!</v>
      </c>
    </row>
    <row r="100" spans="1:45" hidden="1">
      <c r="A100" t="s">
        <v>62</v>
      </c>
      <c r="B100" s="2" t="s">
        <v>59</v>
      </c>
      <c r="C100" s="7">
        <v>1.3898000000000001E-2</v>
      </c>
      <c r="D100" s="7">
        <v>0.15517400000000001</v>
      </c>
      <c r="E100" s="7">
        <v>1.5542E-2</v>
      </c>
      <c r="F100" s="7">
        <f t="shared" si="25"/>
        <v>6.1538000000000002E-2</v>
      </c>
      <c r="G100" s="10" t="s">
        <v>101</v>
      </c>
      <c r="H100" s="10" t="s">
        <v>101</v>
      </c>
      <c r="I100" s="7">
        <v>0.30573299999999998</v>
      </c>
      <c r="J100" s="7">
        <f t="shared" si="26"/>
        <v>0.30573299999999998</v>
      </c>
      <c r="K100" s="10" t="s">
        <v>101</v>
      </c>
      <c r="L100" s="10" t="s">
        <v>101</v>
      </c>
      <c r="M100" s="10" t="s">
        <v>101</v>
      </c>
      <c r="N100" s="8">
        <f>AVERAGE(R100,J100)</f>
        <v>3.0477326666666666</v>
      </c>
      <c r="O100" s="7">
        <v>3.656641</v>
      </c>
      <c r="P100" s="7">
        <v>9.1058079999999997</v>
      </c>
      <c r="Q100" s="7">
        <v>4.6067479999999996</v>
      </c>
      <c r="R100" s="7">
        <f t="shared" si="20"/>
        <v>5.7897323333333333</v>
      </c>
      <c r="S100" s="7">
        <v>6.3165829999999996</v>
      </c>
      <c r="T100" s="7">
        <v>5.2333470000000002</v>
      </c>
      <c r="U100" s="7">
        <v>6.1987230000000002</v>
      </c>
      <c r="V100" s="8">
        <f t="shared" si="21"/>
        <v>5.9162176666666655</v>
      </c>
      <c r="W100" s="7">
        <v>2.6752669999999998</v>
      </c>
      <c r="X100" s="7">
        <v>0.52062699999999995</v>
      </c>
      <c r="Y100" s="7">
        <v>0.14638799999999999</v>
      </c>
      <c r="Z100" s="7">
        <f t="shared" si="22"/>
        <v>1.1140939999999999</v>
      </c>
      <c r="AA100" s="10" t="s">
        <v>101</v>
      </c>
      <c r="AB100" s="7">
        <v>3.2400000000000001E-4</v>
      </c>
      <c r="AC100" s="10" t="s">
        <v>101</v>
      </c>
      <c r="AD100" s="7">
        <f t="shared" si="23"/>
        <v>3.2400000000000001E-4</v>
      </c>
      <c r="AE100" s="10" t="s">
        <v>101</v>
      </c>
      <c r="AF100" s="10" t="s">
        <v>101</v>
      </c>
      <c r="AG100" s="7">
        <v>2.4150640000000001</v>
      </c>
      <c r="AH100" s="7">
        <f t="shared" si="24"/>
        <v>2.4150640000000001</v>
      </c>
      <c r="AI100" s="7">
        <v>1.586085</v>
      </c>
      <c r="AJ100" s="7">
        <v>1.988453</v>
      </c>
      <c r="AK100" s="14">
        <f t="shared" si="17"/>
        <v>1.787269</v>
      </c>
      <c r="AS100" s="14" t="e">
        <f t="shared" si="18"/>
        <v>#DIV/0!</v>
      </c>
    </row>
    <row r="101" spans="1:45" hidden="1">
      <c r="A101" t="s">
        <v>62</v>
      </c>
      <c r="B101" s="2" t="s">
        <v>22</v>
      </c>
      <c r="C101" s="7">
        <v>6.295839</v>
      </c>
      <c r="D101" s="7">
        <v>5.4621329999999997</v>
      </c>
      <c r="E101" s="7">
        <v>4.8336519999999998</v>
      </c>
      <c r="F101" s="7">
        <f t="shared" si="25"/>
        <v>5.5305413333333329</v>
      </c>
      <c r="G101" s="8">
        <v>6.5161600000000002</v>
      </c>
      <c r="H101" s="7">
        <v>4.5878230000000002</v>
      </c>
      <c r="I101" s="8">
        <v>4.9456800000000003</v>
      </c>
      <c r="J101" s="7">
        <f t="shared" si="26"/>
        <v>5.3498876666666666</v>
      </c>
      <c r="K101" s="7">
        <v>4.4603760000000001</v>
      </c>
      <c r="L101" s="7">
        <v>4.0624570000000002</v>
      </c>
      <c r="M101" s="7">
        <v>3.196123</v>
      </c>
      <c r="N101" s="8">
        <f t="shared" si="19"/>
        <v>3.9063186666666669</v>
      </c>
      <c r="O101" s="7">
        <v>4.8201169999999998</v>
      </c>
      <c r="P101" s="7">
        <v>6.6161190000000003</v>
      </c>
      <c r="Q101" s="7">
        <v>6.626709</v>
      </c>
      <c r="R101" s="7">
        <f t="shared" si="20"/>
        <v>6.0209816666666667</v>
      </c>
      <c r="S101" s="7">
        <v>7.0580550000000004</v>
      </c>
      <c r="T101" s="7">
        <v>14.840691</v>
      </c>
      <c r="U101" s="7">
        <v>7.8320369999999997</v>
      </c>
      <c r="V101" s="8">
        <f t="shared" si="21"/>
        <v>9.9102610000000002</v>
      </c>
      <c r="W101" s="8">
        <v>20.46067</v>
      </c>
      <c r="X101" s="7">
        <v>8.2913230000000002</v>
      </c>
      <c r="Y101" s="7">
        <v>11.643913</v>
      </c>
      <c r="Z101" s="7">
        <f t="shared" si="22"/>
        <v>13.465301999999999</v>
      </c>
      <c r="AA101" s="7">
        <v>15.801185</v>
      </c>
      <c r="AB101" s="7">
        <v>6.7926869999999999</v>
      </c>
      <c r="AC101" s="7">
        <v>19.455997</v>
      </c>
      <c r="AD101" s="7">
        <f t="shared" si="23"/>
        <v>14.016623000000001</v>
      </c>
      <c r="AE101" s="7">
        <v>33.784413000000001</v>
      </c>
      <c r="AF101" s="7">
        <v>26.053234</v>
      </c>
      <c r="AG101" s="7">
        <v>104.709569</v>
      </c>
      <c r="AH101" s="7">
        <f t="shared" si="24"/>
        <v>54.849072</v>
      </c>
      <c r="AI101" s="7">
        <v>55.269005</v>
      </c>
      <c r="AJ101" s="7">
        <v>63.101747000000003</v>
      </c>
      <c r="AK101" s="14">
        <f t="shared" si="17"/>
        <v>59.185376000000005</v>
      </c>
      <c r="AS101" s="14" t="e">
        <f t="shared" si="18"/>
        <v>#DIV/0!</v>
      </c>
    </row>
    <row r="102" spans="1:45" hidden="1">
      <c r="A102" t="s">
        <v>62</v>
      </c>
      <c r="B102" s="2" t="s">
        <v>24</v>
      </c>
      <c r="C102" s="7">
        <v>2.7796000000000001E-2</v>
      </c>
      <c r="D102" s="7">
        <v>1.5517E-2</v>
      </c>
      <c r="E102" s="7">
        <v>4.6627000000000002E-2</v>
      </c>
      <c r="F102" s="7">
        <f t="shared" si="25"/>
        <v>2.9980000000000003E-2</v>
      </c>
      <c r="G102" s="10" t="s">
        <v>101</v>
      </c>
      <c r="H102" s="7">
        <v>0.125448</v>
      </c>
      <c r="I102" s="8">
        <v>0.12589</v>
      </c>
      <c r="J102" s="7">
        <f t="shared" si="26"/>
        <v>0.125669</v>
      </c>
      <c r="K102" s="7">
        <v>0.11650199999999999</v>
      </c>
      <c r="L102" s="10" t="s">
        <v>101</v>
      </c>
      <c r="M102" s="10" t="s">
        <v>101</v>
      </c>
      <c r="N102" s="8">
        <f t="shared" si="19"/>
        <v>0.11650199999999999</v>
      </c>
      <c r="O102" s="10" t="s">
        <v>101</v>
      </c>
      <c r="P102" s="10" t="s">
        <v>101</v>
      </c>
      <c r="Q102" s="10" t="s">
        <v>101</v>
      </c>
      <c r="R102" s="7">
        <f>AVERAGE(N102,V102)</f>
        <v>12.347465</v>
      </c>
      <c r="S102" s="10" t="s">
        <v>101</v>
      </c>
      <c r="T102" s="10" t="s">
        <v>101</v>
      </c>
      <c r="U102" s="7">
        <v>24.578427999999999</v>
      </c>
      <c r="V102" s="8">
        <f t="shared" si="21"/>
        <v>24.578427999999999</v>
      </c>
      <c r="W102" s="10" t="s">
        <v>101</v>
      </c>
      <c r="X102" s="10" t="s">
        <v>101</v>
      </c>
      <c r="Y102" s="10" t="s">
        <v>101</v>
      </c>
      <c r="Z102" s="7">
        <f>AVERAGE(V102,AD102)</f>
        <v>12.290630999999999</v>
      </c>
      <c r="AA102" s="7">
        <v>2.8340000000000001E-3</v>
      </c>
      <c r="AB102" s="10" t="s">
        <v>101</v>
      </c>
      <c r="AC102" s="10" t="s">
        <v>101</v>
      </c>
      <c r="AD102" s="7">
        <f t="shared" si="23"/>
        <v>2.8340000000000001E-3</v>
      </c>
      <c r="AE102" s="10" t="s">
        <v>101</v>
      </c>
      <c r="AF102" s="10" t="s">
        <v>101</v>
      </c>
      <c r="AG102" s="10" t="s">
        <v>101</v>
      </c>
      <c r="AH102" s="7">
        <f>AVERAGE(AD102,AK102)</f>
        <v>1.5616E-2</v>
      </c>
      <c r="AI102" s="7">
        <v>3.1038E-2</v>
      </c>
      <c r="AJ102" s="7">
        <v>2.5758E-2</v>
      </c>
      <c r="AK102" s="14">
        <f t="shared" si="17"/>
        <v>2.8398E-2</v>
      </c>
      <c r="AS102" s="14" t="e">
        <f t="shared" si="18"/>
        <v>#DIV/0!</v>
      </c>
    </row>
    <row r="103" spans="1:45" hidden="1">
      <c r="A103" t="s">
        <v>62</v>
      </c>
      <c r="B103" s="2" t="s">
        <v>26</v>
      </c>
      <c r="C103" s="8">
        <v>34.786940000000001</v>
      </c>
      <c r="D103" s="7">
        <v>33.564185000000002</v>
      </c>
      <c r="E103" s="7">
        <v>22.753910999999999</v>
      </c>
      <c r="F103" s="7">
        <f t="shared" si="25"/>
        <v>30.368345333333334</v>
      </c>
      <c r="G103" s="8">
        <v>22.607410000000002</v>
      </c>
      <c r="H103" s="7">
        <v>18.799323000000001</v>
      </c>
      <c r="I103" s="7">
        <v>27.408059000000002</v>
      </c>
      <c r="J103" s="7">
        <f t="shared" si="26"/>
        <v>22.938264000000004</v>
      </c>
      <c r="K103" s="7">
        <v>19.722185</v>
      </c>
      <c r="L103" s="7">
        <v>23.718181999999999</v>
      </c>
      <c r="M103" s="7">
        <v>31.924633</v>
      </c>
      <c r="N103" s="8">
        <f t="shared" si="19"/>
        <v>25.121666666666666</v>
      </c>
      <c r="O103" s="7">
        <v>39.356375999999997</v>
      </c>
      <c r="P103" s="7">
        <v>50.831155000000003</v>
      </c>
      <c r="Q103" s="7">
        <v>51.210132000000002</v>
      </c>
      <c r="R103" s="7">
        <f t="shared" si="20"/>
        <v>47.132554333333339</v>
      </c>
      <c r="S103" s="8">
        <v>58.313420000000001</v>
      </c>
      <c r="T103" s="7">
        <v>59.353107000000001</v>
      </c>
      <c r="U103" s="7">
        <v>64.860287</v>
      </c>
      <c r="V103" s="8">
        <f t="shared" si="21"/>
        <v>60.842271333333336</v>
      </c>
      <c r="W103" s="7">
        <v>70.610282999999995</v>
      </c>
      <c r="X103" s="7">
        <v>59.526598999999997</v>
      </c>
      <c r="Y103" s="7">
        <v>51.409551</v>
      </c>
      <c r="Z103" s="7">
        <f t="shared" si="22"/>
        <v>60.515477666666662</v>
      </c>
      <c r="AA103" s="8">
        <v>50.535690000000002</v>
      </c>
      <c r="AB103" s="7">
        <v>65.024203999999997</v>
      </c>
      <c r="AC103" s="7">
        <v>55.218657</v>
      </c>
      <c r="AD103" s="7">
        <f t="shared" si="23"/>
        <v>56.926183666666667</v>
      </c>
      <c r="AE103" s="7">
        <v>41.305765999999998</v>
      </c>
      <c r="AF103" s="7">
        <v>42.209484000000003</v>
      </c>
      <c r="AG103" s="7">
        <v>49.473815000000002</v>
      </c>
      <c r="AH103" s="7">
        <f t="shared" si="24"/>
        <v>44.329688333333337</v>
      </c>
      <c r="AI103" s="7">
        <v>64.391765000000007</v>
      </c>
      <c r="AJ103" s="7">
        <v>52.016241999999998</v>
      </c>
      <c r="AK103" s="14">
        <f t="shared" si="17"/>
        <v>58.204003499999999</v>
      </c>
      <c r="AS103" s="14" t="e">
        <f t="shared" si="18"/>
        <v>#DIV/0!</v>
      </c>
    </row>
    <row r="104" spans="1:45" hidden="1">
      <c r="A104" t="s">
        <v>62</v>
      </c>
      <c r="B104" s="2" t="s">
        <v>60</v>
      </c>
      <c r="C104" s="10" t="s">
        <v>101</v>
      </c>
      <c r="D104" s="7">
        <v>1.210359</v>
      </c>
      <c r="E104" s="7">
        <v>3.4037609999999998</v>
      </c>
      <c r="F104" s="7">
        <f t="shared" si="25"/>
        <v>2.3070599999999999</v>
      </c>
      <c r="G104" s="7">
        <v>4.4928049999999997</v>
      </c>
      <c r="H104" s="7">
        <v>3.7455280000000002</v>
      </c>
      <c r="I104" s="7">
        <v>5.8089259999999996</v>
      </c>
      <c r="J104" s="7">
        <f t="shared" si="26"/>
        <v>4.6824196666666671</v>
      </c>
      <c r="K104" s="7">
        <v>8.2550240000000006</v>
      </c>
      <c r="L104" s="7">
        <v>4.336023</v>
      </c>
      <c r="M104" s="8">
        <v>2.1958099999999998</v>
      </c>
      <c r="N104" s="8">
        <f t="shared" si="19"/>
        <v>4.928952333333334</v>
      </c>
      <c r="O104" s="7">
        <v>2.326953</v>
      </c>
      <c r="P104" s="8">
        <v>1.76353</v>
      </c>
      <c r="Q104" s="8">
        <v>0.78325</v>
      </c>
      <c r="R104" s="7">
        <f t="shared" si="20"/>
        <v>1.6245776666666665</v>
      </c>
      <c r="S104" s="7">
        <v>1.0605850000000001</v>
      </c>
      <c r="T104" s="7">
        <v>0.97521800000000003</v>
      </c>
      <c r="U104" s="8">
        <v>1.0429600000000001</v>
      </c>
      <c r="V104" s="8">
        <f t="shared" si="21"/>
        <v>1.0262543333333334</v>
      </c>
      <c r="W104" s="7">
        <v>0.53132500000000005</v>
      </c>
      <c r="X104" s="7">
        <v>0.58124799999999999</v>
      </c>
      <c r="Y104" s="10" t="s">
        <v>101</v>
      </c>
      <c r="Z104" s="7">
        <f t="shared" si="22"/>
        <v>0.55628650000000002</v>
      </c>
      <c r="AA104" s="10" t="s">
        <v>101</v>
      </c>
      <c r="AB104" s="10" t="s">
        <v>101</v>
      </c>
      <c r="AC104" s="10" t="s">
        <v>101</v>
      </c>
      <c r="AD104" s="7">
        <v>0.55628650000000002</v>
      </c>
      <c r="AE104" s="10">
        <v>0.55628650000000002</v>
      </c>
      <c r="AF104" s="10">
        <v>0.55628650000000002</v>
      </c>
      <c r="AG104" s="10">
        <v>0.55628650000000002</v>
      </c>
      <c r="AH104" s="7">
        <v>0.55628650000000002</v>
      </c>
      <c r="AI104" s="7">
        <v>0.51436199999999999</v>
      </c>
      <c r="AJ104" s="7">
        <v>0.49526799999999999</v>
      </c>
      <c r="AK104" s="14">
        <f t="shared" si="17"/>
        <v>0.50481500000000001</v>
      </c>
      <c r="AS104" s="14" t="e">
        <f t="shared" si="18"/>
        <v>#DIV/0!</v>
      </c>
    </row>
    <row r="105" spans="1:45" hidden="1">
      <c r="A105" t="s">
        <v>62</v>
      </c>
      <c r="B105" s="2" t="s">
        <v>28</v>
      </c>
      <c r="C105" s="10" t="s">
        <v>101</v>
      </c>
      <c r="D105" s="7">
        <v>0.21724399999999999</v>
      </c>
      <c r="E105" s="7">
        <v>0.63723399999999997</v>
      </c>
      <c r="F105" s="7">
        <f t="shared" si="25"/>
        <v>0.42723899999999998</v>
      </c>
      <c r="G105" s="7">
        <v>0.46202599999999999</v>
      </c>
      <c r="H105" s="7">
        <v>0.16129099999999999</v>
      </c>
      <c r="I105" s="7">
        <v>5.3953000000000001E-2</v>
      </c>
      <c r="J105" s="7">
        <f t="shared" si="26"/>
        <v>0.22575666666666669</v>
      </c>
      <c r="K105" s="7">
        <v>9.9859000000000003E-2</v>
      </c>
      <c r="L105" s="7">
        <v>0.34195799999999998</v>
      </c>
      <c r="M105" s="8">
        <v>0.10979</v>
      </c>
      <c r="N105" s="8">
        <f t="shared" si="19"/>
        <v>0.18386899999999998</v>
      </c>
      <c r="O105" s="7">
        <v>4.5233119999999998</v>
      </c>
      <c r="P105" s="7">
        <v>6.5354340000000004</v>
      </c>
      <c r="Q105" s="8">
        <v>6.6473199999999997</v>
      </c>
      <c r="R105" s="7">
        <f t="shared" si="20"/>
        <v>5.9020219999999997</v>
      </c>
      <c r="S105" s="7">
        <v>39.786028000000002</v>
      </c>
      <c r="T105" s="7">
        <v>8.5066030000000001</v>
      </c>
      <c r="U105" s="7">
        <v>9.7211719999999993</v>
      </c>
      <c r="V105" s="8">
        <f t="shared" si="21"/>
        <v>19.337934333333333</v>
      </c>
      <c r="W105" s="7">
        <v>10.924785999999999</v>
      </c>
      <c r="X105" s="7">
        <v>3.2852510000000001</v>
      </c>
      <c r="Y105" s="7">
        <v>0.168381</v>
      </c>
      <c r="Z105" s="7">
        <f t="shared" si="22"/>
        <v>4.7928059999999997</v>
      </c>
      <c r="AA105" s="7">
        <v>0.19101799999999999</v>
      </c>
      <c r="AB105" s="7">
        <v>0.65931099999999998</v>
      </c>
      <c r="AC105" s="10" t="s">
        <v>101</v>
      </c>
      <c r="AD105" s="7">
        <f t="shared" si="23"/>
        <v>0.4251645</v>
      </c>
      <c r="AE105" s="7">
        <v>6.3199999999999997E-4</v>
      </c>
      <c r="AF105" s="7">
        <v>1.7390000000000001E-3</v>
      </c>
      <c r="AG105" s="7">
        <v>0.270787</v>
      </c>
      <c r="AH105" s="7">
        <f t="shared" si="24"/>
        <v>9.1052666666666671E-2</v>
      </c>
      <c r="AI105" s="7">
        <v>0.89561900000000005</v>
      </c>
      <c r="AJ105" s="7">
        <v>0.867919</v>
      </c>
      <c r="AK105" s="14">
        <f t="shared" si="17"/>
        <v>0.88176900000000002</v>
      </c>
      <c r="AS105" s="14" t="e">
        <f t="shared" si="18"/>
        <v>#DIV/0!</v>
      </c>
    </row>
    <row r="106" spans="1:45" hidden="1">
      <c r="A106" t="s">
        <v>62</v>
      </c>
      <c r="B106" s="2" t="s">
        <v>29</v>
      </c>
      <c r="C106" s="7">
        <v>5.5592000000000003E-2</v>
      </c>
      <c r="D106" s="7">
        <v>1.210359</v>
      </c>
      <c r="E106" s="7">
        <v>1.7407360000000001</v>
      </c>
      <c r="F106" s="7">
        <f t="shared" si="25"/>
        <v>1.002229</v>
      </c>
      <c r="G106" s="7">
        <v>0.302707</v>
      </c>
      <c r="H106" s="7">
        <v>0.28673900000000002</v>
      </c>
      <c r="I106" s="7">
        <v>0.161859</v>
      </c>
      <c r="J106" s="7">
        <f t="shared" si="26"/>
        <v>0.25043500000000002</v>
      </c>
      <c r="K106" s="7">
        <v>1.6643000000000002E-2</v>
      </c>
      <c r="L106" s="10" t="s">
        <v>101</v>
      </c>
      <c r="M106" s="7">
        <v>0.121989</v>
      </c>
      <c r="N106" s="8">
        <f t="shared" si="19"/>
        <v>6.9316000000000003E-2</v>
      </c>
      <c r="O106" s="10" t="s">
        <v>101</v>
      </c>
      <c r="P106" s="7">
        <v>3.4578999999999999E-2</v>
      </c>
      <c r="Q106" s="10" t="s">
        <v>101</v>
      </c>
      <c r="R106" s="7">
        <f t="shared" si="20"/>
        <v>3.4578999999999999E-2</v>
      </c>
      <c r="S106" s="7">
        <v>9.3860000000000002E-3</v>
      </c>
      <c r="T106" s="7">
        <v>4.8278000000000001E-2</v>
      </c>
      <c r="U106" s="7">
        <v>4.9195999999999997E-2</v>
      </c>
      <c r="V106" s="8">
        <f t="shared" si="21"/>
        <v>3.5620000000000006E-2</v>
      </c>
      <c r="W106" s="7">
        <v>5.5929E-2</v>
      </c>
      <c r="X106" s="10" t="s">
        <v>101</v>
      </c>
      <c r="Y106" s="10" t="s">
        <v>101</v>
      </c>
      <c r="Z106" s="7">
        <f t="shared" si="22"/>
        <v>5.5929E-2</v>
      </c>
      <c r="AA106" s="10" t="s">
        <v>101</v>
      </c>
      <c r="AB106" s="10" t="s">
        <v>101</v>
      </c>
      <c r="AC106" s="10" t="s">
        <v>101</v>
      </c>
      <c r="AD106" s="7">
        <v>5.5929E-2</v>
      </c>
      <c r="AE106" s="10">
        <v>5.5929E-2</v>
      </c>
      <c r="AF106" s="10">
        <v>5.5929E-2</v>
      </c>
      <c r="AG106" s="10">
        <v>5.5929E-2</v>
      </c>
      <c r="AH106" s="7">
        <v>5.5929E-2</v>
      </c>
      <c r="AI106" s="10">
        <v>5.5929E-2</v>
      </c>
      <c r="AJ106" s="10">
        <v>5.5929E-2</v>
      </c>
      <c r="AK106" s="14">
        <v>5.5929E-2</v>
      </c>
      <c r="AS106" s="14" t="e">
        <f t="shared" si="18"/>
        <v>#DIV/0!</v>
      </c>
    </row>
    <row r="107" spans="1:45" hidden="1">
      <c r="A107" t="s">
        <v>62</v>
      </c>
      <c r="B107" s="2" t="s">
        <v>30</v>
      </c>
      <c r="C107" s="7">
        <v>21.069517000000001</v>
      </c>
      <c r="D107" s="7">
        <v>27.465838000000002</v>
      </c>
      <c r="E107" s="9">
        <v>35.172199999999997</v>
      </c>
      <c r="F107" s="7">
        <f t="shared" si="25"/>
        <v>27.902518333333333</v>
      </c>
      <c r="G107" s="7">
        <v>45.182957000000002</v>
      </c>
      <c r="H107" s="7">
        <v>44.552066000000003</v>
      </c>
      <c r="I107" s="7">
        <v>38.756146999999999</v>
      </c>
      <c r="J107" s="7">
        <f t="shared" si="26"/>
        <v>42.830390000000001</v>
      </c>
      <c r="K107" s="7">
        <v>12.948404999999999</v>
      </c>
      <c r="L107" s="7">
        <v>5.7038529999999996</v>
      </c>
      <c r="M107" s="7">
        <v>5.7579010000000004</v>
      </c>
      <c r="N107" s="8">
        <f t="shared" si="19"/>
        <v>8.1367196666666661</v>
      </c>
      <c r="O107" s="7">
        <v>4.0128069999999996</v>
      </c>
      <c r="P107" s="7">
        <v>5.8092750000000004</v>
      </c>
      <c r="Q107" s="7">
        <v>5.2147969999999999</v>
      </c>
      <c r="R107" s="7">
        <f t="shared" si="20"/>
        <v>5.0122929999999997</v>
      </c>
      <c r="S107" s="7">
        <v>5.4906410000000001</v>
      </c>
      <c r="T107" s="7">
        <v>7.1065379999999996</v>
      </c>
      <c r="U107" s="7">
        <v>6.346311</v>
      </c>
      <c r="V107" s="8">
        <f t="shared" si="21"/>
        <v>6.3144966666666669</v>
      </c>
      <c r="W107" s="7">
        <v>6.7767229999999996</v>
      </c>
      <c r="X107" s="7">
        <v>4.5263679999999997</v>
      </c>
      <c r="Y107" s="7">
        <v>0.36575099999999999</v>
      </c>
      <c r="Z107" s="7">
        <f t="shared" si="22"/>
        <v>3.8896139999999999</v>
      </c>
      <c r="AA107" s="7">
        <v>7.6841000000000007E-2</v>
      </c>
      <c r="AB107" s="10" t="s">
        <v>101</v>
      </c>
      <c r="AC107" s="10" t="s">
        <v>101</v>
      </c>
      <c r="AD107" s="7">
        <f t="shared" si="23"/>
        <v>7.6841000000000007E-2</v>
      </c>
      <c r="AE107" s="8">
        <v>5.2999999999999998E-4</v>
      </c>
      <c r="AF107" s="10" t="s">
        <v>101</v>
      </c>
      <c r="AG107" s="10" t="s">
        <v>101</v>
      </c>
      <c r="AH107" s="7">
        <f t="shared" si="24"/>
        <v>5.2999999999999998E-4</v>
      </c>
      <c r="AI107" s="7">
        <v>2.882431</v>
      </c>
      <c r="AJ107" s="7">
        <v>2.6419730000000001</v>
      </c>
      <c r="AK107" s="14">
        <f t="shared" si="17"/>
        <v>2.7622020000000003</v>
      </c>
      <c r="AS107" s="14" t="e">
        <f t="shared" si="18"/>
        <v>#DIV/0!</v>
      </c>
    </row>
    <row r="108" spans="1:45" hidden="1">
      <c r="A108" t="s">
        <v>62</v>
      </c>
      <c r="B108" s="2" t="s">
        <v>31</v>
      </c>
      <c r="C108" s="8">
        <v>6.4348200000000002</v>
      </c>
      <c r="D108" s="7">
        <v>5.4466150000000004</v>
      </c>
      <c r="E108" s="7">
        <v>1.165672</v>
      </c>
      <c r="F108" s="7">
        <f t="shared" si="25"/>
        <v>4.3490356666666665</v>
      </c>
      <c r="G108" s="7">
        <v>0.78066500000000005</v>
      </c>
      <c r="H108" s="7">
        <v>0.107527</v>
      </c>
      <c r="I108" s="7">
        <v>8.9921000000000001E-2</v>
      </c>
      <c r="J108" s="7">
        <f t="shared" si="26"/>
        <v>0.32603766666666667</v>
      </c>
      <c r="K108" s="7">
        <v>9.9859000000000003E-2</v>
      </c>
      <c r="L108" s="7">
        <v>6.8391999999999994E-2</v>
      </c>
      <c r="M108" s="7">
        <v>2.4398E-2</v>
      </c>
      <c r="N108" s="8">
        <f t="shared" si="19"/>
        <v>6.4216333333333334E-2</v>
      </c>
      <c r="O108" s="10" t="s">
        <v>101</v>
      </c>
      <c r="P108" s="7">
        <v>0.91058099999999997</v>
      </c>
      <c r="Q108" s="9">
        <v>8.8734000000000002</v>
      </c>
      <c r="R108" s="7">
        <f t="shared" si="20"/>
        <v>4.8919905000000004</v>
      </c>
      <c r="S108" s="7">
        <v>11.769681</v>
      </c>
      <c r="T108" s="7">
        <v>17.727722</v>
      </c>
      <c r="U108" s="7">
        <v>30.088404000000001</v>
      </c>
      <c r="V108" s="8">
        <f t="shared" si="21"/>
        <v>19.861935666666664</v>
      </c>
      <c r="W108" s="7">
        <v>29.633015</v>
      </c>
      <c r="X108" s="7">
        <v>15.130799</v>
      </c>
      <c r="Y108" s="7">
        <v>38.632205999999996</v>
      </c>
      <c r="Z108" s="7">
        <f t="shared" si="22"/>
        <v>27.79867333333333</v>
      </c>
      <c r="AA108" s="7">
        <v>32.740313</v>
      </c>
      <c r="AB108" s="7">
        <v>29.484501999999999</v>
      </c>
      <c r="AC108" s="7">
        <v>44.151333999999999</v>
      </c>
      <c r="AD108" s="7">
        <f t="shared" si="23"/>
        <v>35.458716333333335</v>
      </c>
      <c r="AE108" s="7">
        <v>28.968042000000001</v>
      </c>
      <c r="AF108" s="7">
        <v>32.067386999999997</v>
      </c>
      <c r="AG108" s="7">
        <v>44.961936000000001</v>
      </c>
      <c r="AH108" s="7">
        <f t="shared" si="24"/>
        <v>35.332455000000003</v>
      </c>
      <c r="AI108" s="7">
        <v>50.270288999999998</v>
      </c>
      <c r="AJ108" s="7">
        <v>86.800028999999995</v>
      </c>
      <c r="AK108" s="14">
        <f t="shared" si="17"/>
        <v>68.535158999999993</v>
      </c>
      <c r="AS108" s="14" t="e">
        <f t="shared" si="18"/>
        <v>#DIV/0!</v>
      </c>
    </row>
    <row r="109" spans="1:45" hidden="1">
      <c r="A109" t="s">
        <v>62</v>
      </c>
      <c r="B109" s="2" t="s">
        <v>32</v>
      </c>
      <c r="C109" s="7">
        <v>65.056997999999993</v>
      </c>
      <c r="D109" s="8">
        <v>46.660890000000002</v>
      </c>
      <c r="E109" s="7">
        <v>73.996837999999997</v>
      </c>
      <c r="F109" s="7">
        <f t="shared" si="25"/>
        <v>61.904908666666664</v>
      </c>
      <c r="G109" s="7">
        <v>82.097240999999997</v>
      </c>
      <c r="H109" s="7">
        <v>83.960752999999997</v>
      </c>
      <c r="I109" s="7">
        <v>86.954046000000005</v>
      </c>
      <c r="J109" s="7">
        <f t="shared" si="26"/>
        <v>84.337346666666676</v>
      </c>
      <c r="K109" s="7">
        <v>86.694396999999995</v>
      </c>
      <c r="L109" s="7">
        <v>92.000283999999994</v>
      </c>
      <c r="M109" s="7">
        <v>82.464851999999993</v>
      </c>
      <c r="N109" s="8">
        <f t="shared" si="19"/>
        <v>87.053177666666656</v>
      </c>
      <c r="O109" s="7">
        <v>77.228724999999997</v>
      </c>
      <c r="P109" s="7">
        <v>82.447902999999997</v>
      </c>
      <c r="Q109" s="7">
        <v>95.216423000000006</v>
      </c>
      <c r="R109" s="7">
        <f t="shared" si="20"/>
        <v>84.964350333333343</v>
      </c>
      <c r="S109" s="7">
        <v>81.918482999999995</v>
      </c>
      <c r="T109" s="7">
        <v>100.939871</v>
      </c>
      <c r="U109" s="7">
        <v>86.152407999999994</v>
      </c>
      <c r="V109" s="8">
        <f t="shared" si="21"/>
        <v>89.670254</v>
      </c>
      <c r="W109" s="7">
        <v>107.532704</v>
      </c>
      <c r="X109" s="7">
        <v>79.061504999999997</v>
      </c>
      <c r="Y109" s="7">
        <v>86.469312000000002</v>
      </c>
      <c r="Z109" s="7">
        <f t="shared" si="22"/>
        <v>91.021173666666684</v>
      </c>
      <c r="AA109" s="7">
        <v>63.343254999999999</v>
      </c>
      <c r="AB109" s="7">
        <v>70.627127999999999</v>
      </c>
      <c r="AC109" s="7">
        <v>41.558444999999999</v>
      </c>
      <c r="AD109" s="7">
        <f t="shared" si="23"/>
        <v>58.509609333333337</v>
      </c>
      <c r="AE109" s="8">
        <v>46.811219999999999</v>
      </c>
      <c r="AF109" s="7">
        <v>33.720129</v>
      </c>
      <c r="AG109" s="7">
        <v>19.887968999999998</v>
      </c>
      <c r="AH109" s="7">
        <f t="shared" si="24"/>
        <v>33.473106000000001</v>
      </c>
      <c r="AI109" s="7">
        <v>6.335737</v>
      </c>
      <c r="AJ109" s="7">
        <v>3.6086360000000002</v>
      </c>
      <c r="AK109" s="14">
        <f t="shared" si="17"/>
        <v>4.9721865000000003</v>
      </c>
      <c r="AS109" s="14" t="e">
        <f t="shared" si="18"/>
        <v>#DIV/0!</v>
      </c>
    </row>
    <row r="110" spans="1:45" hidden="1">
      <c r="A110" t="s">
        <v>62</v>
      </c>
      <c r="B110" s="2" t="s">
        <v>33</v>
      </c>
      <c r="C110" s="7">
        <v>0.250166</v>
      </c>
      <c r="D110" s="7">
        <v>0.40345300000000001</v>
      </c>
      <c r="E110" s="7">
        <v>0.41964200000000002</v>
      </c>
      <c r="F110" s="7">
        <f t="shared" si="25"/>
        <v>0.35775366666666669</v>
      </c>
      <c r="G110" s="7">
        <v>0.66914099999999999</v>
      </c>
      <c r="H110" s="10" t="s">
        <v>101</v>
      </c>
      <c r="I110" s="7">
        <v>1.7984290000000001</v>
      </c>
      <c r="J110" s="7">
        <f t="shared" si="26"/>
        <v>1.2337850000000001</v>
      </c>
      <c r="K110" s="7">
        <v>1.464601</v>
      </c>
      <c r="L110" s="7">
        <v>2.1748509999999999</v>
      </c>
      <c r="M110" s="8">
        <v>1.03691</v>
      </c>
      <c r="N110" s="8">
        <f t="shared" si="19"/>
        <v>1.5587873333333333</v>
      </c>
      <c r="O110" s="7">
        <v>3.6210239999999998</v>
      </c>
      <c r="P110" s="8">
        <v>3.2734800000000002</v>
      </c>
      <c r="Q110" s="7">
        <v>8.131373</v>
      </c>
      <c r="R110" s="7">
        <f t="shared" si="20"/>
        <v>5.0086256666666662</v>
      </c>
      <c r="S110" s="7">
        <v>17.907935999999999</v>
      </c>
      <c r="T110" s="7">
        <v>9.4431980000000006</v>
      </c>
      <c r="U110" s="7">
        <v>10.970756</v>
      </c>
      <c r="V110" s="8">
        <f t="shared" si="21"/>
        <v>12.773963333333333</v>
      </c>
      <c r="W110" s="7">
        <v>10.523961999999999</v>
      </c>
      <c r="X110" s="7">
        <v>19.889292999999999</v>
      </c>
      <c r="Y110" s="7">
        <v>71.842783999999995</v>
      </c>
      <c r="Z110" s="7">
        <f t="shared" si="22"/>
        <v>34.085346333333327</v>
      </c>
      <c r="AA110" s="8">
        <v>23.62227</v>
      </c>
      <c r="AB110" s="7">
        <v>8.3518659999999993</v>
      </c>
      <c r="AC110" s="7">
        <v>8.1533630000000006</v>
      </c>
      <c r="AD110" s="7">
        <f t="shared" si="23"/>
        <v>13.375833</v>
      </c>
      <c r="AE110" s="7">
        <v>34.488481</v>
      </c>
      <c r="AF110" s="7">
        <v>25.975508999999999</v>
      </c>
      <c r="AG110" s="7">
        <v>31.604745999999999</v>
      </c>
      <c r="AH110" s="7">
        <f t="shared" si="24"/>
        <v>30.689578666666666</v>
      </c>
      <c r="AI110" s="7">
        <v>25.582169</v>
      </c>
      <c r="AJ110" s="7">
        <v>22.381743</v>
      </c>
      <c r="AK110" s="14">
        <f t="shared" si="17"/>
        <v>23.981956</v>
      </c>
      <c r="AS110" s="14" t="e">
        <f t="shared" si="18"/>
        <v>#DIV/0!</v>
      </c>
    </row>
    <row r="111" spans="1:45" hidden="1">
      <c r="A111" t="s">
        <v>62</v>
      </c>
      <c r="B111" s="2" t="s">
        <v>35</v>
      </c>
      <c r="C111" s="8">
        <v>2.4877600000000002</v>
      </c>
      <c r="D111" s="8">
        <v>4.5155700000000003</v>
      </c>
      <c r="E111" s="7">
        <v>5.3776320000000002</v>
      </c>
      <c r="F111" s="7">
        <f t="shared" si="25"/>
        <v>4.1269873333333331</v>
      </c>
      <c r="G111" s="7">
        <v>8.9537449999999996</v>
      </c>
      <c r="H111" s="7">
        <v>8.7096959999999992</v>
      </c>
      <c r="I111" s="7">
        <v>10.089187000000001</v>
      </c>
      <c r="J111" s="7">
        <f t="shared" si="26"/>
        <v>9.2508759999999999</v>
      </c>
      <c r="K111" s="7">
        <v>11.300729</v>
      </c>
      <c r="L111" s="7">
        <v>10.874253</v>
      </c>
      <c r="M111" s="7">
        <v>11.467006</v>
      </c>
      <c r="N111" s="8">
        <f t="shared" si="19"/>
        <v>11.213996</v>
      </c>
      <c r="O111" s="7">
        <v>13.997335</v>
      </c>
      <c r="P111" s="7">
        <v>14.822872</v>
      </c>
      <c r="Q111" s="7">
        <v>13.665654</v>
      </c>
      <c r="R111" s="7">
        <f t="shared" si="20"/>
        <v>14.161953666666667</v>
      </c>
      <c r="S111" s="7">
        <v>12.942895</v>
      </c>
      <c r="T111" s="7">
        <v>11.190866</v>
      </c>
      <c r="U111" s="7">
        <v>12.791015</v>
      </c>
      <c r="V111" s="8">
        <f t="shared" si="21"/>
        <v>12.308258666666667</v>
      </c>
      <c r="W111" s="7">
        <v>8.3986619999999998</v>
      </c>
      <c r="X111" s="7">
        <v>15.283115</v>
      </c>
      <c r="Y111" s="7">
        <v>12.466733</v>
      </c>
      <c r="Z111" s="7">
        <f t="shared" si="22"/>
        <v>12.049503333333334</v>
      </c>
      <c r="AA111" s="7">
        <v>9.7959409999999991</v>
      </c>
      <c r="AB111" s="7">
        <v>14.306721</v>
      </c>
      <c r="AC111" s="7">
        <v>16.645893999999998</v>
      </c>
      <c r="AD111" s="7">
        <f t="shared" si="23"/>
        <v>13.582851999999997</v>
      </c>
      <c r="AE111" s="8">
        <v>7.9898600000000002</v>
      </c>
      <c r="AF111" s="7">
        <v>18.125239000000001</v>
      </c>
      <c r="AG111" s="7">
        <v>14.194913</v>
      </c>
      <c r="AH111" s="7">
        <f t="shared" si="24"/>
        <v>13.436670666666666</v>
      </c>
      <c r="AI111" s="7">
        <v>27.092672</v>
      </c>
      <c r="AJ111" s="7">
        <v>30.591331</v>
      </c>
      <c r="AK111" s="14">
        <f t="shared" si="17"/>
        <v>28.842001500000002</v>
      </c>
      <c r="AS111" s="14" t="e">
        <f t="shared" si="18"/>
        <v>#DIV/0!</v>
      </c>
    </row>
    <row r="112" spans="1:45" hidden="1">
      <c r="A112" t="s">
        <v>62</v>
      </c>
      <c r="B112" s="2" t="s">
        <v>36</v>
      </c>
      <c r="C112" s="7">
        <v>2.626741</v>
      </c>
      <c r="D112" s="8">
        <v>-0.41897000000000001</v>
      </c>
      <c r="E112" s="7">
        <v>0.45072600000000002</v>
      </c>
      <c r="F112" s="7">
        <f t="shared" si="25"/>
        <v>0.88616566666666674</v>
      </c>
      <c r="G112" s="7">
        <v>5.2894009999999998</v>
      </c>
      <c r="H112" s="7">
        <v>5.7168580000000002</v>
      </c>
      <c r="I112" s="7">
        <v>0.86324599999999996</v>
      </c>
      <c r="J112" s="7">
        <f t="shared" si="26"/>
        <v>3.9565016666666666</v>
      </c>
      <c r="K112" s="8">
        <v>4.9930000000000002E-2</v>
      </c>
      <c r="L112" s="7">
        <v>0.13678299999999999</v>
      </c>
      <c r="M112" s="7">
        <v>1.2199E-2</v>
      </c>
      <c r="N112" s="8">
        <f t="shared" si="19"/>
        <v>6.6303999999999988E-2</v>
      </c>
      <c r="O112" s="10" t="s">
        <v>101</v>
      </c>
      <c r="P112" s="8">
        <v>100.71715</v>
      </c>
      <c r="Q112" s="7">
        <v>98.565849</v>
      </c>
      <c r="R112" s="7">
        <f t="shared" si="20"/>
        <v>99.641499500000009</v>
      </c>
      <c r="S112" s="7">
        <v>76.549856000000005</v>
      </c>
      <c r="T112" s="7">
        <v>30.164162999999999</v>
      </c>
      <c r="U112" s="7">
        <v>18.694561</v>
      </c>
      <c r="V112" s="8">
        <f t="shared" si="21"/>
        <v>41.802860000000003</v>
      </c>
      <c r="W112" s="7">
        <v>0.39150299999999999</v>
      </c>
      <c r="X112" s="7">
        <v>3.2842319999999998</v>
      </c>
      <c r="Y112" s="8">
        <v>8.4190000000000001E-2</v>
      </c>
      <c r="Z112" s="7">
        <f t="shared" si="22"/>
        <v>1.2533083333333332</v>
      </c>
      <c r="AA112" s="10" t="s">
        <v>101</v>
      </c>
      <c r="AB112" s="7">
        <v>0.77059200000000005</v>
      </c>
      <c r="AC112" s="7">
        <v>5.7854489999999998</v>
      </c>
      <c r="AD112" s="7">
        <f t="shared" si="23"/>
        <v>3.2780204999999998</v>
      </c>
      <c r="AE112" s="7">
        <v>1.422947</v>
      </c>
      <c r="AF112" s="7">
        <v>0.131827</v>
      </c>
      <c r="AG112" s="8">
        <v>2.1053199999999999</v>
      </c>
      <c r="AH112" s="7">
        <f t="shared" si="24"/>
        <v>1.2200313333333332</v>
      </c>
      <c r="AI112" s="7">
        <v>2.639354</v>
      </c>
      <c r="AJ112" s="7">
        <v>2.7729840000000001</v>
      </c>
      <c r="AK112" s="14">
        <f t="shared" si="17"/>
        <v>2.706169</v>
      </c>
      <c r="AS112" s="14" t="e">
        <f t="shared" si="18"/>
        <v>#DIV/0!</v>
      </c>
    </row>
    <row r="113" spans="1:45" hidden="1">
      <c r="A113" t="s">
        <v>62</v>
      </c>
      <c r="B113" s="2" t="s">
        <v>37</v>
      </c>
      <c r="C113" s="7">
        <v>6.8239660000000004</v>
      </c>
      <c r="D113" s="7">
        <v>-1.8155380000000001</v>
      </c>
      <c r="E113" s="7">
        <v>0.87036800000000003</v>
      </c>
      <c r="F113" s="7">
        <f t="shared" si="25"/>
        <v>1.9595986666666667</v>
      </c>
      <c r="G113" s="8">
        <v>-2.3897900000000001</v>
      </c>
      <c r="H113" s="7">
        <v>-0.25089699999999998</v>
      </c>
      <c r="I113" s="7">
        <v>0.53952900000000004</v>
      </c>
      <c r="J113" s="7">
        <f t="shared" si="26"/>
        <v>-0.70038599999999995</v>
      </c>
      <c r="K113" s="7">
        <v>28.842655000000001</v>
      </c>
      <c r="L113" s="7">
        <v>0.54713199999999995</v>
      </c>
      <c r="M113" s="7">
        <v>0.243979</v>
      </c>
      <c r="N113" s="8">
        <f t="shared" si="19"/>
        <v>9.8779219999999999</v>
      </c>
      <c r="O113" s="7">
        <v>15.837528000000001</v>
      </c>
      <c r="P113" s="7">
        <v>0.39189600000000002</v>
      </c>
      <c r="Q113" s="7">
        <v>0.68019099999999999</v>
      </c>
      <c r="R113" s="7">
        <f t="shared" si="20"/>
        <v>5.6365383333333341</v>
      </c>
      <c r="S113" s="7">
        <v>9.3860000000000002E-3</v>
      </c>
      <c r="T113" s="7">
        <v>4.5960760000000001</v>
      </c>
      <c r="U113" s="7">
        <v>29.478370999999999</v>
      </c>
      <c r="V113" s="8">
        <f t="shared" si="21"/>
        <v>11.361277666666666</v>
      </c>
      <c r="W113" s="7">
        <v>16.676145000000002</v>
      </c>
      <c r="X113" s="7">
        <v>14.968124</v>
      </c>
      <c r="Y113" s="7">
        <v>9.7858459999999994</v>
      </c>
      <c r="Z113" s="7">
        <f t="shared" si="22"/>
        <v>13.810038333333333</v>
      </c>
      <c r="AA113" s="7">
        <v>16.906458000000001</v>
      </c>
      <c r="AB113" s="7">
        <v>17.709627999999999</v>
      </c>
      <c r="AC113" s="7">
        <v>8.0223990000000001</v>
      </c>
      <c r="AD113" s="7">
        <f t="shared" si="23"/>
        <v>14.212828333333333</v>
      </c>
      <c r="AE113" s="7">
        <v>1.110744</v>
      </c>
      <c r="AF113" s="7">
        <v>0.46207500000000001</v>
      </c>
      <c r="AG113" s="7">
        <v>0.31989099999999998</v>
      </c>
      <c r="AH113" s="7">
        <f t="shared" si="24"/>
        <v>0.63090333333333326</v>
      </c>
      <c r="AI113" s="7">
        <v>4.401122</v>
      </c>
      <c r="AJ113" s="7">
        <v>5.473516</v>
      </c>
      <c r="AK113" s="14">
        <f t="shared" si="17"/>
        <v>4.9373190000000005</v>
      </c>
      <c r="AS113" s="14" t="e">
        <f t="shared" si="18"/>
        <v>#DIV/0!</v>
      </c>
    </row>
    <row r="114" spans="1:45" hidden="1">
      <c r="A114" t="s">
        <v>62</v>
      </c>
      <c r="B114" s="2" t="s">
        <v>38</v>
      </c>
      <c r="C114" s="10" t="s">
        <v>101</v>
      </c>
      <c r="D114" s="10" t="s">
        <v>101</v>
      </c>
      <c r="E114" s="10" t="s">
        <v>101</v>
      </c>
      <c r="F114" s="7">
        <v>4.8795999999999999E-2</v>
      </c>
      <c r="G114" s="10">
        <v>4.8795999999999999E-2</v>
      </c>
      <c r="H114" s="10">
        <v>4.8795999999999999E-2</v>
      </c>
      <c r="I114" s="10">
        <v>4.8795999999999999E-2</v>
      </c>
      <c r="J114" s="7">
        <v>4.8795999999999999E-2</v>
      </c>
      <c r="K114" s="10" t="s">
        <v>101</v>
      </c>
      <c r="L114" s="10" t="s">
        <v>101</v>
      </c>
      <c r="M114" s="7">
        <v>4.8795999999999999E-2</v>
      </c>
      <c r="N114" s="8">
        <f t="shared" si="19"/>
        <v>4.8795999999999999E-2</v>
      </c>
      <c r="O114" s="10" t="s">
        <v>101</v>
      </c>
      <c r="P114" s="10" t="s">
        <v>101</v>
      </c>
      <c r="Q114" s="10" t="s">
        <v>101</v>
      </c>
      <c r="R114" s="7">
        <v>4.8795999999999999E-2</v>
      </c>
      <c r="S114" s="10" t="s">
        <v>101</v>
      </c>
      <c r="T114" s="10" t="s">
        <v>101</v>
      </c>
      <c r="U114" s="7">
        <v>9.8390000000000005E-3</v>
      </c>
      <c r="V114" s="8">
        <f t="shared" si="21"/>
        <v>9.8390000000000005E-3</v>
      </c>
      <c r="W114" s="10" t="s">
        <v>101</v>
      </c>
      <c r="X114" s="10" t="s">
        <v>101</v>
      </c>
      <c r="Y114" s="10" t="s">
        <v>101</v>
      </c>
      <c r="Z114" s="7">
        <f>AVERAGE(V114,R114,N114,J114)</f>
        <v>3.9056750000000001E-2</v>
      </c>
      <c r="AA114" s="7" t="e">
        <f t="shared" ref="AA114:AK114" si="27">AVERAGE(W114,S114,O114,K114)</f>
        <v>#DIV/0!</v>
      </c>
      <c r="AB114" s="7" t="e">
        <f t="shared" si="27"/>
        <v>#DIV/0!</v>
      </c>
      <c r="AC114" s="7">
        <f t="shared" si="27"/>
        <v>2.93175E-2</v>
      </c>
      <c r="AD114" s="7">
        <f t="shared" si="27"/>
        <v>3.66219375E-2</v>
      </c>
      <c r="AE114" s="7" t="e">
        <f t="shared" si="27"/>
        <v>#DIV/0!</v>
      </c>
      <c r="AF114" s="7" t="e">
        <f t="shared" si="27"/>
        <v>#DIV/0!</v>
      </c>
      <c r="AG114" s="7">
        <f t="shared" si="27"/>
        <v>1.9578249999999998E-2</v>
      </c>
      <c r="AH114" s="7">
        <f t="shared" si="27"/>
        <v>3.3578421875E-2</v>
      </c>
      <c r="AI114" s="7" t="e">
        <f t="shared" si="27"/>
        <v>#DIV/0!</v>
      </c>
      <c r="AJ114" s="7" t="e">
        <f t="shared" si="27"/>
        <v>#DIV/0!</v>
      </c>
      <c r="AK114" s="7">
        <f t="shared" si="27"/>
        <v>1.9578250000000002E-2</v>
      </c>
      <c r="AS114" s="14" t="e">
        <f t="shared" si="18"/>
        <v>#DIV/0!</v>
      </c>
    </row>
    <row r="115" spans="1:45" hidden="1">
      <c r="A115" t="s">
        <v>62</v>
      </c>
      <c r="B115" s="2" t="s">
        <v>39</v>
      </c>
      <c r="C115" s="8">
        <v>0.58372000000000002</v>
      </c>
      <c r="D115" s="7">
        <v>2.7155490000000002</v>
      </c>
      <c r="E115" s="7">
        <v>3.232796</v>
      </c>
      <c r="F115" s="7">
        <f t="shared" si="25"/>
        <v>2.1773549999999999</v>
      </c>
      <c r="G115" s="7">
        <v>2.2782659999999999</v>
      </c>
      <c r="H115" s="7">
        <v>2.1505420000000002</v>
      </c>
      <c r="I115" s="8">
        <v>4.8197900000000002</v>
      </c>
      <c r="J115" s="7">
        <f t="shared" si="26"/>
        <v>3.0828660000000006</v>
      </c>
      <c r="K115" s="7">
        <v>0.81551700000000005</v>
      </c>
      <c r="L115" s="7">
        <v>2.4347379999999998</v>
      </c>
      <c r="M115" s="7">
        <v>2.2080090000000001</v>
      </c>
      <c r="N115" s="8">
        <f t="shared" si="19"/>
        <v>1.8194213333333333</v>
      </c>
      <c r="O115" s="10" t="s">
        <v>101</v>
      </c>
      <c r="P115" s="8">
        <v>1.76353</v>
      </c>
      <c r="Q115" s="7">
        <v>1.298546</v>
      </c>
      <c r="R115" s="7">
        <f t="shared" si="20"/>
        <v>1.5310380000000001</v>
      </c>
      <c r="S115" s="7">
        <v>2.3088850000000001</v>
      </c>
      <c r="T115" s="7">
        <v>2.2014819999999999</v>
      </c>
      <c r="U115" s="7">
        <v>2.2728649999999999</v>
      </c>
      <c r="V115" s="8">
        <f t="shared" si="21"/>
        <v>2.2610773333333332</v>
      </c>
      <c r="W115" s="8">
        <v>2.3769800000000001</v>
      </c>
      <c r="X115" s="7">
        <v>0.67922700000000003</v>
      </c>
      <c r="Y115" s="10" t="s">
        <v>101</v>
      </c>
      <c r="Z115" s="7">
        <f t="shared" si="22"/>
        <v>1.5281035000000001</v>
      </c>
      <c r="AA115" s="10" t="s">
        <v>101</v>
      </c>
      <c r="AB115" s="10" t="s">
        <v>101</v>
      </c>
      <c r="AC115" s="10" t="s">
        <v>101</v>
      </c>
      <c r="AD115" s="7">
        <f>AVERAGE(Z115,V115,R115)</f>
        <v>1.7734062777777779</v>
      </c>
      <c r="AE115" s="10" t="s">
        <v>101</v>
      </c>
      <c r="AF115" s="10" t="s">
        <v>101</v>
      </c>
      <c r="AG115" s="10" t="s">
        <v>101</v>
      </c>
      <c r="AH115" s="7">
        <f>AVERAGE(AD115,AK115)</f>
        <v>3.7102648888888892</v>
      </c>
      <c r="AI115" s="7">
        <v>5.1688260000000001</v>
      </c>
      <c r="AJ115" s="7">
        <v>6.1254210000000002</v>
      </c>
      <c r="AK115" s="14">
        <f t="shared" si="17"/>
        <v>5.6471235000000002</v>
      </c>
      <c r="AS115" s="14" t="e">
        <f t="shared" si="18"/>
        <v>#DIV/0!</v>
      </c>
    </row>
    <row r="116" spans="1:45" hidden="1">
      <c r="A116" t="s">
        <v>62</v>
      </c>
      <c r="B116" s="2" t="s">
        <v>40</v>
      </c>
      <c r="C116" s="7">
        <v>0.486433</v>
      </c>
      <c r="D116" s="7">
        <v>4.2672910000000002</v>
      </c>
      <c r="E116" s="7">
        <v>0.108796</v>
      </c>
      <c r="F116" s="7">
        <f t="shared" si="25"/>
        <v>1.6208400000000001</v>
      </c>
      <c r="G116" s="7">
        <v>4.7795999999999998E-2</v>
      </c>
      <c r="H116" s="7">
        <v>5.3763999999999999E-2</v>
      </c>
      <c r="I116" s="7">
        <v>0.34170200000000001</v>
      </c>
      <c r="J116" s="7">
        <f t="shared" si="26"/>
        <v>0.147754</v>
      </c>
      <c r="K116" s="7">
        <v>0.66572799999999999</v>
      </c>
      <c r="L116" s="7">
        <v>0.31460100000000002</v>
      </c>
      <c r="M116" s="7">
        <v>-2.4398E-2</v>
      </c>
      <c r="N116" s="8">
        <f t="shared" si="19"/>
        <v>0.31864366666666671</v>
      </c>
      <c r="O116" s="7">
        <v>1.4958979999999999</v>
      </c>
      <c r="P116" s="8">
        <v>0.47258</v>
      </c>
      <c r="Q116" s="7">
        <v>1.762313</v>
      </c>
      <c r="R116" s="7">
        <f t="shared" si="20"/>
        <v>1.2435970000000001</v>
      </c>
      <c r="S116" s="7">
        <v>2.196256</v>
      </c>
      <c r="T116" s="7">
        <v>2.906342</v>
      </c>
      <c r="U116" s="7">
        <v>4.7031580000000002</v>
      </c>
      <c r="V116" s="8">
        <f t="shared" si="21"/>
        <v>3.2685853333333337</v>
      </c>
      <c r="W116" s="7">
        <v>3.523523</v>
      </c>
      <c r="X116" s="7">
        <v>3.3769459999999998</v>
      </c>
      <c r="Y116" s="7">
        <v>0.20205699999999999</v>
      </c>
      <c r="Z116" s="7">
        <f t="shared" si="22"/>
        <v>2.3675086666666663</v>
      </c>
      <c r="AA116" s="7">
        <v>3.8837069999999998</v>
      </c>
      <c r="AB116" s="7">
        <v>0.16600400000000001</v>
      </c>
      <c r="AC116" s="7">
        <v>8.1476000000000007E-2</v>
      </c>
      <c r="AD116" s="7">
        <f t="shared" si="23"/>
        <v>1.3770623333333332</v>
      </c>
      <c r="AE116" s="10" t="s">
        <v>101</v>
      </c>
      <c r="AF116" s="10" t="s">
        <v>101</v>
      </c>
      <c r="AG116" s="10" t="s">
        <v>101</v>
      </c>
      <c r="AH116" s="7">
        <f>AVERAGE(AD116,Z116,V116)</f>
        <v>2.3377187777777775</v>
      </c>
      <c r="AI116" s="7">
        <v>1.3590739999999999</v>
      </c>
      <c r="AJ116" s="7">
        <v>1.319278</v>
      </c>
      <c r="AK116" s="14">
        <f t="shared" si="17"/>
        <v>1.3391759999999999</v>
      </c>
      <c r="AS116" s="14" t="e">
        <f t="shared" si="18"/>
        <v>#DIV/0!</v>
      </c>
    </row>
    <row r="117" spans="1:45" hidden="1">
      <c r="A117" t="s">
        <v>62</v>
      </c>
      <c r="B117" s="2" t="s">
        <v>41</v>
      </c>
      <c r="C117" s="7">
        <v>0.20847099999999999</v>
      </c>
      <c r="D117" s="7">
        <v>0.32586599999999999</v>
      </c>
      <c r="E117" s="7">
        <v>-0.23313400000000001</v>
      </c>
      <c r="F117" s="7">
        <f t="shared" si="25"/>
        <v>0.100401</v>
      </c>
      <c r="G117" s="7">
        <v>0.20711499999999999</v>
      </c>
      <c r="H117" s="10" t="s">
        <v>101</v>
      </c>
      <c r="I117" s="7">
        <v>0.28774899999999998</v>
      </c>
      <c r="J117" s="7">
        <f t="shared" si="26"/>
        <v>0.24743199999999999</v>
      </c>
      <c r="K117" s="7">
        <v>0.19971800000000001</v>
      </c>
      <c r="L117" s="7">
        <v>6.8391999999999994E-2</v>
      </c>
      <c r="M117" s="10" t="s">
        <v>101</v>
      </c>
      <c r="N117" s="8">
        <f t="shared" si="19"/>
        <v>0.13405500000000001</v>
      </c>
      <c r="O117" s="10" t="s">
        <v>101</v>
      </c>
      <c r="P117" s="10" t="s">
        <v>101</v>
      </c>
      <c r="Q117" s="10" t="s">
        <v>101</v>
      </c>
      <c r="R117" s="7">
        <f>AVERAGE(N117,J117,F117)</f>
        <v>0.16062933333333335</v>
      </c>
      <c r="S117" s="7">
        <f t="shared" ref="S117:AK117" si="28">AVERAGE(O117,K117,G117)</f>
        <v>0.2034165</v>
      </c>
      <c r="T117" s="7">
        <f t="shared" si="28"/>
        <v>6.8391999999999994E-2</v>
      </c>
      <c r="U117" s="7">
        <f t="shared" si="28"/>
        <v>0.28774899999999998</v>
      </c>
      <c r="V117" s="7">
        <f t="shared" si="28"/>
        <v>0.18070544444444445</v>
      </c>
      <c r="W117" s="7">
        <f t="shared" si="28"/>
        <v>0.20156725</v>
      </c>
      <c r="X117" s="7">
        <f t="shared" si="28"/>
        <v>6.8391999999999994E-2</v>
      </c>
      <c r="Y117" s="7">
        <f t="shared" si="28"/>
        <v>0.28774899999999998</v>
      </c>
      <c r="Z117" s="7">
        <f t="shared" si="28"/>
        <v>0.15846325925925928</v>
      </c>
      <c r="AA117" s="7">
        <f t="shared" si="28"/>
        <v>0.20249187499999999</v>
      </c>
      <c r="AB117" s="7">
        <f t="shared" si="28"/>
        <v>6.8391999999999994E-2</v>
      </c>
      <c r="AC117" s="7">
        <f t="shared" si="28"/>
        <v>0.28774899999999998</v>
      </c>
      <c r="AD117" s="7">
        <f t="shared" si="28"/>
        <v>0.16659934567901236</v>
      </c>
      <c r="AE117" s="7">
        <f t="shared" si="28"/>
        <v>0.20249187499999999</v>
      </c>
      <c r="AF117" s="7">
        <f t="shared" si="28"/>
        <v>6.8391999999999994E-2</v>
      </c>
      <c r="AG117" s="7">
        <f t="shared" si="28"/>
        <v>0.28774899999999998</v>
      </c>
      <c r="AH117" s="7">
        <f t="shared" si="28"/>
        <v>0.1685893497942387</v>
      </c>
      <c r="AI117" s="7">
        <f t="shared" si="28"/>
        <v>0.20218366666666665</v>
      </c>
      <c r="AJ117" s="7">
        <f t="shared" si="28"/>
        <v>6.8391999999999994E-2</v>
      </c>
      <c r="AK117" s="7">
        <f t="shared" si="28"/>
        <v>0.28774899999999998</v>
      </c>
      <c r="AS117" s="14" t="e">
        <f t="shared" si="18"/>
        <v>#DIV/0!</v>
      </c>
    </row>
    <row r="118" spans="1:45" hidden="1">
      <c r="A118" t="s">
        <v>62</v>
      </c>
      <c r="B118" s="2" t="s">
        <v>42</v>
      </c>
      <c r="C118" s="7">
        <v>2.140307</v>
      </c>
      <c r="D118" s="7">
        <v>1.3655330000000001</v>
      </c>
      <c r="E118" s="7">
        <v>1.8029059999999999</v>
      </c>
      <c r="F118" s="7">
        <f t="shared" si="25"/>
        <v>1.769582</v>
      </c>
      <c r="G118" s="7">
        <v>0.95591599999999999</v>
      </c>
      <c r="H118" s="7">
        <v>1.0931919999999999</v>
      </c>
      <c r="I118" s="7">
        <v>2.7515960000000002</v>
      </c>
      <c r="J118" s="7">
        <f t="shared" si="26"/>
        <v>1.6002346666666669</v>
      </c>
      <c r="K118" s="7">
        <v>0.93201900000000004</v>
      </c>
      <c r="L118" s="7">
        <v>1.791858</v>
      </c>
      <c r="M118" s="7">
        <v>4.1964360000000003</v>
      </c>
      <c r="N118" s="8">
        <f t="shared" si="19"/>
        <v>2.3067709999999999</v>
      </c>
      <c r="O118" s="7">
        <v>28.196497999999998</v>
      </c>
      <c r="P118" s="7">
        <v>38.797657000000001</v>
      </c>
      <c r="Q118" s="9">
        <v>44.717399999999998</v>
      </c>
      <c r="R118" s="7">
        <f t="shared" si="20"/>
        <v>37.237185000000004</v>
      </c>
      <c r="S118" s="7">
        <v>35.477986000000001</v>
      </c>
      <c r="T118" s="7">
        <v>34.325735999999999</v>
      </c>
      <c r="U118" s="7">
        <v>37.212015999999998</v>
      </c>
      <c r="V118" s="8">
        <f t="shared" si="21"/>
        <v>35.671912666666664</v>
      </c>
      <c r="W118" s="7">
        <v>8.1656250000000004</v>
      </c>
      <c r="X118" s="7">
        <v>10.908723999999999</v>
      </c>
      <c r="Y118" s="7">
        <v>11.916357</v>
      </c>
      <c r="Z118" s="7">
        <f t="shared" si="22"/>
        <v>10.330235333333333</v>
      </c>
      <c r="AA118" s="7">
        <v>7.8342530000000004</v>
      </c>
      <c r="AB118" s="7">
        <v>4.9636880000000003</v>
      </c>
      <c r="AC118" s="7">
        <v>8.7282220000000006</v>
      </c>
      <c r="AD118" s="7">
        <f t="shared" si="23"/>
        <v>7.1753876666666683</v>
      </c>
      <c r="AE118" s="7">
        <v>4.7283929999999996</v>
      </c>
      <c r="AF118" s="7">
        <v>3.2507039999999998</v>
      </c>
      <c r="AG118" s="8">
        <v>1.1318600000000001</v>
      </c>
      <c r="AH118" s="7">
        <f t="shared" si="24"/>
        <v>3.0369856666666664</v>
      </c>
      <c r="AI118" s="7">
        <v>9.2834040000000009</v>
      </c>
      <c r="AJ118" s="7">
        <v>17.546873999999999</v>
      </c>
      <c r="AK118" s="14">
        <f t="shared" si="17"/>
        <v>13.415139</v>
      </c>
      <c r="AS118" s="14" t="e">
        <f t="shared" si="18"/>
        <v>#DIV/0!</v>
      </c>
    </row>
    <row r="119" spans="1:45" hidden="1">
      <c r="A119" t="s">
        <v>62</v>
      </c>
      <c r="B119" s="2" t="s">
        <v>43</v>
      </c>
      <c r="C119" s="7">
        <v>126.750657</v>
      </c>
      <c r="D119" s="7">
        <v>99.249435000000005</v>
      </c>
      <c r="E119" s="7">
        <v>108.391924</v>
      </c>
      <c r="F119" s="7">
        <f t="shared" si="25"/>
        <v>111.46400533333333</v>
      </c>
      <c r="G119" s="7">
        <v>128.809663</v>
      </c>
      <c r="H119" s="7">
        <v>123.20814799999999</v>
      </c>
      <c r="I119" s="7">
        <v>120.746529</v>
      </c>
      <c r="J119" s="7">
        <f t="shared" si="26"/>
        <v>124.25478</v>
      </c>
      <c r="K119" s="7">
        <v>117.018297</v>
      </c>
      <c r="L119" s="7">
        <v>123.378317</v>
      </c>
      <c r="M119" s="7">
        <v>116.49990200000001</v>
      </c>
      <c r="N119" s="8">
        <f t="shared" si="19"/>
        <v>118.96550533333334</v>
      </c>
      <c r="O119" s="7">
        <v>100.700084</v>
      </c>
      <c r="P119" s="7">
        <v>109.85753699999999</v>
      </c>
      <c r="Q119" s="7">
        <v>92.825449000000006</v>
      </c>
      <c r="R119" s="7">
        <f t="shared" si="20"/>
        <v>101.12768999999999</v>
      </c>
      <c r="S119" s="7">
        <v>111.91521400000001</v>
      </c>
      <c r="T119" s="7">
        <v>103.17031900000001</v>
      </c>
      <c r="U119" s="7">
        <v>127.368996</v>
      </c>
      <c r="V119" s="8">
        <f t="shared" si="21"/>
        <v>114.15150966666666</v>
      </c>
      <c r="W119" s="7">
        <v>117.786342</v>
      </c>
      <c r="X119" s="8">
        <v>109.90469</v>
      </c>
      <c r="Y119" s="7">
        <v>84.462463999999997</v>
      </c>
      <c r="Z119" s="7">
        <f t="shared" si="22"/>
        <v>104.05116533333334</v>
      </c>
      <c r="AA119" s="7">
        <v>66.278036999999998</v>
      </c>
      <c r="AB119" s="7">
        <v>51.368637</v>
      </c>
      <c r="AC119" s="7">
        <v>60.489896000000002</v>
      </c>
      <c r="AD119" s="7">
        <f t="shared" si="23"/>
        <v>59.378856666666671</v>
      </c>
      <c r="AE119" s="7">
        <v>58.120311999999998</v>
      </c>
      <c r="AF119" s="7">
        <v>56.524997999999997</v>
      </c>
      <c r="AG119" s="9">
        <v>48.125300000000003</v>
      </c>
      <c r="AH119" s="7">
        <f t="shared" si="24"/>
        <v>54.256869999999999</v>
      </c>
      <c r="AI119" s="7">
        <v>46.598407999999999</v>
      </c>
      <c r="AJ119" s="7">
        <v>48.886178999999998</v>
      </c>
      <c r="AK119" s="14">
        <f t="shared" si="17"/>
        <v>47.742293500000002</v>
      </c>
      <c r="AS119" s="14" t="e">
        <f t="shared" si="18"/>
        <v>#DIV/0!</v>
      </c>
    </row>
    <row r="120" spans="1:45" hidden="1">
      <c r="A120" t="s">
        <v>62</v>
      </c>
      <c r="B120" s="2" t="s">
        <v>44</v>
      </c>
      <c r="C120" s="7">
        <v>94.465373999999997</v>
      </c>
      <c r="D120" s="7">
        <v>90.559678000000005</v>
      </c>
      <c r="E120" s="7">
        <v>110.008321</v>
      </c>
      <c r="F120" s="7">
        <f t="shared" si="25"/>
        <v>98.344457666666656</v>
      </c>
      <c r="G120" s="7">
        <v>93.839074999999994</v>
      </c>
      <c r="H120" s="7">
        <v>107.18660800000001</v>
      </c>
      <c r="I120" s="8">
        <v>106.62886</v>
      </c>
      <c r="J120" s="7">
        <f t="shared" si="26"/>
        <v>102.55151433333333</v>
      </c>
      <c r="K120" s="7">
        <v>73.313269000000005</v>
      </c>
      <c r="L120" s="7">
        <v>72.768585999999999</v>
      </c>
      <c r="M120" s="7">
        <v>77.268101999999999</v>
      </c>
      <c r="N120" s="8">
        <f t="shared" si="19"/>
        <v>74.449985666666677</v>
      </c>
      <c r="O120" s="7">
        <v>77.074386000000004</v>
      </c>
      <c r="P120" s="8">
        <v>92.406660000000002</v>
      </c>
      <c r="Q120" s="7">
        <v>113.210565</v>
      </c>
      <c r="R120" s="7">
        <f t="shared" si="20"/>
        <v>94.230537000000012</v>
      </c>
      <c r="S120" s="7">
        <v>78.079727000000005</v>
      </c>
      <c r="T120" s="7">
        <v>90.251097000000001</v>
      </c>
      <c r="U120" s="7">
        <v>79.914328999999995</v>
      </c>
      <c r="V120" s="8">
        <f t="shared" si="21"/>
        <v>82.748384333333334</v>
      </c>
      <c r="W120" s="7">
        <v>64.122525999999993</v>
      </c>
      <c r="X120" s="7">
        <v>63.099162999999997</v>
      </c>
      <c r="Y120" s="7">
        <v>53.158282999999997</v>
      </c>
      <c r="Z120" s="7">
        <f t="shared" si="22"/>
        <v>60.126657333333327</v>
      </c>
      <c r="AA120" s="7">
        <v>48.173462999999998</v>
      </c>
      <c r="AB120" s="7">
        <v>33.035186000000003</v>
      </c>
      <c r="AC120" s="7">
        <v>46.606906000000002</v>
      </c>
      <c r="AD120" s="7">
        <f t="shared" si="23"/>
        <v>42.605185000000006</v>
      </c>
      <c r="AE120" s="7">
        <v>50.139625000000002</v>
      </c>
      <c r="AF120" s="7">
        <v>38.909683000000001</v>
      </c>
      <c r="AG120" s="7">
        <v>31.370345</v>
      </c>
      <c r="AH120" s="7">
        <f t="shared" si="24"/>
        <v>40.139884333333335</v>
      </c>
      <c r="AI120" s="7">
        <v>70.212343000000004</v>
      </c>
      <c r="AJ120" s="7">
        <v>62.579042999999999</v>
      </c>
      <c r="AK120" s="14">
        <f t="shared" si="17"/>
        <v>66.395692999999994</v>
      </c>
      <c r="AS120" s="14" t="e">
        <f t="shared" si="18"/>
        <v>#DIV/0!</v>
      </c>
    </row>
    <row r="121" spans="1:45">
      <c r="A121" t="s">
        <v>62</v>
      </c>
      <c r="B121" s="2" t="s">
        <v>45</v>
      </c>
      <c r="C121" s="7">
        <v>35.787602999999997</v>
      </c>
      <c r="D121" s="7">
        <v>37.257331999999998</v>
      </c>
      <c r="E121" s="7">
        <v>27.882867000000001</v>
      </c>
      <c r="F121" s="7">
        <f t="shared" si="25"/>
        <v>33.642600666666659</v>
      </c>
      <c r="G121" s="7">
        <v>41.008791000000002</v>
      </c>
      <c r="H121" s="7">
        <v>41.344174000000002</v>
      </c>
      <c r="I121" s="7">
        <v>40.644497999999999</v>
      </c>
      <c r="J121" s="7">
        <f t="shared" si="26"/>
        <v>40.999154333333337</v>
      </c>
      <c r="K121" s="7">
        <v>53.574441</v>
      </c>
      <c r="L121" s="7">
        <v>41.322161000000001</v>
      </c>
      <c r="M121" s="7">
        <v>55.017231000000002</v>
      </c>
      <c r="N121" s="8">
        <f t="shared" si="19"/>
        <v>49.971277666666673</v>
      </c>
      <c r="O121" s="7">
        <v>57.497112000000001</v>
      </c>
      <c r="P121" s="7">
        <v>56.087164999999999</v>
      </c>
      <c r="Q121" s="7">
        <v>51.436861999999998</v>
      </c>
      <c r="R121" s="7">
        <f t="shared" si="20"/>
        <v>55.007046333333335</v>
      </c>
      <c r="S121" s="7">
        <v>32.925072999999998</v>
      </c>
      <c r="T121" s="7">
        <v>46.173183999999999</v>
      </c>
      <c r="U121" s="7">
        <v>24.932641</v>
      </c>
      <c r="V121" s="8">
        <f t="shared" si="21"/>
        <v>34.676966</v>
      </c>
      <c r="W121" s="7">
        <v>40.884053000000002</v>
      </c>
      <c r="X121" s="9">
        <v>43.481900000000003</v>
      </c>
      <c r="Y121" s="7">
        <v>28.471419000000001</v>
      </c>
      <c r="Z121" s="7">
        <f t="shared" si="22"/>
        <v>37.612457333333339</v>
      </c>
      <c r="AA121" s="7">
        <v>39.684814000000003</v>
      </c>
      <c r="AB121" s="7">
        <v>21.169214</v>
      </c>
      <c r="AC121" s="7">
        <v>1.8158879999999999</v>
      </c>
      <c r="AD121" s="7">
        <f t="shared" si="23"/>
        <v>20.889972</v>
      </c>
      <c r="AE121" s="7">
        <v>2.362222</v>
      </c>
      <c r="AF121" s="7">
        <v>0.68835800000000003</v>
      </c>
      <c r="AG121" s="7">
        <v>0.123636</v>
      </c>
      <c r="AH121" s="7">
        <f t="shared" si="24"/>
        <v>1.0580719999999999</v>
      </c>
      <c r="AI121" s="7">
        <v>1.9878370000000001</v>
      </c>
      <c r="AJ121" s="7">
        <v>1.885958</v>
      </c>
      <c r="AK121" s="14">
        <f t="shared" si="17"/>
        <v>1.9368975000000002</v>
      </c>
      <c r="AS121" s="14" t="e">
        <f t="shared" si="18"/>
        <v>#DIV/0!</v>
      </c>
    </row>
    <row r="122" spans="1:45" hidden="1">
      <c r="A122" t="s">
        <v>63</v>
      </c>
      <c r="B122" s="2" t="s">
        <v>23</v>
      </c>
      <c r="C122" s="7">
        <v>26.596585000000001</v>
      </c>
      <c r="D122" s="7">
        <v>24.446763000000001</v>
      </c>
      <c r="E122" s="7">
        <v>15.480473999999999</v>
      </c>
      <c r="F122" s="7">
        <f>AVERAGE(E122,D122,C122)</f>
        <v>22.174607333333331</v>
      </c>
      <c r="G122" s="7">
        <v>15.699835999999999</v>
      </c>
      <c r="H122" s="7">
        <v>15.444008</v>
      </c>
      <c r="I122" s="8">
        <v>13.719250000000001</v>
      </c>
      <c r="J122" s="8">
        <f>AVERAGE(I122,H122,G122)</f>
        <v>14.954364666666665</v>
      </c>
      <c r="K122" s="7">
        <v>18.270572000000001</v>
      </c>
      <c r="L122" s="7">
        <v>26.304293000000001</v>
      </c>
      <c r="M122" s="7">
        <v>88.080269000000001</v>
      </c>
      <c r="N122" s="8">
        <f t="shared" si="19"/>
        <v>44.218378000000001</v>
      </c>
      <c r="O122" s="7">
        <v>121.10633799999999</v>
      </c>
      <c r="P122" s="7">
        <v>35.633259000000002</v>
      </c>
      <c r="Q122" s="7">
        <v>52.120901000000003</v>
      </c>
      <c r="R122" s="7">
        <f t="shared" si="20"/>
        <v>69.620165999999998</v>
      </c>
      <c r="S122" s="7">
        <v>52.059327000000003</v>
      </c>
      <c r="T122" s="7">
        <v>60.499397000000002</v>
      </c>
      <c r="U122" s="7">
        <v>46.996693</v>
      </c>
      <c r="V122" s="8">
        <f t="shared" si="21"/>
        <v>53.185138999999999</v>
      </c>
      <c r="W122" s="7">
        <v>47.729536000000003</v>
      </c>
      <c r="X122" s="7">
        <v>60.957932</v>
      </c>
      <c r="Y122" s="7">
        <v>65.389413000000005</v>
      </c>
      <c r="Z122" s="7">
        <f t="shared" si="22"/>
        <v>58.025627000000007</v>
      </c>
      <c r="AA122" s="7">
        <v>69.133092000000005</v>
      </c>
      <c r="AB122" s="7">
        <v>58.398212000000001</v>
      </c>
      <c r="AC122" s="7">
        <v>93.845336000000003</v>
      </c>
      <c r="AD122" s="7">
        <f t="shared" si="23"/>
        <v>73.792213333333336</v>
      </c>
      <c r="AE122" s="7">
        <v>41.903444999999998</v>
      </c>
      <c r="AF122" s="7">
        <v>57.481606999999997</v>
      </c>
      <c r="AG122" s="7">
        <v>28.647545000000001</v>
      </c>
      <c r="AH122" s="7">
        <f t="shared" si="24"/>
        <v>42.677532333333339</v>
      </c>
      <c r="AI122" s="7">
        <v>70.440751000000006</v>
      </c>
      <c r="AJ122" s="7">
        <v>76.848866999999998</v>
      </c>
      <c r="AK122" s="14">
        <f t="shared" si="17"/>
        <v>73.644809000000009</v>
      </c>
      <c r="AS122" s="14" t="e">
        <f t="shared" si="18"/>
        <v>#DIV/0!</v>
      </c>
    </row>
    <row r="123" spans="1:45" hidden="1">
      <c r="A123" t="s">
        <v>63</v>
      </c>
      <c r="B123" s="2" t="s">
        <v>25</v>
      </c>
      <c r="C123" s="7">
        <v>1.7874730000000001</v>
      </c>
      <c r="D123" s="7">
        <v>1.7349319999999999</v>
      </c>
      <c r="E123" s="7">
        <v>50.821334</v>
      </c>
      <c r="F123" s="7">
        <f t="shared" ref="F123:F151" si="29">AVERAGE(E123,D123,C123)</f>
        <v>18.114579666666668</v>
      </c>
      <c r="G123" s="7">
        <v>27.766282</v>
      </c>
      <c r="H123" s="7">
        <v>13.040471</v>
      </c>
      <c r="I123" s="7">
        <v>7.0747960000000001</v>
      </c>
      <c r="J123" s="8">
        <f t="shared" ref="J123:J151" si="30">AVERAGE(I123,H123,G123)</f>
        <v>15.960516333333333</v>
      </c>
      <c r="K123" s="7">
        <v>6.2664859999999996</v>
      </c>
      <c r="L123" s="7">
        <v>1.5496289999999999</v>
      </c>
      <c r="M123" s="7">
        <v>25.028144999999999</v>
      </c>
      <c r="N123" s="8">
        <f t="shared" si="19"/>
        <v>10.948086666666667</v>
      </c>
      <c r="O123" s="7">
        <v>5.195373</v>
      </c>
      <c r="P123" s="7">
        <v>38.876713000000002</v>
      </c>
      <c r="Q123" s="7">
        <v>1.6225179999999999</v>
      </c>
      <c r="R123" s="7">
        <f t="shared" si="20"/>
        <v>15.231534666666667</v>
      </c>
      <c r="S123" s="7">
        <v>1.319369</v>
      </c>
      <c r="T123" s="7">
        <v>1.365154</v>
      </c>
      <c r="U123" s="7">
        <v>1.399902</v>
      </c>
      <c r="V123" s="8">
        <f t="shared" si="21"/>
        <v>1.3614749999999998</v>
      </c>
      <c r="W123" s="7">
        <v>1.6243529999999999</v>
      </c>
      <c r="X123" s="9">
        <v>4.2148000000000003</v>
      </c>
      <c r="Y123" s="7">
        <v>3.088346</v>
      </c>
      <c r="Z123" s="7">
        <f t="shared" si="22"/>
        <v>2.9758329999999997</v>
      </c>
      <c r="AA123" s="7">
        <v>5.8174619999999999</v>
      </c>
      <c r="AB123" s="7">
        <v>4.2333769999999999</v>
      </c>
      <c r="AC123" s="7">
        <v>4.298724</v>
      </c>
      <c r="AD123" s="7">
        <f t="shared" si="23"/>
        <v>4.7831876666666666</v>
      </c>
      <c r="AE123" s="7">
        <v>1.843548</v>
      </c>
      <c r="AF123" s="7">
        <v>39.858871999999998</v>
      </c>
      <c r="AG123" s="7">
        <v>2.0793210000000002</v>
      </c>
      <c r="AH123" s="7">
        <f t="shared" si="24"/>
        <v>14.593913666666666</v>
      </c>
      <c r="AI123" s="7">
        <v>2.3840949999999999</v>
      </c>
      <c r="AJ123" s="7">
        <v>2.189435</v>
      </c>
      <c r="AK123" s="14">
        <f t="shared" si="17"/>
        <v>2.2867649999999999</v>
      </c>
      <c r="AS123" s="14" t="e">
        <f t="shared" si="18"/>
        <v>#DIV/0!</v>
      </c>
    </row>
    <row r="124" spans="1:45" hidden="1">
      <c r="A124" t="s">
        <v>63</v>
      </c>
      <c r="B124" s="2" t="s">
        <v>34</v>
      </c>
      <c r="C124" s="7">
        <v>3.6510090000000002</v>
      </c>
      <c r="D124" s="7">
        <v>6.2658269999999998</v>
      </c>
      <c r="E124" s="7">
        <v>5.9308310000000004</v>
      </c>
      <c r="F124" s="7">
        <f t="shared" si="29"/>
        <v>5.2825556666666662</v>
      </c>
      <c r="G124" s="7">
        <v>4.4557630000000001</v>
      </c>
      <c r="H124" s="7">
        <v>6.2560169999999999</v>
      </c>
      <c r="I124" s="7">
        <v>2.6508959999999999</v>
      </c>
      <c r="J124" s="8">
        <f t="shared" si="30"/>
        <v>4.4542253333333335</v>
      </c>
      <c r="K124" s="7">
        <v>1.795004</v>
      </c>
      <c r="L124" s="7">
        <v>3.5588929999999999</v>
      </c>
      <c r="M124" s="7">
        <v>2.1268050000000001</v>
      </c>
      <c r="N124" s="8">
        <f t="shared" si="19"/>
        <v>2.4935673333333335</v>
      </c>
      <c r="O124" s="9">
        <v>2.1080999999999999</v>
      </c>
      <c r="P124" s="7">
        <v>1.979625</v>
      </c>
      <c r="Q124" s="7">
        <v>2.1533419999999999</v>
      </c>
      <c r="R124" s="7">
        <f t="shared" si="20"/>
        <v>2.0803556666666663</v>
      </c>
      <c r="S124" s="7">
        <v>1.9140140000000001</v>
      </c>
      <c r="T124" s="7">
        <v>1.2113339999999999</v>
      </c>
      <c r="U124" s="7">
        <v>1.289909</v>
      </c>
      <c r="V124" s="8">
        <f t="shared" si="21"/>
        <v>1.4717523333333331</v>
      </c>
      <c r="W124" s="7">
        <v>1.246597</v>
      </c>
      <c r="X124" s="7">
        <v>2.2539579999999999</v>
      </c>
      <c r="Y124" s="7">
        <v>1.5150380000000001</v>
      </c>
      <c r="Z124" s="7">
        <f t="shared" si="22"/>
        <v>1.6718643333333334</v>
      </c>
      <c r="AA124" s="7">
        <v>1.758767</v>
      </c>
      <c r="AB124" s="7">
        <v>4.4996790000000004</v>
      </c>
      <c r="AC124" s="7">
        <v>1.405135</v>
      </c>
      <c r="AD124" s="7">
        <f t="shared" si="23"/>
        <v>2.5545270000000002</v>
      </c>
      <c r="AE124" s="7">
        <v>1.9948760000000001</v>
      </c>
      <c r="AF124" s="7">
        <v>1.3461920000000001</v>
      </c>
      <c r="AG124" s="7">
        <v>1.3566659999999999</v>
      </c>
      <c r="AH124" s="7">
        <f t="shared" si="24"/>
        <v>1.5659113333333332</v>
      </c>
      <c r="AI124" s="7">
        <v>1.8020719999999999</v>
      </c>
      <c r="AJ124" s="7">
        <v>1.1627510000000001</v>
      </c>
      <c r="AK124" s="14">
        <f t="shared" si="17"/>
        <v>1.4824115</v>
      </c>
      <c r="AS124" s="14" t="e">
        <f t="shared" si="18"/>
        <v>#DIV/0!</v>
      </c>
    </row>
    <row r="125" spans="1:45" hidden="1">
      <c r="A125" t="s">
        <v>63</v>
      </c>
      <c r="B125" s="2" t="s">
        <v>7</v>
      </c>
      <c r="C125" s="7">
        <v>3.1946330000000001</v>
      </c>
      <c r="D125" s="7">
        <v>2.4231690000000001</v>
      </c>
      <c r="E125" s="7">
        <v>3.2310819999999998</v>
      </c>
      <c r="F125" s="7">
        <f t="shared" si="29"/>
        <v>2.9496280000000001</v>
      </c>
      <c r="G125" s="7">
        <v>1.9886459999999999</v>
      </c>
      <c r="H125" s="7">
        <v>1.2102919999999999</v>
      </c>
      <c r="I125" s="7">
        <v>16.542283999999999</v>
      </c>
      <c r="J125" s="8">
        <f t="shared" si="30"/>
        <v>6.5804073333333326</v>
      </c>
      <c r="K125" s="7">
        <v>19.007805000000001</v>
      </c>
      <c r="L125" s="7">
        <v>16.349898</v>
      </c>
      <c r="M125" s="7">
        <v>17.660705</v>
      </c>
      <c r="N125" s="8">
        <f t="shared" si="19"/>
        <v>17.672802666666669</v>
      </c>
      <c r="O125" s="7">
        <v>20.401344000000002</v>
      </c>
      <c r="P125" s="7">
        <v>16.351483000000002</v>
      </c>
      <c r="Q125" s="7">
        <v>19.570377000000001</v>
      </c>
      <c r="R125" s="7">
        <f t="shared" si="20"/>
        <v>18.774401333333333</v>
      </c>
      <c r="S125" s="8">
        <v>18.499040000000001</v>
      </c>
      <c r="T125" s="7">
        <v>47.886142999999997</v>
      </c>
      <c r="U125" s="8">
        <v>58.555880000000002</v>
      </c>
      <c r="V125" s="8">
        <f t="shared" si="21"/>
        <v>41.647021000000002</v>
      </c>
      <c r="W125" s="7">
        <v>62.263717999999997</v>
      </c>
      <c r="X125" s="7">
        <v>68.659796</v>
      </c>
      <c r="Y125" s="7">
        <v>48.529763000000003</v>
      </c>
      <c r="Z125" s="7">
        <f t="shared" si="22"/>
        <v>59.817759000000002</v>
      </c>
      <c r="AA125" s="7">
        <v>37.436622</v>
      </c>
      <c r="AB125" s="7">
        <v>24.413440999999999</v>
      </c>
      <c r="AC125" s="7">
        <v>41.753008000000001</v>
      </c>
      <c r="AD125" s="7">
        <f t="shared" si="23"/>
        <v>34.534357</v>
      </c>
      <c r="AE125" s="7">
        <v>24.115762</v>
      </c>
      <c r="AF125" s="7">
        <v>10.337393</v>
      </c>
      <c r="AG125" s="7">
        <v>11.623474999999999</v>
      </c>
      <c r="AH125" s="7">
        <f t="shared" si="24"/>
        <v>15.358876666666667</v>
      </c>
      <c r="AI125" s="7">
        <v>7.7320149999999996</v>
      </c>
      <c r="AJ125" s="7">
        <v>44.206660999999997</v>
      </c>
      <c r="AK125" s="14">
        <f t="shared" si="17"/>
        <v>25.969337999999997</v>
      </c>
      <c r="AS125" s="14" t="e">
        <f t="shared" si="18"/>
        <v>#DIV/0!</v>
      </c>
    </row>
    <row r="126" spans="1:45" hidden="1">
      <c r="A126" t="s">
        <v>63</v>
      </c>
      <c r="B126" s="2" t="s">
        <v>17</v>
      </c>
      <c r="C126" s="7">
        <v>36.357964000000003</v>
      </c>
      <c r="D126" s="7">
        <v>25.608163000000001</v>
      </c>
      <c r="E126" s="7">
        <v>23.321234</v>
      </c>
      <c r="F126" s="7">
        <f t="shared" si="29"/>
        <v>28.429120333333334</v>
      </c>
      <c r="G126" s="7">
        <v>25.478591999999999</v>
      </c>
      <c r="H126" s="7">
        <v>41.678367999999999</v>
      </c>
      <c r="I126" s="8">
        <v>29.762339999999998</v>
      </c>
      <c r="J126" s="8">
        <f t="shared" si="30"/>
        <v>32.306433333333331</v>
      </c>
      <c r="K126" s="8">
        <v>19.488610000000001</v>
      </c>
      <c r="L126" s="7">
        <v>17.820730999999999</v>
      </c>
      <c r="M126" s="7">
        <v>10.822029000000001</v>
      </c>
      <c r="N126" s="8">
        <f t="shared" si="19"/>
        <v>16.043790000000001</v>
      </c>
      <c r="O126" s="7">
        <v>7.9370560000000001</v>
      </c>
      <c r="P126" s="7">
        <v>7.7283679999999997</v>
      </c>
      <c r="Q126" s="7">
        <v>9.1942710000000005</v>
      </c>
      <c r="R126" s="7">
        <f t="shared" si="20"/>
        <v>8.2865650000000013</v>
      </c>
      <c r="S126" s="7">
        <v>6.5875539999999999</v>
      </c>
      <c r="T126" s="7">
        <v>6.6911779999999998</v>
      </c>
      <c r="U126" s="7">
        <v>6.8495179999999998</v>
      </c>
      <c r="V126" s="8">
        <f t="shared" si="21"/>
        <v>6.7094166666666668</v>
      </c>
      <c r="W126" s="7">
        <v>5.7418990000000001</v>
      </c>
      <c r="X126" s="7">
        <v>5.3367250000000004</v>
      </c>
      <c r="Y126" s="7">
        <v>10.090539</v>
      </c>
      <c r="Z126" s="7">
        <f t="shared" si="22"/>
        <v>7.0563876666666667</v>
      </c>
      <c r="AA126" s="7">
        <v>4.3002830000000003</v>
      </c>
      <c r="AB126" s="7">
        <v>3.458323</v>
      </c>
      <c r="AC126" s="7">
        <v>20.889506000000001</v>
      </c>
      <c r="AD126" s="7">
        <f t="shared" si="23"/>
        <v>9.5493706666666665</v>
      </c>
      <c r="AE126" s="8">
        <v>27.775220000000001</v>
      </c>
      <c r="AF126" s="7">
        <v>70.738838000000001</v>
      </c>
      <c r="AG126" s="7">
        <v>99.791062999999994</v>
      </c>
      <c r="AH126" s="7">
        <f t="shared" si="24"/>
        <v>66.10170699999999</v>
      </c>
      <c r="AI126" s="7">
        <v>33.596896000000001</v>
      </c>
      <c r="AJ126" s="7">
        <v>180.19899699999999</v>
      </c>
      <c r="AK126" s="14">
        <f t="shared" si="17"/>
        <v>106.89794649999999</v>
      </c>
      <c r="AS126" s="14" t="e">
        <f t="shared" si="18"/>
        <v>#DIV/0!</v>
      </c>
    </row>
    <row r="127" spans="1:45" hidden="1">
      <c r="A127" t="s">
        <v>63</v>
      </c>
      <c r="B127" s="2" t="s">
        <v>18</v>
      </c>
      <c r="C127" s="7">
        <v>144.126113</v>
      </c>
      <c r="D127" s="7">
        <v>98.346244999999996</v>
      </c>
      <c r="E127" s="7">
        <v>111.063068</v>
      </c>
      <c r="F127" s="7">
        <f t="shared" si="29"/>
        <v>117.84514200000001</v>
      </c>
      <c r="G127" s="8">
        <v>103.96281999999999</v>
      </c>
      <c r="H127" s="8">
        <v>161.94049000000001</v>
      </c>
      <c r="I127" s="7">
        <v>98.806147999999993</v>
      </c>
      <c r="J127" s="8">
        <f t="shared" si="30"/>
        <v>121.56981933333334</v>
      </c>
      <c r="K127" s="9">
        <v>107.8124</v>
      </c>
      <c r="L127" s="8">
        <v>106.33343000000001</v>
      </c>
      <c r="M127" s="7">
        <v>115.728731</v>
      </c>
      <c r="N127" s="8">
        <f t="shared" si="19"/>
        <v>109.958187</v>
      </c>
      <c r="O127" s="7">
        <v>107.801115</v>
      </c>
      <c r="P127" s="7">
        <v>163.872726</v>
      </c>
      <c r="Q127" s="7">
        <v>131.49410399999999</v>
      </c>
      <c r="R127" s="7">
        <f t="shared" si="20"/>
        <v>134.38931499999998</v>
      </c>
      <c r="S127" s="7">
        <v>147.546335</v>
      </c>
      <c r="T127" s="7">
        <v>91.013473000000005</v>
      </c>
      <c r="U127" s="7">
        <v>81.384274000000005</v>
      </c>
      <c r="V127" s="8">
        <f t="shared" si="21"/>
        <v>106.64802733333333</v>
      </c>
      <c r="W127" s="7">
        <v>91.001544999999993</v>
      </c>
      <c r="X127" s="7">
        <v>82.335154000000003</v>
      </c>
      <c r="Y127" s="7">
        <v>76.713346999999999</v>
      </c>
      <c r="Z127" s="7">
        <f t="shared" si="22"/>
        <v>83.350015333333332</v>
      </c>
      <c r="AA127" s="7">
        <v>74.090496000000002</v>
      </c>
      <c r="AB127" s="7">
        <v>92.954785999999999</v>
      </c>
      <c r="AC127" s="7">
        <v>91.090830999999994</v>
      </c>
      <c r="AD127" s="7">
        <f t="shared" si="23"/>
        <v>86.045370999999989</v>
      </c>
      <c r="AE127" s="7">
        <v>121.097413</v>
      </c>
      <c r="AF127" s="7">
        <v>111.77882099999999</v>
      </c>
      <c r="AG127" s="7">
        <v>132.751161</v>
      </c>
      <c r="AH127" s="7">
        <f t="shared" si="24"/>
        <v>121.87579833333332</v>
      </c>
      <c r="AI127" s="7">
        <v>171.44918200000001</v>
      </c>
      <c r="AJ127" s="7">
        <v>134.387134</v>
      </c>
      <c r="AK127" s="14">
        <f t="shared" si="17"/>
        <v>152.91815800000001</v>
      </c>
      <c r="AS127" s="14" t="e">
        <f t="shared" ref="AS127:AS151" si="31">AVERAGE(AR127,AQ127)</f>
        <v>#DIV/0!</v>
      </c>
    </row>
    <row r="128" spans="1:45" hidden="1">
      <c r="A128" t="s">
        <v>63</v>
      </c>
      <c r="B128" s="2" t="s">
        <v>19</v>
      </c>
      <c r="C128" s="7">
        <v>76.164102999999997</v>
      </c>
      <c r="D128" s="7">
        <v>38.842393000000001</v>
      </c>
      <c r="E128" s="7">
        <v>30.774263999999999</v>
      </c>
      <c r="F128" s="7">
        <f t="shared" si="29"/>
        <v>48.59358666666666</v>
      </c>
      <c r="G128" s="7">
        <v>33.044417000000003</v>
      </c>
      <c r="H128" s="7">
        <v>36.683782999999998</v>
      </c>
      <c r="I128" s="8">
        <v>36.905990000000003</v>
      </c>
      <c r="J128" s="8">
        <f t="shared" si="30"/>
        <v>35.544730000000008</v>
      </c>
      <c r="K128" s="7">
        <v>39.490077999999997</v>
      </c>
      <c r="L128" s="7">
        <v>33.829186</v>
      </c>
      <c r="M128" s="7">
        <v>30.127776000000001</v>
      </c>
      <c r="N128" s="8">
        <f t="shared" si="19"/>
        <v>34.482346666666665</v>
      </c>
      <c r="O128" s="7">
        <v>33.764166000000003</v>
      </c>
      <c r="P128" s="7">
        <v>33.295734000000003</v>
      </c>
      <c r="Q128" s="7">
        <v>35.084457999999998</v>
      </c>
      <c r="R128" s="7">
        <f t="shared" si="20"/>
        <v>34.048119333333332</v>
      </c>
      <c r="S128" s="7">
        <v>32.733359</v>
      </c>
      <c r="T128" s="7">
        <v>28.697075999999999</v>
      </c>
      <c r="U128" s="7">
        <v>27.438068999999999</v>
      </c>
      <c r="V128" s="8">
        <f t="shared" si="21"/>
        <v>29.622834666666666</v>
      </c>
      <c r="W128" s="7">
        <v>25.139696000000001</v>
      </c>
      <c r="X128" s="8">
        <v>31.626159999999999</v>
      </c>
      <c r="Y128" s="7">
        <v>24.162908000000002</v>
      </c>
      <c r="Z128" s="7">
        <f t="shared" si="22"/>
        <v>26.976254666666666</v>
      </c>
      <c r="AA128" s="7">
        <v>64.108041</v>
      </c>
      <c r="AB128" s="7">
        <v>79.550646</v>
      </c>
      <c r="AC128" s="7">
        <v>40.630654999999997</v>
      </c>
      <c r="AD128" s="7">
        <f t="shared" si="23"/>
        <v>61.429780666666659</v>
      </c>
      <c r="AE128" s="7">
        <v>108.940394</v>
      </c>
      <c r="AF128" s="7">
        <v>83.471536</v>
      </c>
      <c r="AG128" s="7">
        <v>210.57367300000001</v>
      </c>
      <c r="AH128" s="7">
        <f t="shared" si="24"/>
        <v>134.32853433333332</v>
      </c>
      <c r="AI128" s="7">
        <v>104.775522</v>
      </c>
      <c r="AJ128" s="7">
        <v>129.577809</v>
      </c>
      <c r="AK128" s="14">
        <f t="shared" si="17"/>
        <v>117.1766655</v>
      </c>
      <c r="AS128" s="14" t="e">
        <f t="shared" si="31"/>
        <v>#DIV/0!</v>
      </c>
    </row>
    <row r="129" spans="1:45" hidden="1">
      <c r="A129" t="s">
        <v>63</v>
      </c>
      <c r="B129" s="2" t="s">
        <v>20</v>
      </c>
      <c r="C129" s="7">
        <v>100.592902</v>
      </c>
      <c r="D129" s="7">
        <v>77.498389000000003</v>
      </c>
      <c r="E129" s="7">
        <v>69.389286999999996</v>
      </c>
      <c r="F129" s="7">
        <f t="shared" si="29"/>
        <v>82.493525999999989</v>
      </c>
      <c r="G129" s="8">
        <v>62.231160000000003</v>
      </c>
      <c r="H129" s="7">
        <v>50.576571999999999</v>
      </c>
      <c r="I129" s="7">
        <v>76.652225999999999</v>
      </c>
      <c r="J129" s="8">
        <f t="shared" si="30"/>
        <v>63.153319333333336</v>
      </c>
      <c r="K129" s="7">
        <v>63.273874999999997</v>
      </c>
      <c r="L129" s="7">
        <v>82.603097000000005</v>
      </c>
      <c r="M129" s="7">
        <v>61.888843999999999</v>
      </c>
      <c r="N129" s="8">
        <f t="shared" si="19"/>
        <v>69.255272000000005</v>
      </c>
      <c r="O129" s="7">
        <v>54.338304999999998</v>
      </c>
      <c r="P129" s="7">
        <v>53.718311999999997</v>
      </c>
      <c r="Q129" s="7">
        <v>54.063917000000004</v>
      </c>
      <c r="R129" s="7">
        <f t="shared" si="20"/>
        <v>54.040177999999997</v>
      </c>
      <c r="S129" s="7">
        <v>43.780751000000002</v>
      </c>
      <c r="T129" s="7">
        <v>44.655918999999997</v>
      </c>
      <c r="U129" s="7">
        <v>46.096756999999997</v>
      </c>
      <c r="V129" s="8">
        <f t="shared" si="21"/>
        <v>44.844475666666661</v>
      </c>
      <c r="W129" s="7">
        <v>40.627713</v>
      </c>
      <c r="X129" s="7">
        <v>42.400683999999998</v>
      </c>
      <c r="Y129" s="7">
        <v>41.061404000000003</v>
      </c>
      <c r="Z129" s="7">
        <f t="shared" si="22"/>
        <v>41.363267</v>
      </c>
      <c r="AA129" s="7">
        <v>32.401909000000003</v>
      </c>
      <c r="AB129" s="7">
        <v>93.048554999999993</v>
      </c>
      <c r="AC129" s="7">
        <v>40.351722000000002</v>
      </c>
      <c r="AD129" s="7">
        <f t="shared" si="23"/>
        <v>55.267395333333333</v>
      </c>
      <c r="AE129" s="7">
        <v>106.308666</v>
      </c>
      <c r="AF129" s="7">
        <v>108.19902500000001</v>
      </c>
      <c r="AG129" s="7">
        <v>112.677425</v>
      </c>
      <c r="AH129" s="7">
        <f t="shared" si="24"/>
        <v>109.06170533333334</v>
      </c>
      <c r="AI129" s="7">
        <v>77.913957999999994</v>
      </c>
      <c r="AJ129" s="7">
        <v>84.391334999999998</v>
      </c>
      <c r="AK129" s="14">
        <f t="shared" ref="AK129:AK192" si="32">AVERAGE(AJ129,AI129)</f>
        <v>81.152646500000003</v>
      </c>
      <c r="AS129" s="14" t="e">
        <f t="shared" si="31"/>
        <v>#DIV/0!</v>
      </c>
    </row>
    <row r="130" spans="1:45" hidden="1">
      <c r="A130" t="s">
        <v>63</v>
      </c>
      <c r="B130" s="2" t="s">
        <v>59</v>
      </c>
      <c r="C130" s="7">
        <v>37.270716</v>
      </c>
      <c r="D130" s="7">
        <v>32.117741000000002</v>
      </c>
      <c r="E130" s="7">
        <v>27.270333999999998</v>
      </c>
      <c r="F130" s="7">
        <f t="shared" si="29"/>
        <v>32.219597</v>
      </c>
      <c r="G130" s="7">
        <v>25.837444999999999</v>
      </c>
      <c r="H130" s="8">
        <v>23.74559</v>
      </c>
      <c r="I130" s="7">
        <v>20.501415000000001</v>
      </c>
      <c r="J130" s="8">
        <f t="shared" si="30"/>
        <v>23.361483333333336</v>
      </c>
      <c r="K130" s="7">
        <v>20.738702</v>
      </c>
      <c r="L130" s="7">
        <v>1831.9370779999999</v>
      </c>
      <c r="M130" s="7">
        <v>181.871184</v>
      </c>
      <c r="N130" s="8">
        <f t="shared" si="19"/>
        <v>678.18232133333333</v>
      </c>
      <c r="O130" s="7">
        <v>75.373231000000004</v>
      </c>
      <c r="P130" s="7">
        <v>67.955956999999998</v>
      </c>
      <c r="Q130" s="7">
        <v>28.774664000000001</v>
      </c>
      <c r="R130" s="7">
        <f t="shared" si="20"/>
        <v>57.367950666666673</v>
      </c>
      <c r="S130" s="7">
        <v>29.026118</v>
      </c>
      <c r="T130" s="7">
        <v>29.754588999999999</v>
      </c>
      <c r="U130" s="8">
        <v>26.578130000000002</v>
      </c>
      <c r="V130" s="8">
        <f t="shared" si="21"/>
        <v>28.452945666666665</v>
      </c>
      <c r="W130" s="7">
        <v>1097.5526749999999</v>
      </c>
      <c r="X130" s="7">
        <v>29.847251</v>
      </c>
      <c r="Y130" s="7">
        <v>35.117795000000001</v>
      </c>
      <c r="Z130" s="7">
        <f t="shared" si="22"/>
        <v>387.50590699999998</v>
      </c>
      <c r="AA130" s="7">
        <v>38.634903000000001</v>
      </c>
      <c r="AB130" s="7">
        <v>72.934225999999995</v>
      </c>
      <c r="AC130" s="7">
        <v>71.784302999999994</v>
      </c>
      <c r="AD130" s="7">
        <f t="shared" si="23"/>
        <v>61.117810666666664</v>
      </c>
      <c r="AE130" s="7">
        <v>38.807048999999999</v>
      </c>
      <c r="AF130" s="7">
        <v>24.131706999999999</v>
      </c>
      <c r="AG130" s="7">
        <v>23.484192</v>
      </c>
      <c r="AH130" s="7">
        <f t="shared" si="24"/>
        <v>28.80764933333333</v>
      </c>
      <c r="AI130" s="7">
        <v>43.444845999999998</v>
      </c>
      <c r="AJ130" s="7">
        <v>35.106026</v>
      </c>
      <c r="AK130" s="14">
        <f t="shared" si="32"/>
        <v>39.275435999999999</v>
      </c>
      <c r="AS130" s="14" t="e">
        <f t="shared" si="31"/>
        <v>#DIV/0!</v>
      </c>
    </row>
    <row r="131" spans="1:45" hidden="1">
      <c r="A131" t="s">
        <v>63</v>
      </c>
      <c r="B131" s="2" t="s">
        <v>22</v>
      </c>
      <c r="C131" s="7">
        <v>14.160337</v>
      </c>
      <c r="D131" s="7">
        <v>11.370253999999999</v>
      </c>
      <c r="E131" s="7">
        <v>15.624078000000001</v>
      </c>
      <c r="F131" s="7">
        <f t="shared" si="29"/>
        <v>13.718223</v>
      </c>
      <c r="G131" s="7">
        <v>16.253067999999999</v>
      </c>
      <c r="H131" s="7">
        <v>16.534976</v>
      </c>
      <c r="I131" s="8">
        <v>11.86018</v>
      </c>
      <c r="J131" s="8">
        <f t="shared" si="30"/>
        <v>14.882741333333334</v>
      </c>
      <c r="K131" s="7">
        <v>16.796105000000001</v>
      </c>
      <c r="L131" s="7">
        <v>20.906856999999999</v>
      </c>
      <c r="M131" s="7">
        <v>31.302806</v>
      </c>
      <c r="N131" s="8">
        <f t="shared" ref="N131:N194" si="33">AVERAGE(M131,L131,K131)</f>
        <v>23.001922666666669</v>
      </c>
      <c r="O131" s="7">
        <v>17.959173</v>
      </c>
      <c r="P131" s="7">
        <v>19.852176</v>
      </c>
      <c r="Q131" s="7">
        <v>20.521854000000001</v>
      </c>
      <c r="R131" s="7">
        <f t="shared" ref="R131:R194" si="34">AVERAGE(Q131,P131,O131)</f>
        <v>19.444401000000003</v>
      </c>
      <c r="S131" s="7">
        <v>17.839355000000001</v>
      </c>
      <c r="T131" s="7">
        <v>37.214868000000003</v>
      </c>
      <c r="U131" s="7">
        <v>13.719035</v>
      </c>
      <c r="V131" s="8">
        <f t="shared" ref="V131:V194" si="35">AVERAGE(U131,T131,S131)</f>
        <v>22.924419333333333</v>
      </c>
      <c r="W131" s="7">
        <v>12.881497</v>
      </c>
      <c r="X131" s="7">
        <v>21.316576999999999</v>
      </c>
      <c r="Y131" s="7">
        <v>45.684212000000002</v>
      </c>
      <c r="Z131" s="7">
        <f t="shared" ref="Z131:Z194" si="36">AVERAGE(Y131,X131,W131)</f>
        <v>26.627428666666663</v>
      </c>
      <c r="AA131" s="7">
        <v>59.034672999999998</v>
      </c>
      <c r="AB131" s="7">
        <v>24.695005999999999</v>
      </c>
      <c r="AC131" s="9">
        <v>30.890599999999999</v>
      </c>
      <c r="AD131" s="7">
        <f t="shared" ref="AD131:AD194" si="37">AVERAGE(AA131,AB131,AC131)</f>
        <v>38.20675966666667</v>
      </c>
      <c r="AE131" s="7">
        <v>67.521714000000003</v>
      </c>
      <c r="AF131" s="7">
        <v>26.175947000000001</v>
      </c>
      <c r="AG131" s="7">
        <v>76.137733999999995</v>
      </c>
      <c r="AH131" s="7">
        <f t="shared" ref="AH131:AH194" si="38">AVERAGE(AE131,AF131,AG131)</f>
        <v>56.611798333333333</v>
      </c>
      <c r="AI131" s="7">
        <v>86.936751999999998</v>
      </c>
      <c r="AJ131" s="7">
        <v>55.541297</v>
      </c>
      <c r="AK131" s="14">
        <f t="shared" si="32"/>
        <v>71.239024499999999</v>
      </c>
      <c r="AS131" s="14" t="e">
        <f t="shared" si="31"/>
        <v>#DIV/0!</v>
      </c>
    </row>
    <row r="132" spans="1:45" hidden="1">
      <c r="A132" t="s">
        <v>63</v>
      </c>
      <c r="B132" s="2" t="s">
        <v>24</v>
      </c>
      <c r="C132" s="7">
        <v>47.260281999999997</v>
      </c>
      <c r="D132" s="7">
        <v>43.229906999999997</v>
      </c>
      <c r="E132" s="7">
        <v>34.493599000000003</v>
      </c>
      <c r="F132" s="7">
        <f t="shared" si="29"/>
        <v>41.661262666666666</v>
      </c>
      <c r="G132" s="7">
        <v>29.919402000000002</v>
      </c>
      <c r="H132" s="8">
        <v>23.55808</v>
      </c>
      <c r="I132" s="7">
        <v>24.839245999999999</v>
      </c>
      <c r="J132" s="8">
        <f t="shared" si="30"/>
        <v>26.105575999999999</v>
      </c>
      <c r="K132" s="7">
        <v>28.303359</v>
      </c>
      <c r="L132" s="7">
        <v>26.304293000000001</v>
      </c>
      <c r="M132" s="7">
        <v>30.163027</v>
      </c>
      <c r="N132" s="8">
        <f t="shared" si="33"/>
        <v>28.256893000000002</v>
      </c>
      <c r="O132" s="7">
        <v>29.467327000000001</v>
      </c>
      <c r="P132" s="7">
        <v>30.768077000000002</v>
      </c>
      <c r="Q132" s="7">
        <v>71.991744999999995</v>
      </c>
      <c r="R132" s="7">
        <f t="shared" si="34"/>
        <v>44.075716333333332</v>
      </c>
      <c r="S132" s="7">
        <v>38.977134</v>
      </c>
      <c r="T132" s="7">
        <v>47.809232999999999</v>
      </c>
      <c r="U132" s="7">
        <v>212.175071</v>
      </c>
      <c r="V132" s="8">
        <f t="shared" si="35"/>
        <v>99.653812666666667</v>
      </c>
      <c r="W132" s="7">
        <v>51.223784000000002</v>
      </c>
      <c r="X132" s="7">
        <v>75.775429000000003</v>
      </c>
      <c r="Y132" s="7">
        <v>49.374687999999999</v>
      </c>
      <c r="Z132" s="7">
        <f t="shared" si="36"/>
        <v>58.791300333333332</v>
      </c>
      <c r="AA132" s="7">
        <v>38.229033999999999</v>
      </c>
      <c r="AB132" s="7">
        <v>32.821840999999999</v>
      </c>
      <c r="AC132" s="7">
        <v>44.419632</v>
      </c>
      <c r="AD132" s="7">
        <f t="shared" si="37"/>
        <v>38.490169000000002</v>
      </c>
      <c r="AE132" s="8">
        <v>41.625869999999999</v>
      </c>
      <c r="AF132" s="7">
        <v>43.933374999999998</v>
      </c>
      <c r="AG132" s="8">
        <v>44.933790000000002</v>
      </c>
      <c r="AH132" s="7">
        <f t="shared" si="38"/>
        <v>43.49767833333334</v>
      </c>
      <c r="AI132" s="7">
        <v>35.141396999999998</v>
      </c>
      <c r="AJ132" s="7">
        <v>71.099362999999997</v>
      </c>
      <c r="AK132" s="14">
        <f t="shared" si="32"/>
        <v>53.120379999999997</v>
      </c>
      <c r="AS132" s="14" t="e">
        <f t="shared" si="31"/>
        <v>#DIV/0!</v>
      </c>
    </row>
    <row r="133" spans="1:45" hidden="1">
      <c r="A133" t="s">
        <v>63</v>
      </c>
      <c r="B133" s="2" t="s">
        <v>26</v>
      </c>
      <c r="C133" s="7">
        <v>38.158113999999998</v>
      </c>
      <c r="D133" s="7">
        <v>23.170656000000001</v>
      </c>
      <c r="E133" s="7">
        <v>28.060155000000002</v>
      </c>
      <c r="F133" s="7">
        <f t="shared" si="29"/>
        <v>29.796308333333332</v>
      </c>
      <c r="G133" s="7">
        <v>25.478591000000002</v>
      </c>
      <c r="H133" s="7">
        <v>25.518412000000001</v>
      </c>
      <c r="I133" s="7">
        <v>53.517128</v>
      </c>
      <c r="J133" s="8">
        <f t="shared" si="30"/>
        <v>34.838043666666664</v>
      </c>
      <c r="K133" s="7">
        <v>52.808363</v>
      </c>
      <c r="L133" s="7">
        <v>51.387269000000003</v>
      </c>
      <c r="M133" s="7">
        <v>52.077340999999997</v>
      </c>
      <c r="N133" s="8">
        <f t="shared" si="33"/>
        <v>52.090990999999995</v>
      </c>
      <c r="O133" s="7">
        <v>42.265686000000002</v>
      </c>
      <c r="P133" s="7">
        <v>35.957604000000003</v>
      </c>
      <c r="Q133" s="7">
        <v>76.689036000000002</v>
      </c>
      <c r="R133" s="7">
        <f t="shared" si="34"/>
        <v>51.637442</v>
      </c>
      <c r="S133" s="7">
        <v>74.005450999999994</v>
      </c>
      <c r="T133" s="7">
        <v>63.104725999999999</v>
      </c>
      <c r="U133" s="7">
        <v>142.34998400000001</v>
      </c>
      <c r="V133" s="8">
        <f t="shared" si="35"/>
        <v>93.153386999999995</v>
      </c>
      <c r="W133" s="7">
        <v>107.603944</v>
      </c>
      <c r="X133" s="7">
        <v>116.700427</v>
      </c>
      <c r="Y133" s="7">
        <v>186.88377500000001</v>
      </c>
      <c r="Z133" s="7">
        <f t="shared" si="36"/>
        <v>137.06271533333333</v>
      </c>
      <c r="AA133" s="7">
        <v>123.393968</v>
      </c>
      <c r="AB133" s="7">
        <v>117.279331</v>
      </c>
      <c r="AC133" s="7">
        <v>100.56422600000001</v>
      </c>
      <c r="AD133" s="7">
        <f t="shared" si="37"/>
        <v>113.74584166666666</v>
      </c>
      <c r="AE133" s="7">
        <v>86.911441999999994</v>
      </c>
      <c r="AF133" s="7">
        <v>120.953822</v>
      </c>
      <c r="AG133" s="7">
        <v>141.26355899999999</v>
      </c>
      <c r="AH133" s="7">
        <f t="shared" si="38"/>
        <v>116.37627433333334</v>
      </c>
      <c r="AI133" s="7">
        <v>252.29252099999999</v>
      </c>
      <c r="AJ133" s="7">
        <v>88.074573000000001</v>
      </c>
      <c r="AK133" s="14">
        <f t="shared" si="32"/>
        <v>170.183547</v>
      </c>
      <c r="AS133" s="14" t="e">
        <f t="shared" si="31"/>
        <v>#DIV/0!</v>
      </c>
    </row>
    <row r="134" spans="1:45" hidden="1">
      <c r="A134" t="s">
        <v>63</v>
      </c>
      <c r="B134" s="2" t="s">
        <v>60</v>
      </c>
      <c r="C134" s="7">
        <v>21.196135000000002</v>
      </c>
      <c r="D134" s="7">
        <v>21.593446</v>
      </c>
      <c r="E134" s="7">
        <v>17.203717999999999</v>
      </c>
      <c r="F134" s="7">
        <f t="shared" si="29"/>
        <v>19.997766333333331</v>
      </c>
      <c r="G134" s="8">
        <v>16.327829999999999</v>
      </c>
      <c r="H134" s="7">
        <v>22.143231</v>
      </c>
      <c r="I134" s="7">
        <v>18.797267000000002</v>
      </c>
      <c r="J134" s="8">
        <f t="shared" si="30"/>
        <v>19.089442666666667</v>
      </c>
      <c r="K134" s="8">
        <v>24.120360000000002</v>
      </c>
      <c r="L134" s="8">
        <v>24.570810000000002</v>
      </c>
      <c r="M134" s="7">
        <v>23.453603999999999</v>
      </c>
      <c r="N134" s="8">
        <f t="shared" si="33"/>
        <v>24.048258000000001</v>
      </c>
      <c r="O134" s="7">
        <v>26.161180999999999</v>
      </c>
      <c r="P134" s="7">
        <v>25.958818000000001</v>
      </c>
      <c r="Q134" s="7">
        <v>35.905732999999998</v>
      </c>
      <c r="R134" s="7">
        <f t="shared" si="34"/>
        <v>29.341910666666667</v>
      </c>
      <c r="S134" s="7">
        <v>23.646436999999999</v>
      </c>
      <c r="T134" s="7">
        <v>18.381511</v>
      </c>
      <c r="U134" s="7">
        <v>15.108936999999999</v>
      </c>
      <c r="V134" s="8">
        <f t="shared" si="35"/>
        <v>19.045628333333333</v>
      </c>
      <c r="W134" s="7">
        <v>15.903549</v>
      </c>
      <c r="X134" s="7">
        <v>14.837712</v>
      </c>
      <c r="Y134" s="7">
        <v>16.442043000000002</v>
      </c>
      <c r="Z134" s="7">
        <f t="shared" si="36"/>
        <v>15.727767999999999</v>
      </c>
      <c r="AA134" s="7">
        <v>12.949166999999999</v>
      </c>
      <c r="AB134" s="7">
        <v>13.702536</v>
      </c>
      <c r="AC134" s="7">
        <v>11.943114</v>
      </c>
      <c r="AD134" s="7">
        <f t="shared" si="37"/>
        <v>12.864939</v>
      </c>
      <c r="AE134" s="7">
        <v>12.335644</v>
      </c>
      <c r="AF134" s="7">
        <v>11.926917</v>
      </c>
      <c r="AG134" s="7">
        <v>9.9594670000000001</v>
      </c>
      <c r="AH134" s="7">
        <f t="shared" si="38"/>
        <v>11.407342666666665</v>
      </c>
      <c r="AI134" s="7">
        <v>12.789346999999999</v>
      </c>
      <c r="AJ134" s="7">
        <v>12.777181000000001</v>
      </c>
      <c r="AK134" s="14">
        <f t="shared" si="32"/>
        <v>12.783263999999999</v>
      </c>
      <c r="AS134" s="14" t="e">
        <f t="shared" si="31"/>
        <v>#DIV/0!</v>
      </c>
    </row>
    <row r="135" spans="1:45" hidden="1">
      <c r="A135" t="s">
        <v>63</v>
      </c>
      <c r="B135" s="2" t="s">
        <v>28</v>
      </c>
      <c r="C135" s="7">
        <v>1.204326</v>
      </c>
      <c r="D135" s="7">
        <v>1.9213290000000001</v>
      </c>
      <c r="E135" s="7">
        <v>2.5848659999999999</v>
      </c>
      <c r="F135" s="7">
        <f t="shared" si="29"/>
        <v>1.9035070000000001</v>
      </c>
      <c r="G135" s="7">
        <v>4.4857000000000001E-2</v>
      </c>
      <c r="H135" s="7">
        <v>1.3637090000000001</v>
      </c>
      <c r="I135" s="7">
        <v>2.564829</v>
      </c>
      <c r="J135" s="8">
        <f t="shared" si="30"/>
        <v>1.324465</v>
      </c>
      <c r="K135" s="7">
        <v>16.058871</v>
      </c>
      <c r="L135" s="7">
        <v>1.694086</v>
      </c>
      <c r="M135" s="7">
        <v>0.96352499999999996</v>
      </c>
      <c r="N135" s="8">
        <f t="shared" si="33"/>
        <v>6.2388273333333331</v>
      </c>
      <c r="O135" s="7">
        <v>0.63358199999999998</v>
      </c>
      <c r="P135" s="7">
        <v>2.2927870000000001</v>
      </c>
      <c r="Q135" s="7">
        <v>1.1317569999999999</v>
      </c>
      <c r="R135" s="7">
        <f t="shared" si="34"/>
        <v>1.3527086666666666</v>
      </c>
      <c r="S135" s="7">
        <v>25.281711000000001</v>
      </c>
      <c r="T135" s="7">
        <v>0.28841299999999997</v>
      </c>
      <c r="U135" s="7">
        <v>235.163454</v>
      </c>
      <c r="V135" s="8">
        <f t="shared" si="35"/>
        <v>86.911192666666651</v>
      </c>
      <c r="W135" s="7">
        <v>1.2371529999999999</v>
      </c>
      <c r="X135" s="7">
        <v>1.799123</v>
      </c>
      <c r="Y135" s="7">
        <v>1.4567669999999999</v>
      </c>
      <c r="Z135" s="7">
        <f t="shared" si="36"/>
        <v>1.497681</v>
      </c>
      <c r="AA135" s="7">
        <v>1.430207</v>
      </c>
      <c r="AB135" s="7">
        <v>1.171324</v>
      </c>
      <c r="AC135" s="7">
        <v>1.047803</v>
      </c>
      <c r="AD135" s="7">
        <f t="shared" si="37"/>
        <v>1.2164446666666666</v>
      </c>
      <c r="AE135" s="7">
        <v>9.4461000000000003E-2</v>
      </c>
      <c r="AF135" s="7">
        <v>6.3283649999999998</v>
      </c>
      <c r="AG135" s="7">
        <v>0.12673799999999999</v>
      </c>
      <c r="AH135" s="7">
        <f t="shared" si="38"/>
        <v>2.1831879999999999</v>
      </c>
      <c r="AI135" s="7">
        <v>4.737266</v>
      </c>
      <c r="AJ135" s="7">
        <v>6.3020019999999999</v>
      </c>
      <c r="AK135" s="14">
        <f t="shared" si="32"/>
        <v>5.5196339999999999</v>
      </c>
      <c r="AS135" s="14" t="e">
        <f t="shared" si="31"/>
        <v>#DIV/0!</v>
      </c>
    </row>
    <row r="136" spans="1:45" hidden="1">
      <c r="A136" t="s">
        <v>63</v>
      </c>
      <c r="B136" s="2" t="s">
        <v>29</v>
      </c>
      <c r="C136" s="8">
        <v>182.84201999999999</v>
      </c>
      <c r="D136" s="7">
        <v>500.936397</v>
      </c>
      <c r="E136" s="7">
        <v>143.71853899999999</v>
      </c>
      <c r="F136" s="7">
        <f t="shared" si="29"/>
        <v>275.83231866666665</v>
      </c>
      <c r="G136" s="8">
        <v>157.59645</v>
      </c>
      <c r="H136" s="7">
        <v>116.869895</v>
      </c>
      <c r="I136" s="7">
        <v>106.41456599999999</v>
      </c>
      <c r="J136" s="8">
        <f t="shared" si="30"/>
        <v>126.96030366666666</v>
      </c>
      <c r="K136" s="7">
        <v>89.285398999999998</v>
      </c>
      <c r="L136" s="7">
        <v>187.26870600000001</v>
      </c>
      <c r="M136" s="7">
        <v>582.96776499999999</v>
      </c>
      <c r="N136" s="8">
        <f t="shared" si="33"/>
        <v>286.50728999999995</v>
      </c>
      <c r="O136" s="8">
        <v>114.68988</v>
      </c>
      <c r="P136" s="8">
        <v>129.02237</v>
      </c>
      <c r="Q136" s="7">
        <v>154.11922200000001</v>
      </c>
      <c r="R136" s="7">
        <f t="shared" si="34"/>
        <v>132.61049066666666</v>
      </c>
      <c r="S136" s="7">
        <v>93.712363999999994</v>
      </c>
      <c r="T136" s="8">
        <v>99.031350000000003</v>
      </c>
      <c r="U136" s="7">
        <v>94.103378000000006</v>
      </c>
      <c r="V136" s="8">
        <f t="shared" si="35"/>
        <v>95.61569733333333</v>
      </c>
      <c r="W136" s="7">
        <v>94.335245999999998</v>
      </c>
      <c r="X136" s="7">
        <v>84.771045000000001</v>
      </c>
      <c r="Y136" s="7">
        <v>76.703636000000003</v>
      </c>
      <c r="Z136" s="7">
        <f t="shared" si="36"/>
        <v>85.269975666666667</v>
      </c>
      <c r="AA136" s="7">
        <v>67.181053000000006</v>
      </c>
      <c r="AB136" s="7">
        <v>116.815938</v>
      </c>
      <c r="AC136" s="7">
        <v>61.002104000000003</v>
      </c>
      <c r="AD136" s="7">
        <f t="shared" si="37"/>
        <v>81.666364999999999</v>
      </c>
      <c r="AE136" s="7">
        <v>63.927491000000003</v>
      </c>
      <c r="AF136" s="7">
        <v>77.624675999999994</v>
      </c>
      <c r="AG136" s="7">
        <v>86.448114000000004</v>
      </c>
      <c r="AH136" s="7">
        <f t="shared" si="38"/>
        <v>76.000093666666672</v>
      </c>
      <c r="AI136" s="7">
        <v>88.500636999999998</v>
      </c>
      <c r="AJ136" s="7">
        <v>108.82354599999999</v>
      </c>
      <c r="AK136" s="14">
        <f t="shared" si="32"/>
        <v>98.662091500000002</v>
      </c>
      <c r="AS136" s="14" t="e">
        <f t="shared" si="31"/>
        <v>#DIV/0!</v>
      </c>
    </row>
    <row r="137" spans="1:45" hidden="1">
      <c r="A137" t="s">
        <v>63</v>
      </c>
      <c r="B137" s="2" t="s">
        <v>30</v>
      </c>
      <c r="C137" s="7">
        <v>4.2468329999999996</v>
      </c>
      <c r="D137" s="8">
        <v>4.2441300000000002</v>
      </c>
      <c r="E137" s="8">
        <v>3.1592799999999999</v>
      </c>
      <c r="F137" s="7">
        <f t="shared" si="29"/>
        <v>3.8834143333333331</v>
      </c>
      <c r="G137" s="7">
        <v>2.8558750000000002</v>
      </c>
      <c r="H137" s="7">
        <v>2.3864909999999999</v>
      </c>
      <c r="I137" s="7">
        <v>2.547615</v>
      </c>
      <c r="J137" s="8">
        <f t="shared" si="30"/>
        <v>2.5966603333333333</v>
      </c>
      <c r="K137" s="7">
        <v>8.0935430000000004</v>
      </c>
      <c r="L137" s="7">
        <v>5.2004489999999999</v>
      </c>
      <c r="M137" s="7">
        <v>2.996327</v>
      </c>
      <c r="N137" s="8">
        <f t="shared" si="33"/>
        <v>5.4301063333333337</v>
      </c>
      <c r="O137" s="7">
        <v>9.1581410000000005</v>
      </c>
      <c r="P137" s="7">
        <v>2.0019939999999998</v>
      </c>
      <c r="Q137" s="7">
        <v>4.5470579999999998</v>
      </c>
      <c r="R137" s="7">
        <f t="shared" si="34"/>
        <v>5.2357310000000004</v>
      </c>
      <c r="S137" s="7">
        <v>5.3146409999999999</v>
      </c>
      <c r="T137" s="7">
        <v>1.249789</v>
      </c>
      <c r="U137" s="7">
        <v>1.069925</v>
      </c>
      <c r="V137" s="8">
        <f t="shared" si="35"/>
        <v>2.5447850000000001</v>
      </c>
      <c r="W137" s="7">
        <v>0.84995200000000004</v>
      </c>
      <c r="X137" s="7">
        <v>0.58623099999999995</v>
      </c>
      <c r="Y137" s="7">
        <v>8.2453009999999995</v>
      </c>
      <c r="Z137" s="7">
        <f t="shared" si="36"/>
        <v>3.2271613333333331</v>
      </c>
      <c r="AA137" s="7">
        <v>3.7591239999999999</v>
      </c>
      <c r="AB137" s="8">
        <v>2.8430800000000001</v>
      </c>
      <c r="AC137" s="7">
        <v>2.7016999999999999E-2</v>
      </c>
      <c r="AD137" s="7">
        <f t="shared" si="37"/>
        <v>2.2097403333333334</v>
      </c>
      <c r="AE137" s="7">
        <v>0.336453</v>
      </c>
      <c r="AF137" s="7">
        <v>0.17213800000000001</v>
      </c>
      <c r="AG137" s="9">
        <v>8.6699999999999999E-2</v>
      </c>
      <c r="AH137" s="7">
        <f t="shared" si="38"/>
        <v>0.19843033333333335</v>
      </c>
      <c r="AI137" s="7">
        <v>0.26739499999999999</v>
      </c>
      <c r="AJ137" s="9">
        <v>2.9533999999999998</v>
      </c>
      <c r="AK137" s="14">
        <f t="shared" si="32"/>
        <v>1.6103974999999999</v>
      </c>
      <c r="AS137" s="14" t="e">
        <f t="shared" si="31"/>
        <v>#DIV/0!</v>
      </c>
    </row>
    <row r="138" spans="1:45" hidden="1">
      <c r="A138" t="s">
        <v>63</v>
      </c>
      <c r="B138" s="2" t="s">
        <v>31</v>
      </c>
      <c r="C138" s="8">
        <v>118.83526999999999</v>
      </c>
      <c r="D138" s="7">
        <v>105.415015</v>
      </c>
      <c r="E138" s="9">
        <v>102.1022</v>
      </c>
      <c r="F138" s="7">
        <f t="shared" si="29"/>
        <v>108.78416166666666</v>
      </c>
      <c r="G138" s="7">
        <v>108.418583</v>
      </c>
      <c r="H138" s="8">
        <v>193.61264</v>
      </c>
      <c r="I138" s="7">
        <v>133.732572</v>
      </c>
      <c r="J138" s="8">
        <f t="shared" si="30"/>
        <v>145.25459833333335</v>
      </c>
      <c r="K138" s="7">
        <v>129.24025499999999</v>
      </c>
      <c r="L138" s="7">
        <v>118.782991</v>
      </c>
      <c r="M138" s="7">
        <v>128.61881199999999</v>
      </c>
      <c r="N138" s="8">
        <f t="shared" si="33"/>
        <v>125.54735266666665</v>
      </c>
      <c r="O138" s="7">
        <v>125.057587</v>
      </c>
      <c r="P138" s="7">
        <v>119.180164</v>
      </c>
      <c r="Q138" s="7">
        <v>241.12427099999999</v>
      </c>
      <c r="R138" s="7">
        <f t="shared" si="34"/>
        <v>161.78734066666667</v>
      </c>
      <c r="S138" s="7">
        <v>101.377712</v>
      </c>
      <c r="T138" s="7">
        <v>94.637861000000001</v>
      </c>
      <c r="U138" s="8">
        <v>98.913039999999995</v>
      </c>
      <c r="V138" s="8">
        <f t="shared" si="35"/>
        <v>98.309537666666685</v>
      </c>
      <c r="W138" s="7">
        <v>90.614344000000003</v>
      </c>
      <c r="X138" s="7">
        <v>62.231468</v>
      </c>
      <c r="Y138" s="7">
        <v>98.030704</v>
      </c>
      <c r="Z138" s="7">
        <f t="shared" si="36"/>
        <v>83.625505333333322</v>
      </c>
      <c r="AA138" s="7">
        <v>110.154894</v>
      </c>
      <c r="AB138" s="7">
        <v>187.239181</v>
      </c>
      <c r="AC138" s="7">
        <v>84.261353</v>
      </c>
      <c r="AD138" s="7">
        <f t="shared" si="37"/>
        <v>127.218476</v>
      </c>
      <c r="AE138" s="7">
        <v>120.402322</v>
      </c>
      <c r="AF138" s="8">
        <v>98.916939999999997</v>
      </c>
      <c r="AG138" s="7">
        <v>123.734284</v>
      </c>
      <c r="AH138" s="7">
        <f t="shared" si="38"/>
        <v>114.35118199999999</v>
      </c>
      <c r="AI138" s="8">
        <v>133.40735000000001</v>
      </c>
      <c r="AJ138" s="7">
        <v>127.89896899999999</v>
      </c>
      <c r="AK138" s="14">
        <f t="shared" si="32"/>
        <v>130.65315950000002</v>
      </c>
      <c r="AS138" s="14" t="e">
        <f t="shared" si="31"/>
        <v>#DIV/0!</v>
      </c>
    </row>
    <row r="139" spans="1:45" hidden="1">
      <c r="A139" t="s">
        <v>63</v>
      </c>
      <c r="B139" s="2" t="s">
        <v>32</v>
      </c>
      <c r="C139" s="7">
        <v>52.939628999999996</v>
      </c>
      <c r="D139" s="7">
        <v>88.553201000000001</v>
      </c>
      <c r="E139" s="7">
        <v>77.402371000000002</v>
      </c>
      <c r="F139" s="7">
        <f t="shared" si="29"/>
        <v>72.965067000000005</v>
      </c>
      <c r="G139" s="8">
        <v>73.250950000000003</v>
      </c>
      <c r="H139" s="7">
        <v>39.666896999999999</v>
      </c>
      <c r="I139" s="7">
        <v>45.547224</v>
      </c>
      <c r="J139" s="8">
        <f t="shared" si="30"/>
        <v>52.821690333333343</v>
      </c>
      <c r="K139" s="7">
        <v>722.37673900000004</v>
      </c>
      <c r="L139" s="7">
        <v>37.348680999999999</v>
      </c>
      <c r="M139" s="7">
        <v>29.305254999999999</v>
      </c>
      <c r="N139" s="8">
        <f t="shared" si="33"/>
        <v>263.01022500000005</v>
      </c>
      <c r="O139" s="7">
        <v>27.681778000000001</v>
      </c>
      <c r="P139" s="7">
        <v>21.160741999999999</v>
      </c>
      <c r="Q139" s="7">
        <v>36.716991</v>
      </c>
      <c r="R139" s="7">
        <f t="shared" si="34"/>
        <v>28.519836999999999</v>
      </c>
      <c r="S139" s="7">
        <v>21.602343999999999</v>
      </c>
      <c r="T139" s="7">
        <v>23.726762000000001</v>
      </c>
      <c r="U139" s="7">
        <v>47.576652000000003</v>
      </c>
      <c r="V139" s="8">
        <f t="shared" si="35"/>
        <v>30.968586000000002</v>
      </c>
      <c r="W139" s="7">
        <v>19.681114999999998</v>
      </c>
      <c r="X139" s="9">
        <v>30.322299999999998</v>
      </c>
      <c r="Y139" s="7">
        <v>39.653196000000001</v>
      </c>
      <c r="Z139" s="7">
        <f t="shared" si="36"/>
        <v>29.885536999999999</v>
      </c>
      <c r="AA139" s="7">
        <v>82.633081000000004</v>
      </c>
      <c r="AB139" s="7">
        <v>81.187087000000005</v>
      </c>
      <c r="AC139" s="7">
        <v>49.476714000000001</v>
      </c>
      <c r="AD139" s="7">
        <f t="shared" si="37"/>
        <v>71.098960666666684</v>
      </c>
      <c r="AE139" s="7">
        <v>18.877697999999999</v>
      </c>
      <c r="AF139" s="7">
        <v>31.276731999999999</v>
      </c>
      <c r="AG139" s="7">
        <v>20.259218000000001</v>
      </c>
      <c r="AH139" s="7">
        <f t="shared" si="38"/>
        <v>23.471215999999998</v>
      </c>
      <c r="AI139" s="7">
        <v>20.045034999999999</v>
      </c>
      <c r="AJ139" s="7">
        <v>45.441704000000001</v>
      </c>
      <c r="AK139" s="14">
        <f t="shared" si="32"/>
        <v>32.7433695</v>
      </c>
      <c r="AS139" s="14" t="e">
        <f t="shared" si="31"/>
        <v>#DIV/0!</v>
      </c>
    </row>
    <row r="140" spans="1:45" hidden="1">
      <c r="A140" t="s">
        <v>63</v>
      </c>
      <c r="B140" s="2" t="s">
        <v>33</v>
      </c>
      <c r="C140" s="7">
        <v>5.1215539999999997</v>
      </c>
      <c r="D140" s="7">
        <v>5.7496489999999998</v>
      </c>
      <c r="E140" s="7">
        <v>6.232399</v>
      </c>
      <c r="F140" s="7">
        <f t="shared" si="29"/>
        <v>5.7012006666666659</v>
      </c>
      <c r="G140" s="7">
        <v>6.4892659999999998</v>
      </c>
      <c r="H140" s="8">
        <v>6.2901100000000003</v>
      </c>
      <c r="I140" s="7">
        <v>6.1280469999999996</v>
      </c>
      <c r="J140" s="8">
        <f t="shared" si="30"/>
        <v>6.3024743333333335</v>
      </c>
      <c r="K140" s="7">
        <v>6.4267539999999999</v>
      </c>
      <c r="L140" s="7">
        <v>5.5156280000000004</v>
      </c>
      <c r="M140" s="7">
        <v>6.1806590000000003</v>
      </c>
      <c r="N140" s="8">
        <f t="shared" si="33"/>
        <v>6.0410136666666672</v>
      </c>
      <c r="O140" s="7">
        <v>5.3796879999999998</v>
      </c>
      <c r="P140" s="8">
        <v>5.2230800000000004</v>
      </c>
      <c r="Q140" s="7">
        <v>5.0878969999999999</v>
      </c>
      <c r="R140" s="7">
        <f t="shared" si="34"/>
        <v>5.230221666666667</v>
      </c>
      <c r="S140" s="7">
        <v>8.7617250000000002</v>
      </c>
      <c r="T140" s="7">
        <v>5.076066</v>
      </c>
      <c r="U140" s="8">
        <v>4.5496800000000004</v>
      </c>
      <c r="V140" s="8">
        <f t="shared" si="35"/>
        <v>6.1291569999999993</v>
      </c>
      <c r="W140" s="7">
        <v>5.581353</v>
      </c>
      <c r="X140" s="7">
        <v>7.3885339999999999</v>
      </c>
      <c r="Y140" s="7">
        <v>575.18986099999995</v>
      </c>
      <c r="Z140" s="7">
        <f t="shared" si="36"/>
        <v>196.05324933333335</v>
      </c>
      <c r="AA140" s="7">
        <v>5.9334239999999996</v>
      </c>
      <c r="AB140" s="7">
        <v>7.1905570000000001</v>
      </c>
      <c r="AC140" s="7">
        <v>5.9998089999999999</v>
      </c>
      <c r="AD140" s="7">
        <f t="shared" si="37"/>
        <v>6.3745966666666662</v>
      </c>
      <c r="AE140" s="8">
        <v>5.9773100000000001</v>
      </c>
      <c r="AF140" s="7">
        <v>4.3461819999999998</v>
      </c>
      <c r="AG140" s="7">
        <v>7.026745</v>
      </c>
      <c r="AH140" s="7">
        <f t="shared" si="38"/>
        <v>5.7834123333333336</v>
      </c>
      <c r="AI140" s="7">
        <v>10.877936999999999</v>
      </c>
      <c r="AJ140" s="7">
        <v>8.1032109999999999</v>
      </c>
      <c r="AK140" s="14">
        <f t="shared" si="32"/>
        <v>9.4905739999999987</v>
      </c>
      <c r="AS140" s="14" t="e">
        <f t="shared" si="31"/>
        <v>#DIV/0!</v>
      </c>
    </row>
    <row r="141" spans="1:45" hidden="1">
      <c r="A141" t="s">
        <v>63</v>
      </c>
      <c r="B141" s="2" t="s">
        <v>35</v>
      </c>
      <c r="C141" s="7">
        <v>132.20962499999999</v>
      </c>
      <c r="D141" s="8">
        <v>156.73170999999999</v>
      </c>
      <c r="E141" s="7">
        <v>115.543502</v>
      </c>
      <c r="F141" s="7">
        <f t="shared" si="29"/>
        <v>134.82827899999998</v>
      </c>
      <c r="G141" s="7">
        <v>89.474114</v>
      </c>
      <c r="H141" s="8">
        <v>90.942369999999997</v>
      </c>
      <c r="I141" s="7">
        <v>79.750676999999996</v>
      </c>
      <c r="J141" s="8">
        <f t="shared" si="30"/>
        <v>86.722386999999983</v>
      </c>
      <c r="K141" s="7">
        <v>70.437861999999996</v>
      </c>
      <c r="L141" s="7">
        <v>216.829847</v>
      </c>
      <c r="M141" s="7">
        <v>241.45696899999999</v>
      </c>
      <c r="N141" s="8">
        <f t="shared" si="33"/>
        <v>176.24155933333336</v>
      </c>
      <c r="O141" s="7">
        <v>92.053719000000001</v>
      </c>
      <c r="P141" s="7">
        <v>109.919543</v>
      </c>
      <c r="Q141" s="7">
        <v>66.172713000000002</v>
      </c>
      <c r="R141" s="7">
        <f t="shared" si="34"/>
        <v>89.381991666666678</v>
      </c>
      <c r="S141" s="8">
        <v>71.626869999999997</v>
      </c>
      <c r="T141" s="7">
        <v>63.104725999999999</v>
      </c>
      <c r="U141" s="7">
        <v>57.625945000000002</v>
      </c>
      <c r="V141" s="8">
        <f t="shared" si="35"/>
        <v>64.119180333333333</v>
      </c>
      <c r="W141" s="7">
        <v>51.903745999999998</v>
      </c>
      <c r="X141" s="7">
        <v>110.130596</v>
      </c>
      <c r="Y141" s="7">
        <v>71.663222000000005</v>
      </c>
      <c r="Z141" s="7">
        <f t="shared" si="36"/>
        <v>77.899187999999995</v>
      </c>
      <c r="AA141" s="7">
        <v>57.140616000000001</v>
      </c>
      <c r="AB141" s="7">
        <v>63.361700999999996</v>
      </c>
      <c r="AC141" s="7">
        <v>86.817329000000001</v>
      </c>
      <c r="AD141" s="7">
        <f t="shared" si="37"/>
        <v>69.106548666666669</v>
      </c>
      <c r="AE141" s="7">
        <v>76.045266999999996</v>
      </c>
      <c r="AF141" s="7">
        <v>55.984777000000001</v>
      </c>
      <c r="AG141" s="7">
        <v>94.903976</v>
      </c>
      <c r="AH141" s="7">
        <f t="shared" si="38"/>
        <v>75.64467333333333</v>
      </c>
      <c r="AI141" s="7">
        <v>110.42487300000001</v>
      </c>
      <c r="AJ141" s="7">
        <v>125.36128600000001</v>
      </c>
      <c r="AK141" s="14">
        <f t="shared" si="32"/>
        <v>117.8930795</v>
      </c>
      <c r="AS141" s="14" t="e">
        <f t="shared" si="31"/>
        <v>#DIV/0!</v>
      </c>
    </row>
    <row r="142" spans="1:45" hidden="1">
      <c r="A142" t="s">
        <v>63</v>
      </c>
      <c r="B142" s="2" t="s">
        <v>36</v>
      </c>
      <c r="C142" s="7">
        <v>7.7076849999999997</v>
      </c>
      <c r="D142" s="7">
        <v>5.7066340000000002</v>
      </c>
      <c r="E142" s="7">
        <v>4.365551</v>
      </c>
      <c r="F142" s="7">
        <f t="shared" si="29"/>
        <v>5.9266233333333345</v>
      </c>
      <c r="G142" s="7">
        <v>7.8349659999999997</v>
      </c>
      <c r="H142" s="7">
        <v>6.9890109999999996</v>
      </c>
      <c r="I142" s="7">
        <v>25.493362999999999</v>
      </c>
      <c r="J142" s="8">
        <f t="shared" si="30"/>
        <v>13.439113333333333</v>
      </c>
      <c r="K142" s="7">
        <v>14.087572</v>
      </c>
      <c r="L142" s="7">
        <v>10.492826000000001</v>
      </c>
      <c r="M142" s="7">
        <v>11.844305</v>
      </c>
      <c r="N142" s="8">
        <f t="shared" si="33"/>
        <v>12.141567666666667</v>
      </c>
      <c r="O142" s="7">
        <v>1640.758765</v>
      </c>
      <c r="P142" s="7">
        <v>2286.612815</v>
      </c>
      <c r="Q142" s="7">
        <v>11.818344</v>
      </c>
      <c r="R142" s="7">
        <f t="shared" si="34"/>
        <v>1313.063308</v>
      </c>
      <c r="S142" s="8">
        <v>11.02881</v>
      </c>
      <c r="T142" s="7">
        <v>8.7100670000000004</v>
      </c>
      <c r="U142" s="7">
        <v>8.8793749999999996</v>
      </c>
      <c r="V142" s="8">
        <f t="shared" si="35"/>
        <v>9.5394173333333327</v>
      </c>
      <c r="W142" s="7">
        <v>9.9727720000000009</v>
      </c>
      <c r="X142" s="7">
        <v>7.2268150000000002</v>
      </c>
      <c r="Y142" s="7">
        <v>44.567357000000001</v>
      </c>
      <c r="Z142" s="7">
        <f t="shared" si="36"/>
        <v>20.588981333333333</v>
      </c>
      <c r="AA142" s="7">
        <v>79.105883000000006</v>
      </c>
      <c r="AB142" s="8">
        <v>37.288240000000002</v>
      </c>
      <c r="AC142" s="7">
        <v>67.259293</v>
      </c>
      <c r="AD142" s="7">
        <f t="shared" si="37"/>
        <v>61.217805333333331</v>
      </c>
      <c r="AE142" s="7">
        <v>85.690490999999994</v>
      </c>
      <c r="AF142" s="7">
        <v>93.879007999999999</v>
      </c>
      <c r="AG142" s="7">
        <v>55.800215999999999</v>
      </c>
      <c r="AH142" s="7">
        <f t="shared" si="38"/>
        <v>78.456571666666676</v>
      </c>
      <c r="AI142" s="7">
        <v>212.80970600000001</v>
      </c>
      <c r="AJ142" s="7">
        <v>153.53091800000001</v>
      </c>
      <c r="AK142" s="14">
        <f t="shared" si="32"/>
        <v>183.17031200000002</v>
      </c>
      <c r="AS142" s="14" t="e">
        <f t="shared" si="31"/>
        <v>#DIV/0!</v>
      </c>
    </row>
    <row r="143" spans="1:45" hidden="1">
      <c r="A143" t="s">
        <v>63</v>
      </c>
      <c r="B143" s="2" t="s">
        <v>37</v>
      </c>
      <c r="C143" s="7">
        <v>21.272197999999999</v>
      </c>
      <c r="D143" s="8">
        <v>19.47138</v>
      </c>
      <c r="E143" s="8">
        <v>27.51446</v>
      </c>
      <c r="F143" s="7">
        <f t="shared" si="29"/>
        <v>22.752679333333333</v>
      </c>
      <c r="G143" s="7">
        <v>12.215966999999999</v>
      </c>
      <c r="H143" s="8">
        <v>60.39528</v>
      </c>
      <c r="I143" s="7">
        <v>54.067962999999999</v>
      </c>
      <c r="J143" s="8">
        <f t="shared" si="30"/>
        <v>42.226403333333337</v>
      </c>
      <c r="K143" s="8">
        <v>3.9265699999999999</v>
      </c>
      <c r="L143" s="7">
        <v>653.69385599999998</v>
      </c>
      <c r="M143" s="7">
        <v>6.0044040000000001</v>
      </c>
      <c r="N143" s="8">
        <f t="shared" si="33"/>
        <v>221.20827666666665</v>
      </c>
      <c r="O143" s="7">
        <v>29.421249</v>
      </c>
      <c r="P143" s="7">
        <v>23.408791000000001</v>
      </c>
      <c r="Q143" s="7">
        <v>56.417571000000002</v>
      </c>
      <c r="R143" s="7">
        <f t="shared" si="34"/>
        <v>36.415870333333338</v>
      </c>
      <c r="S143" s="7">
        <v>11.214637</v>
      </c>
      <c r="T143" s="7">
        <v>8.4120410000000003</v>
      </c>
      <c r="U143" s="7">
        <v>14.458983</v>
      </c>
      <c r="V143" s="8">
        <f t="shared" si="35"/>
        <v>11.361887000000001</v>
      </c>
      <c r="W143" s="7">
        <v>14.411412</v>
      </c>
      <c r="X143" s="7">
        <v>24.419559</v>
      </c>
      <c r="Y143" s="7">
        <v>37.302945999999999</v>
      </c>
      <c r="Z143" s="7">
        <f t="shared" si="36"/>
        <v>25.377972333333332</v>
      </c>
      <c r="AA143" s="7">
        <v>35.561892</v>
      </c>
      <c r="AB143" s="7">
        <v>16.369112000000001</v>
      </c>
      <c r="AC143" s="8">
        <v>33.09937</v>
      </c>
      <c r="AD143" s="7">
        <f t="shared" si="37"/>
        <v>28.343457999999998</v>
      </c>
      <c r="AE143" s="7">
        <v>149.95594800000001</v>
      </c>
      <c r="AF143" s="7">
        <v>77.427712999999997</v>
      </c>
      <c r="AG143" s="7">
        <v>110.44043499999999</v>
      </c>
      <c r="AH143" s="7">
        <f t="shared" si="38"/>
        <v>112.60803199999999</v>
      </c>
      <c r="AI143" s="7">
        <v>54.009211999999998</v>
      </c>
      <c r="AJ143" s="7">
        <v>45.892634999999999</v>
      </c>
      <c r="AK143" s="14">
        <f t="shared" si="32"/>
        <v>49.950923500000002</v>
      </c>
      <c r="AS143" s="14" t="e">
        <f t="shared" si="31"/>
        <v>#DIV/0!</v>
      </c>
    </row>
    <row r="144" spans="1:45" hidden="1">
      <c r="A144" t="s">
        <v>63</v>
      </c>
      <c r="B144" s="2" t="s">
        <v>38</v>
      </c>
      <c r="C144" s="7">
        <v>0.77330399999999999</v>
      </c>
      <c r="D144" s="7">
        <v>0.67389900000000003</v>
      </c>
      <c r="E144" s="7">
        <v>0.890343</v>
      </c>
      <c r="F144" s="7">
        <f t="shared" si="29"/>
        <v>0.77918200000000004</v>
      </c>
      <c r="G144" s="8">
        <v>0.53827999999999998</v>
      </c>
      <c r="H144" s="8">
        <v>0.75004000000000004</v>
      </c>
      <c r="I144" s="7">
        <v>0.705758</v>
      </c>
      <c r="J144" s="8">
        <f t="shared" si="30"/>
        <v>0.66469266666666671</v>
      </c>
      <c r="K144" s="7">
        <v>1.0737969999999999</v>
      </c>
      <c r="L144" s="7">
        <v>0.45963599999999999</v>
      </c>
      <c r="M144" s="7">
        <v>0.41126099999999999</v>
      </c>
      <c r="N144" s="8">
        <f t="shared" si="33"/>
        <v>0.64823133333333327</v>
      </c>
      <c r="O144" s="7">
        <v>0.25343300000000002</v>
      </c>
      <c r="P144" s="7">
        <v>0.212502</v>
      </c>
      <c r="Q144" s="7">
        <v>0.160249</v>
      </c>
      <c r="R144" s="7">
        <f t="shared" si="34"/>
        <v>0.20872800000000002</v>
      </c>
      <c r="S144" s="7">
        <v>0.222992</v>
      </c>
      <c r="T144" s="7">
        <v>0.12497900000000001</v>
      </c>
      <c r="U144" s="7">
        <v>0.15998899999999999</v>
      </c>
      <c r="V144" s="8">
        <f t="shared" si="35"/>
        <v>0.16932</v>
      </c>
      <c r="W144" s="7">
        <v>0.103883</v>
      </c>
      <c r="X144" s="7">
        <v>0.22236400000000001</v>
      </c>
      <c r="Y144" s="7">
        <v>0.155388</v>
      </c>
      <c r="Z144" s="7">
        <f t="shared" si="36"/>
        <v>0.16054499999999999</v>
      </c>
      <c r="AA144" s="7">
        <v>0.25125199999999998</v>
      </c>
      <c r="AB144" s="7">
        <v>5.071E-3</v>
      </c>
      <c r="AC144" s="7">
        <v>8.6268999999999998E-2</v>
      </c>
      <c r="AD144" s="7">
        <f t="shared" si="37"/>
        <v>0.11419733333333332</v>
      </c>
      <c r="AE144" s="7">
        <v>1.1698999999999999E-2</v>
      </c>
      <c r="AF144" s="7">
        <v>5.1978999999999997E-2</v>
      </c>
      <c r="AG144" s="8">
        <v>2.5729999999999999E-2</v>
      </c>
      <c r="AH144" s="7">
        <f t="shared" si="38"/>
        <v>2.9802666666666668E-2</v>
      </c>
      <c r="AI144" s="7">
        <v>1.6657000000000002E-2</v>
      </c>
      <c r="AJ144" s="7">
        <v>8.3448999999999995E-2</v>
      </c>
      <c r="AK144" s="14">
        <f t="shared" si="32"/>
        <v>5.0053E-2</v>
      </c>
      <c r="AS144" s="14" t="e">
        <f t="shared" si="31"/>
        <v>#DIV/0!</v>
      </c>
    </row>
    <row r="145" spans="1:45" hidden="1">
      <c r="A145" t="s">
        <v>63</v>
      </c>
      <c r="B145" s="2" t="s">
        <v>39</v>
      </c>
      <c r="C145" s="7">
        <v>20.993300999999999</v>
      </c>
      <c r="D145" s="7">
        <v>23.041612000000001</v>
      </c>
      <c r="E145" s="7">
        <v>47.633333</v>
      </c>
      <c r="F145" s="7">
        <f t="shared" si="29"/>
        <v>30.556082000000004</v>
      </c>
      <c r="G145" s="7">
        <v>24.252509</v>
      </c>
      <c r="H145" s="8">
        <v>21.63184</v>
      </c>
      <c r="I145" s="7">
        <v>18.263645</v>
      </c>
      <c r="J145" s="8">
        <f t="shared" si="30"/>
        <v>21.382664666666667</v>
      </c>
      <c r="K145" s="8">
        <v>14.856859999999999</v>
      </c>
      <c r="L145" s="7">
        <v>14.366898000000001</v>
      </c>
      <c r="M145" s="7">
        <v>12.572824000000001</v>
      </c>
      <c r="N145" s="8">
        <f t="shared" si="33"/>
        <v>13.932194000000001</v>
      </c>
      <c r="O145" s="7">
        <v>14.722144</v>
      </c>
      <c r="P145" s="7">
        <v>115.802498</v>
      </c>
      <c r="Q145" s="7">
        <v>6.5501670000000001</v>
      </c>
      <c r="R145" s="7">
        <f t="shared" si="34"/>
        <v>45.691603000000008</v>
      </c>
      <c r="S145" s="7">
        <v>4.794327</v>
      </c>
      <c r="T145" s="7">
        <v>4.4415570000000004</v>
      </c>
      <c r="U145" s="7">
        <v>5.989579</v>
      </c>
      <c r="V145" s="8">
        <f t="shared" si="35"/>
        <v>5.0751543333333338</v>
      </c>
      <c r="W145" s="7">
        <v>7.507911</v>
      </c>
      <c r="X145" s="7">
        <v>8.7732519999999994</v>
      </c>
      <c r="Y145" s="7">
        <v>7.6625940000000003</v>
      </c>
      <c r="Z145" s="7">
        <f t="shared" si="36"/>
        <v>7.9812523333333329</v>
      </c>
      <c r="AA145" s="7">
        <v>6.996416</v>
      </c>
      <c r="AB145" s="7">
        <v>5.2170430000000003</v>
      </c>
      <c r="AC145" s="8">
        <v>4.8276399999999997</v>
      </c>
      <c r="AD145" s="7">
        <f t="shared" si="37"/>
        <v>5.6803663333333327</v>
      </c>
      <c r="AE145" s="7">
        <v>4.0645639999999998</v>
      </c>
      <c r="AF145" s="7">
        <v>3.7859020000000001</v>
      </c>
      <c r="AG145" s="7">
        <v>3.9193229999999999</v>
      </c>
      <c r="AH145" s="7">
        <f t="shared" si="38"/>
        <v>3.9232629999999999</v>
      </c>
      <c r="AI145" s="7">
        <v>54.007933000000001</v>
      </c>
      <c r="AJ145" s="7">
        <v>71.032596999999996</v>
      </c>
      <c r="AK145" s="14">
        <f t="shared" si="32"/>
        <v>62.520264999999995</v>
      </c>
      <c r="AS145" s="14" t="e">
        <f t="shared" si="31"/>
        <v>#DIV/0!</v>
      </c>
    </row>
    <row r="146" spans="1:45" hidden="1">
      <c r="A146" t="s">
        <v>63</v>
      </c>
      <c r="B146" s="2" t="s">
        <v>40</v>
      </c>
      <c r="C146" s="7">
        <v>4.652501</v>
      </c>
      <c r="D146" s="7">
        <v>4.2584679999999997</v>
      </c>
      <c r="E146" s="7">
        <v>1.9960910000000001</v>
      </c>
      <c r="F146" s="7">
        <f t="shared" si="29"/>
        <v>3.6356866666666665</v>
      </c>
      <c r="G146" s="7">
        <v>0.73265899999999995</v>
      </c>
      <c r="H146" s="7">
        <v>1.2443850000000001</v>
      </c>
      <c r="I146" s="7">
        <v>7.3157860000000001</v>
      </c>
      <c r="J146" s="8">
        <f t="shared" si="30"/>
        <v>3.09761</v>
      </c>
      <c r="K146" s="7">
        <v>5.8177349999999999</v>
      </c>
      <c r="L146" s="7">
        <v>1.8385419999999999</v>
      </c>
      <c r="M146" s="7">
        <v>4.1243569999999998</v>
      </c>
      <c r="N146" s="8">
        <f t="shared" si="33"/>
        <v>3.9268779999999999</v>
      </c>
      <c r="O146" s="7">
        <v>2.3960919999999999</v>
      </c>
      <c r="P146" s="7">
        <v>2.1585749999999999</v>
      </c>
      <c r="Q146" s="7">
        <v>45.069957000000002</v>
      </c>
      <c r="R146" s="7">
        <f t="shared" si="34"/>
        <v>16.541541333333335</v>
      </c>
      <c r="S146" s="7">
        <v>1.1707080000000001</v>
      </c>
      <c r="T146" s="8">
        <v>0.30764000000000002</v>
      </c>
      <c r="U146" s="7">
        <v>0.31997700000000001</v>
      </c>
      <c r="V146" s="8">
        <f t="shared" si="35"/>
        <v>0.59944166666666676</v>
      </c>
      <c r="W146" s="7">
        <v>0.406088</v>
      </c>
      <c r="X146" s="7">
        <v>6.0644999999999998E-2</v>
      </c>
      <c r="Y146" s="7">
        <v>0.42731799999999998</v>
      </c>
      <c r="Z146" s="7">
        <f t="shared" si="36"/>
        <v>0.29801699999999998</v>
      </c>
      <c r="AA146" s="7">
        <v>0.18360799999999999</v>
      </c>
      <c r="AB146" s="7">
        <v>0.23393900000000001</v>
      </c>
      <c r="AC146" s="7">
        <v>0.49452400000000002</v>
      </c>
      <c r="AD146" s="7">
        <f t="shared" si="37"/>
        <v>0.30402366666666669</v>
      </c>
      <c r="AE146" s="7">
        <v>0.47017399999999998</v>
      </c>
      <c r="AF146" s="7">
        <v>0.59371700000000005</v>
      </c>
      <c r="AG146" s="7">
        <v>0.206646</v>
      </c>
      <c r="AH146" s="7">
        <f t="shared" si="38"/>
        <v>0.42351233333333332</v>
      </c>
      <c r="AI146" s="7">
        <v>0.15889500000000001</v>
      </c>
      <c r="AJ146" s="7">
        <v>1.644347</v>
      </c>
      <c r="AK146" s="14">
        <f t="shared" si="32"/>
        <v>0.90162100000000001</v>
      </c>
      <c r="AS146" s="14" t="e">
        <f t="shared" si="31"/>
        <v>#DIV/0!</v>
      </c>
    </row>
    <row r="147" spans="1:45" hidden="1">
      <c r="A147" t="s">
        <v>63</v>
      </c>
      <c r="B147" s="2" t="s">
        <v>41</v>
      </c>
      <c r="C147" s="7">
        <v>0.43102200000000002</v>
      </c>
      <c r="D147" s="10" t="s">
        <v>101</v>
      </c>
      <c r="E147" s="10" t="s">
        <v>101</v>
      </c>
      <c r="F147" s="7">
        <f t="shared" si="29"/>
        <v>0.43102200000000002</v>
      </c>
      <c r="G147" s="7">
        <v>5.9809000000000001E-2</v>
      </c>
      <c r="H147" s="10" t="s">
        <v>101</v>
      </c>
      <c r="I147" s="10" t="s">
        <v>101</v>
      </c>
      <c r="J147" s="8">
        <f t="shared" si="30"/>
        <v>5.9809000000000001E-2</v>
      </c>
      <c r="K147" s="10" t="s">
        <v>101</v>
      </c>
      <c r="L147" s="7">
        <v>1.3132E-2</v>
      </c>
      <c r="M147" s="7">
        <v>2.3501000000000001E-2</v>
      </c>
      <c r="N147" s="8">
        <f t="shared" si="33"/>
        <v>1.8316499999999999E-2</v>
      </c>
      <c r="O147" s="7">
        <v>2.3039E-2</v>
      </c>
      <c r="P147" s="7">
        <v>3.3552999999999999E-2</v>
      </c>
      <c r="Q147" s="7">
        <v>3.0047000000000001E-2</v>
      </c>
      <c r="R147" s="7">
        <f t="shared" si="34"/>
        <v>2.8879666666666668E-2</v>
      </c>
      <c r="S147" s="7">
        <v>1.8582999999999999E-2</v>
      </c>
      <c r="T147" s="10" t="s">
        <v>101</v>
      </c>
      <c r="U147" s="10" t="s">
        <v>101</v>
      </c>
      <c r="V147" s="8">
        <f t="shared" si="35"/>
        <v>1.8582999999999999E-2</v>
      </c>
      <c r="W147" s="7">
        <v>0.50997099999999995</v>
      </c>
      <c r="X147" s="7">
        <v>3.0322000000000002E-2</v>
      </c>
      <c r="Y147" s="10" t="s">
        <v>101</v>
      </c>
      <c r="Z147" s="7">
        <f t="shared" si="36"/>
        <v>0.27014649999999996</v>
      </c>
      <c r="AA147" s="7">
        <v>9.6640000000000007E-3</v>
      </c>
      <c r="AB147" s="7">
        <v>2.4433E-2</v>
      </c>
      <c r="AC147" s="7">
        <v>1.1114000000000001E-2</v>
      </c>
      <c r="AD147" s="7">
        <f t="shared" si="37"/>
        <v>1.5070333333333333E-2</v>
      </c>
      <c r="AE147" s="7">
        <v>5.849E-3</v>
      </c>
      <c r="AF147" s="7">
        <v>2.9898999999999998E-2</v>
      </c>
      <c r="AG147" s="7">
        <v>2.5003999999999998E-2</v>
      </c>
      <c r="AH147" s="7">
        <f t="shared" si="38"/>
        <v>2.0250666666666667E-2</v>
      </c>
      <c r="AI147" s="7">
        <v>2.078E-3</v>
      </c>
      <c r="AJ147" s="10" t="s">
        <v>101</v>
      </c>
      <c r="AK147" s="14">
        <f t="shared" si="32"/>
        <v>2.078E-3</v>
      </c>
      <c r="AS147" s="14" t="e">
        <f t="shared" si="31"/>
        <v>#DIV/0!</v>
      </c>
    </row>
    <row r="148" spans="1:45" hidden="1">
      <c r="A148" t="s">
        <v>63</v>
      </c>
      <c r="B148" s="2" t="s">
        <v>42</v>
      </c>
      <c r="C148" s="7">
        <v>10.293817000000001</v>
      </c>
      <c r="D148" s="7">
        <v>8.3878920000000008</v>
      </c>
      <c r="E148" s="9">
        <v>11.775499999999999</v>
      </c>
      <c r="F148" s="7">
        <f t="shared" si="29"/>
        <v>10.152403000000001</v>
      </c>
      <c r="G148" s="7">
        <v>8.1041059999999998</v>
      </c>
      <c r="H148" s="7">
        <v>14.983757000000001</v>
      </c>
      <c r="I148" s="7">
        <v>3.1673049999999998</v>
      </c>
      <c r="J148" s="8">
        <f t="shared" si="30"/>
        <v>8.7517226666666659</v>
      </c>
      <c r="K148" s="7">
        <v>7.6928720000000004</v>
      </c>
      <c r="L148" s="7">
        <v>8.9563290000000002</v>
      </c>
      <c r="M148" s="7">
        <v>17.378698</v>
      </c>
      <c r="N148" s="8">
        <f t="shared" si="33"/>
        <v>11.342632999999999</v>
      </c>
      <c r="O148" s="7">
        <v>24.318033</v>
      </c>
      <c r="P148" s="7">
        <v>19.382435000000001</v>
      </c>
      <c r="Q148" s="7">
        <v>16.275262000000001</v>
      </c>
      <c r="R148" s="7">
        <f t="shared" si="34"/>
        <v>19.991910000000001</v>
      </c>
      <c r="S148" s="7">
        <v>11.781408000000001</v>
      </c>
      <c r="T148" s="7">
        <v>10.661661</v>
      </c>
      <c r="U148" s="7">
        <v>10.769242</v>
      </c>
      <c r="V148" s="8">
        <f t="shared" si="35"/>
        <v>11.070770333333334</v>
      </c>
      <c r="W148" s="7">
        <v>8.6506240000000005</v>
      </c>
      <c r="X148" s="7">
        <v>13.422672</v>
      </c>
      <c r="Y148" s="7">
        <v>8.4686719999999998</v>
      </c>
      <c r="Z148" s="7">
        <f t="shared" si="36"/>
        <v>10.180656000000001</v>
      </c>
      <c r="AA148" s="7">
        <v>4.5998530000000004</v>
      </c>
      <c r="AB148" s="7">
        <v>4.3526870000000004</v>
      </c>
      <c r="AC148" s="7">
        <v>4.3158620000000001</v>
      </c>
      <c r="AD148" s="7">
        <f t="shared" si="37"/>
        <v>4.4228006666666673</v>
      </c>
      <c r="AE148" s="7">
        <v>4.6568839999999998</v>
      </c>
      <c r="AF148" s="7">
        <v>5.0663780000000003</v>
      </c>
      <c r="AG148" s="7">
        <v>7.4584910000000004</v>
      </c>
      <c r="AH148" s="7">
        <f t="shared" si="38"/>
        <v>5.7272509999999999</v>
      </c>
      <c r="AI148" s="7">
        <v>13.221644</v>
      </c>
      <c r="AJ148" s="7">
        <v>43.986581000000001</v>
      </c>
      <c r="AK148" s="14">
        <f t="shared" si="32"/>
        <v>28.604112499999999</v>
      </c>
      <c r="AS148" s="14" t="e">
        <f t="shared" si="31"/>
        <v>#DIV/0!</v>
      </c>
    </row>
    <row r="149" spans="1:45" hidden="1">
      <c r="A149" t="s">
        <v>63</v>
      </c>
      <c r="B149" s="2" t="s">
        <v>43</v>
      </c>
      <c r="C149" s="7">
        <v>7.5048519999999996</v>
      </c>
      <c r="D149" s="7">
        <v>116.885637</v>
      </c>
      <c r="E149" s="7">
        <v>13.039211999999999</v>
      </c>
      <c r="F149" s="7">
        <f t="shared" si="29"/>
        <v>45.809900333333331</v>
      </c>
      <c r="G149" s="7">
        <v>9.6441850000000002</v>
      </c>
      <c r="H149" s="7">
        <v>29.217473999999999</v>
      </c>
      <c r="I149" s="7">
        <v>25.011382000000001</v>
      </c>
      <c r="J149" s="8">
        <f t="shared" si="30"/>
        <v>21.291013666666668</v>
      </c>
      <c r="K149" s="7">
        <v>28.720057000000001</v>
      </c>
      <c r="L149" s="8">
        <v>5.0953900000000001</v>
      </c>
      <c r="M149" s="7">
        <v>144.32896700000001</v>
      </c>
      <c r="N149" s="8">
        <f t="shared" si="33"/>
        <v>59.381471333333337</v>
      </c>
      <c r="O149" s="7">
        <v>5.7137589999999996</v>
      </c>
      <c r="P149" s="7">
        <v>4.1941220000000001</v>
      </c>
      <c r="Q149" s="7">
        <v>4.9076180000000003</v>
      </c>
      <c r="R149" s="7">
        <f t="shared" si="34"/>
        <v>4.9384996666666661</v>
      </c>
      <c r="S149" s="7">
        <v>6.1973180000000001</v>
      </c>
      <c r="T149" s="7">
        <v>8.3543579999999995</v>
      </c>
      <c r="U149" s="7">
        <v>22.378426000000001</v>
      </c>
      <c r="V149" s="8">
        <f t="shared" si="35"/>
        <v>12.310034000000002</v>
      </c>
      <c r="W149" s="7">
        <v>19.860548999999999</v>
      </c>
      <c r="X149" s="7">
        <v>26.339971999999999</v>
      </c>
      <c r="Y149" s="7">
        <v>9.9545739999999991</v>
      </c>
      <c r="Z149" s="7">
        <f t="shared" si="36"/>
        <v>18.718364999999999</v>
      </c>
      <c r="AA149" s="7">
        <v>22.032910999999999</v>
      </c>
      <c r="AB149" s="7">
        <v>32.098253</v>
      </c>
      <c r="AC149" s="7">
        <v>32.635541000000003</v>
      </c>
      <c r="AD149" s="7">
        <f t="shared" si="37"/>
        <v>28.922235000000001</v>
      </c>
      <c r="AE149" s="7">
        <v>36.395606000000001</v>
      </c>
      <c r="AF149" s="8">
        <v>29.589230000000001</v>
      </c>
      <c r="AG149" s="7">
        <v>32.855876000000002</v>
      </c>
      <c r="AH149" s="7">
        <f t="shared" si="38"/>
        <v>32.946903999999996</v>
      </c>
      <c r="AI149" s="7">
        <v>17.784127000000002</v>
      </c>
      <c r="AJ149" s="7">
        <v>42.466495000000002</v>
      </c>
      <c r="AK149" s="14">
        <f t="shared" si="32"/>
        <v>30.125311000000004</v>
      </c>
      <c r="AS149" s="14" t="e">
        <f t="shared" si="31"/>
        <v>#DIV/0!</v>
      </c>
    </row>
    <row r="150" spans="1:45" hidden="1">
      <c r="A150" t="s">
        <v>63</v>
      </c>
      <c r="B150" s="2" t="s">
        <v>44</v>
      </c>
      <c r="C150" s="7">
        <v>17.304261</v>
      </c>
      <c r="D150" s="7">
        <v>8.5025980000000008</v>
      </c>
      <c r="E150" s="7">
        <v>5.2989750000000004</v>
      </c>
      <c r="F150" s="7">
        <f t="shared" si="29"/>
        <v>10.368611333333334</v>
      </c>
      <c r="G150" s="7">
        <v>3.633391</v>
      </c>
      <c r="H150" s="7">
        <v>14.301902</v>
      </c>
      <c r="I150" s="7">
        <v>12.979065</v>
      </c>
      <c r="J150" s="8">
        <f t="shared" si="30"/>
        <v>10.304786</v>
      </c>
      <c r="K150" s="7">
        <v>25.386479000000001</v>
      </c>
      <c r="L150" s="7">
        <v>8.0107929999999996</v>
      </c>
      <c r="M150" s="7">
        <v>9.1887369999999997</v>
      </c>
      <c r="N150" s="8">
        <f t="shared" si="33"/>
        <v>14.195336333333335</v>
      </c>
      <c r="O150" s="7">
        <v>10.943690999999999</v>
      </c>
      <c r="P150" s="7">
        <v>7.3033640000000002</v>
      </c>
      <c r="Q150" s="8">
        <v>10.54637</v>
      </c>
      <c r="R150" s="7">
        <f t="shared" si="34"/>
        <v>9.5978083333333331</v>
      </c>
      <c r="S150" s="7">
        <v>19.558252</v>
      </c>
      <c r="T150" s="7">
        <v>16.535668999999999</v>
      </c>
      <c r="U150" s="7">
        <v>4.0397160000000003</v>
      </c>
      <c r="V150" s="8">
        <f t="shared" si="35"/>
        <v>13.377878999999998</v>
      </c>
      <c r="W150" s="7">
        <v>3.2675939999999999</v>
      </c>
      <c r="X150" s="7">
        <v>1.465578</v>
      </c>
      <c r="Y150" s="7">
        <v>5.1958019999999996</v>
      </c>
      <c r="Z150" s="7">
        <f t="shared" si="36"/>
        <v>3.3096580000000002</v>
      </c>
      <c r="AA150" s="7">
        <v>9.3639869999999998</v>
      </c>
      <c r="AB150" s="7">
        <v>12.054212</v>
      </c>
      <c r="AC150" s="7">
        <v>16.103511000000001</v>
      </c>
      <c r="AD150" s="7">
        <f t="shared" si="37"/>
        <v>12.507236666666666</v>
      </c>
      <c r="AE150" s="7">
        <v>58.241411999999997</v>
      </c>
      <c r="AF150" s="7">
        <v>75.493599000000003</v>
      </c>
      <c r="AG150" s="7">
        <v>24.019673000000001</v>
      </c>
      <c r="AH150" s="7">
        <f t="shared" si="38"/>
        <v>52.584894666666663</v>
      </c>
      <c r="AI150" s="7">
        <v>90.446951999999996</v>
      </c>
      <c r="AJ150" s="8">
        <v>78.946359999999999</v>
      </c>
      <c r="AK150" s="14">
        <f t="shared" si="32"/>
        <v>84.69665599999999</v>
      </c>
      <c r="AS150" s="14" t="e">
        <f t="shared" si="31"/>
        <v>#DIV/0!</v>
      </c>
    </row>
    <row r="151" spans="1:45">
      <c r="A151" t="s">
        <v>63</v>
      </c>
      <c r="B151" s="2" t="s">
        <v>45</v>
      </c>
      <c r="C151" s="7">
        <v>2.6114860000000002</v>
      </c>
      <c r="D151" s="7">
        <v>4.8750140000000002</v>
      </c>
      <c r="E151" s="7">
        <v>15.394311999999999</v>
      </c>
      <c r="F151" s="7">
        <f t="shared" si="29"/>
        <v>7.6269373333333332</v>
      </c>
      <c r="G151" s="7">
        <v>26.854196000000002</v>
      </c>
      <c r="H151" s="7">
        <v>22.552344000000002</v>
      </c>
      <c r="I151" s="7">
        <v>13.615969</v>
      </c>
      <c r="J151" s="8">
        <f t="shared" si="30"/>
        <v>21.007503</v>
      </c>
      <c r="K151" s="8">
        <v>16.619810000000001</v>
      </c>
      <c r="L151" s="7">
        <v>3.1517870000000001</v>
      </c>
      <c r="M151" s="7">
        <v>122.355901</v>
      </c>
      <c r="N151" s="8">
        <f t="shared" si="33"/>
        <v>47.375832666666668</v>
      </c>
      <c r="O151" s="7">
        <v>18.581235</v>
      </c>
      <c r="P151" s="8">
        <v>95.480580000000003</v>
      </c>
      <c r="Q151" s="8">
        <v>1.46227</v>
      </c>
      <c r="R151" s="7">
        <f t="shared" si="34"/>
        <v>38.508028333333336</v>
      </c>
      <c r="S151" s="7">
        <v>1.477322</v>
      </c>
      <c r="T151" s="7">
        <v>7.4314369999999998</v>
      </c>
      <c r="U151" s="7">
        <v>0.83994100000000005</v>
      </c>
      <c r="V151" s="8">
        <f t="shared" si="35"/>
        <v>3.2495666666666665</v>
      </c>
      <c r="W151" s="7">
        <v>0.77440100000000001</v>
      </c>
      <c r="X151" s="7">
        <v>0.80859499999999995</v>
      </c>
      <c r="Y151" s="7">
        <v>0.59241900000000003</v>
      </c>
      <c r="Z151" s="7">
        <f t="shared" si="36"/>
        <v>0.72513833333333333</v>
      </c>
      <c r="AA151" s="7">
        <v>24.468128</v>
      </c>
      <c r="AB151" s="7">
        <v>33.314884999999997</v>
      </c>
      <c r="AC151" s="8">
        <v>47.798180000000002</v>
      </c>
      <c r="AD151" s="7">
        <f t="shared" si="37"/>
        <v>35.193731</v>
      </c>
      <c r="AE151" s="7">
        <v>8.3885159999999992</v>
      </c>
      <c r="AF151" s="7">
        <v>0.433255</v>
      </c>
      <c r="AG151" s="7">
        <v>3.2245750000000002</v>
      </c>
      <c r="AH151" s="7">
        <f t="shared" si="38"/>
        <v>4.0154486666666669</v>
      </c>
      <c r="AI151" s="7">
        <v>1.1321509999999999</v>
      </c>
      <c r="AJ151" s="7">
        <v>11.699168</v>
      </c>
      <c r="AK151" s="14">
        <f t="shared" si="32"/>
        <v>6.4156595000000003</v>
      </c>
      <c r="AS151" s="14" t="e">
        <f t="shared" si="31"/>
        <v>#DIV/0!</v>
      </c>
    </row>
    <row r="152" spans="1:45" hidden="1">
      <c r="A152" t="s">
        <v>64</v>
      </c>
      <c r="B152" s="2" t="s">
        <v>23</v>
      </c>
      <c r="C152" s="7">
        <v>57.419493000000003</v>
      </c>
      <c r="D152" s="7">
        <v>65.903228999999996</v>
      </c>
      <c r="E152" s="7">
        <v>58.371889000000003</v>
      </c>
      <c r="F152" s="7">
        <f>AVERAGE(E152,D152,C152)</f>
        <v>60.564870333333339</v>
      </c>
      <c r="G152" s="7">
        <v>62.478372</v>
      </c>
      <c r="H152" s="8">
        <v>59.81653</v>
      </c>
      <c r="I152" s="7">
        <v>43.555002000000002</v>
      </c>
      <c r="J152" s="7">
        <f>AVERAGE(I152,H152,G152)</f>
        <v>55.283301333333334</v>
      </c>
      <c r="K152" s="7">
        <v>59.585445</v>
      </c>
      <c r="L152" s="8">
        <v>69.210030000000003</v>
      </c>
      <c r="M152" s="7">
        <v>89.925081000000006</v>
      </c>
      <c r="N152" s="8">
        <f t="shared" si="33"/>
        <v>72.906852000000001</v>
      </c>
      <c r="O152" s="7">
        <v>405.49327099999999</v>
      </c>
      <c r="P152" s="7">
        <v>74.375234000000006</v>
      </c>
      <c r="Q152" s="7">
        <v>58.914161999999997</v>
      </c>
      <c r="R152" s="7">
        <f t="shared" si="34"/>
        <v>179.59422233333331</v>
      </c>
      <c r="S152" s="7">
        <v>75.333016000000001</v>
      </c>
      <c r="T152" s="7">
        <v>65.265857999999994</v>
      </c>
      <c r="U152" s="9">
        <v>64.810599999999994</v>
      </c>
      <c r="V152" s="8">
        <f t="shared" si="35"/>
        <v>68.469824666666668</v>
      </c>
      <c r="W152" s="7">
        <v>104.149944</v>
      </c>
      <c r="X152" s="7">
        <v>87.928854000000001</v>
      </c>
      <c r="Y152" s="7">
        <v>60.512892000000001</v>
      </c>
      <c r="Z152" s="7">
        <f t="shared" si="36"/>
        <v>84.197230000000005</v>
      </c>
      <c r="AA152" s="7">
        <v>38.254362</v>
      </c>
      <c r="AB152" s="7">
        <v>71.503153999999995</v>
      </c>
      <c r="AC152" s="7">
        <v>33.895226999999998</v>
      </c>
      <c r="AD152" s="7">
        <f t="shared" si="37"/>
        <v>47.88424766666666</v>
      </c>
      <c r="AE152" s="7">
        <v>68.008542000000006</v>
      </c>
      <c r="AF152" s="7">
        <v>81.167186000000001</v>
      </c>
      <c r="AG152" s="7">
        <v>105.934211</v>
      </c>
      <c r="AH152" s="7">
        <f t="shared" si="38"/>
        <v>85.036646333333337</v>
      </c>
      <c r="AI152" s="7">
        <v>101.484224</v>
      </c>
      <c r="AJ152" s="7">
        <v>275.91645299999999</v>
      </c>
      <c r="AK152" s="14">
        <f t="shared" si="32"/>
        <v>188.70033849999999</v>
      </c>
    </row>
    <row r="153" spans="1:45" hidden="1">
      <c r="A153" t="s">
        <v>64</v>
      </c>
      <c r="B153" s="2" t="s">
        <v>25</v>
      </c>
      <c r="C153" s="7">
        <v>21.480672999999999</v>
      </c>
      <c r="D153" s="7">
        <v>36.234890999999998</v>
      </c>
      <c r="E153" s="8">
        <v>29.792269999999998</v>
      </c>
      <c r="F153" s="7">
        <f t="shared" ref="F153:F181" si="39">AVERAGE(E153,D153,C153)</f>
        <v>29.169277999999995</v>
      </c>
      <c r="G153" s="7">
        <v>66.966627000000003</v>
      </c>
      <c r="H153" s="7">
        <v>35.709747999999998</v>
      </c>
      <c r="I153" s="7">
        <v>35.439843000000003</v>
      </c>
      <c r="J153" s="7">
        <f t="shared" ref="J153:J181" si="40">AVERAGE(I153,H153,G153)</f>
        <v>46.038739333333332</v>
      </c>
      <c r="K153" s="7">
        <v>22.999092000000001</v>
      </c>
      <c r="L153" s="7">
        <v>24.145327000000002</v>
      </c>
      <c r="M153" s="7">
        <v>33.120294000000001</v>
      </c>
      <c r="N153" s="8">
        <f t="shared" si="33"/>
        <v>26.754904333333332</v>
      </c>
      <c r="O153" s="7">
        <v>171.553877</v>
      </c>
      <c r="P153" s="9">
        <v>17.045100000000001</v>
      </c>
      <c r="Q153" s="7">
        <v>29.227951000000001</v>
      </c>
      <c r="R153" s="7">
        <f t="shared" si="34"/>
        <v>72.608975999999998</v>
      </c>
      <c r="S153" s="7">
        <v>33.804758</v>
      </c>
      <c r="T153" s="7">
        <v>16.924731000000001</v>
      </c>
      <c r="U153" s="7">
        <v>15.656618999999999</v>
      </c>
      <c r="V153" s="8">
        <f t="shared" si="35"/>
        <v>22.128702666666669</v>
      </c>
      <c r="W153" s="8">
        <v>23.81439</v>
      </c>
      <c r="X153" s="7">
        <v>26.298946000000001</v>
      </c>
      <c r="Y153" s="7">
        <v>20.069811000000001</v>
      </c>
      <c r="Z153" s="7">
        <f t="shared" si="36"/>
        <v>23.394382333333336</v>
      </c>
      <c r="AA153" s="7">
        <v>32.120409000000002</v>
      </c>
      <c r="AB153" s="7">
        <v>22.057551</v>
      </c>
      <c r="AC153" s="7">
        <v>28.683111</v>
      </c>
      <c r="AD153" s="7">
        <f t="shared" si="37"/>
        <v>27.620356999999998</v>
      </c>
      <c r="AE153" s="7">
        <v>19.107102999999999</v>
      </c>
      <c r="AF153" s="7">
        <v>19.573737999999999</v>
      </c>
      <c r="AG153" s="7">
        <v>21.012425</v>
      </c>
      <c r="AH153" s="7">
        <f t="shared" si="38"/>
        <v>19.897755333333333</v>
      </c>
      <c r="AI153" s="7">
        <v>29.787590999999999</v>
      </c>
      <c r="AJ153" s="7">
        <v>21.251297000000001</v>
      </c>
      <c r="AK153" s="14">
        <f t="shared" si="32"/>
        <v>25.519444</v>
      </c>
    </row>
    <row r="154" spans="1:45" hidden="1">
      <c r="A154" t="s">
        <v>64</v>
      </c>
      <c r="B154" s="2" t="s">
        <v>34</v>
      </c>
      <c r="C154" s="8">
        <v>33.189190000000004</v>
      </c>
      <c r="D154" s="7">
        <v>36.546875999999997</v>
      </c>
      <c r="E154" s="7">
        <v>36.678925</v>
      </c>
      <c r="F154" s="7">
        <f t="shared" si="39"/>
        <v>35.471663666666664</v>
      </c>
      <c r="G154" s="7">
        <v>34.384070999999999</v>
      </c>
      <c r="H154" s="7">
        <v>39.295135999999999</v>
      </c>
      <c r="I154" s="7">
        <v>69.307832000000005</v>
      </c>
      <c r="J154" s="7">
        <f t="shared" si="40"/>
        <v>47.662346333333339</v>
      </c>
      <c r="K154" s="7">
        <v>59.140521999999997</v>
      </c>
      <c r="L154" s="7">
        <v>88.819304000000002</v>
      </c>
      <c r="M154" s="7">
        <v>66.557226</v>
      </c>
      <c r="N154" s="8">
        <f t="shared" si="33"/>
        <v>71.505684000000002</v>
      </c>
      <c r="O154" s="7">
        <v>79.423790999999994</v>
      </c>
      <c r="P154" s="7">
        <v>41.005074</v>
      </c>
      <c r="Q154" s="7">
        <v>56.209318000000003</v>
      </c>
      <c r="R154" s="7">
        <f t="shared" si="34"/>
        <v>58.87939433333333</v>
      </c>
      <c r="S154" s="7">
        <v>67.126141000000004</v>
      </c>
      <c r="T154" s="7">
        <v>65.457943</v>
      </c>
      <c r="U154" s="8">
        <v>48.763959999999997</v>
      </c>
      <c r="V154" s="8">
        <f t="shared" si="35"/>
        <v>60.449348000000008</v>
      </c>
      <c r="W154" s="7">
        <v>44.566780999999999</v>
      </c>
      <c r="X154" s="7">
        <v>72.443190999999999</v>
      </c>
      <c r="Y154" s="8">
        <v>47.074590000000001</v>
      </c>
      <c r="Z154" s="7">
        <f t="shared" si="36"/>
        <v>54.694853999999999</v>
      </c>
      <c r="AA154" s="7">
        <v>38.840468999999999</v>
      </c>
      <c r="AB154" s="7">
        <v>47.660620999999999</v>
      </c>
      <c r="AC154" s="7">
        <v>42.538203000000003</v>
      </c>
      <c r="AD154" s="7">
        <f t="shared" si="37"/>
        <v>43.013097666666674</v>
      </c>
      <c r="AE154" s="7">
        <v>52.422623999999999</v>
      </c>
      <c r="AF154" s="8">
        <v>56.857880000000002</v>
      </c>
      <c r="AG154" s="7">
        <v>52.172521000000003</v>
      </c>
      <c r="AH154" s="7">
        <f t="shared" si="38"/>
        <v>53.817675000000008</v>
      </c>
      <c r="AI154" s="7">
        <v>63.146738999999997</v>
      </c>
      <c r="AJ154" s="7">
        <v>55.943244</v>
      </c>
      <c r="AK154" s="14">
        <f t="shared" si="32"/>
        <v>59.544991499999995</v>
      </c>
    </row>
    <row r="155" spans="1:45" hidden="1">
      <c r="A155" t="s">
        <v>64</v>
      </c>
      <c r="B155" s="2" t="s">
        <v>7</v>
      </c>
      <c r="C155" s="8">
        <v>22.487580000000001</v>
      </c>
      <c r="D155" s="7">
        <v>27.499296000000001</v>
      </c>
      <c r="E155" s="7">
        <v>17.381319000000001</v>
      </c>
      <c r="F155" s="7">
        <f t="shared" si="39"/>
        <v>22.456065000000006</v>
      </c>
      <c r="G155" s="7">
        <v>25.562864000000001</v>
      </c>
      <c r="H155" s="9">
        <v>19.152100000000001</v>
      </c>
      <c r="I155" s="7">
        <v>80.676364000000007</v>
      </c>
      <c r="J155" s="7">
        <f t="shared" si="40"/>
        <v>41.797109333333339</v>
      </c>
      <c r="K155" s="7">
        <v>217.84110100000001</v>
      </c>
      <c r="L155" s="7">
        <v>115.655271</v>
      </c>
      <c r="M155" s="7">
        <v>95.155934999999999</v>
      </c>
      <c r="N155" s="8">
        <f t="shared" si="33"/>
        <v>142.88410233333335</v>
      </c>
      <c r="O155" s="7">
        <v>124.959929</v>
      </c>
      <c r="P155" s="8">
        <v>146.49102999999999</v>
      </c>
      <c r="Q155" s="7">
        <v>242.70935600000001</v>
      </c>
      <c r="R155" s="7">
        <f t="shared" si="34"/>
        <v>171.38677166666665</v>
      </c>
      <c r="S155" s="7">
        <v>308.96098899999998</v>
      </c>
      <c r="T155" s="7">
        <v>359.986672</v>
      </c>
      <c r="U155" s="7">
        <v>523.47709399999997</v>
      </c>
      <c r="V155" s="8">
        <f t="shared" si="35"/>
        <v>397.47491833333333</v>
      </c>
      <c r="W155" s="7">
        <v>565.53671399999996</v>
      </c>
      <c r="X155" s="7">
        <v>576.51872200000003</v>
      </c>
      <c r="Y155" s="7">
        <v>583.14929500000005</v>
      </c>
      <c r="Z155" s="7">
        <f t="shared" si="36"/>
        <v>575.0682436666666</v>
      </c>
      <c r="AA155" s="7">
        <v>551.82930299999998</v>
      </c>
      <c r="AB155" s="7">
        <v>443.96134899999998</v>
      </c>
      <c r="AC155" s="8">
        <v>610.77886999999998</v>
      </c>
      <c r="AD155" s="7">
        <f t="shared" si="37"/>
        <v>535.52317399999993</v>
      </c>
      <c r="AE155" s="7">
        <v>561.79591700000003</v>
      </c>
      <c r="AF155" s="7">
        <v>482.316936</v>
      </c>
      <c r="AG155" s="7">
        <v>465.67729700000001</v>
      </c>
      <c r="AH155" s="7">
        <f t="shared" si="38"/>
        <v>503.26338333333337</v>
      </c>
      <c r="AI155" s="8">
        <v>409.87619000000001</v>
      </c>
      <c r="AJ155" s="7">
        <v>637.52514499999995</v>
      </c>
      <c r="AK155" s="14">
        <f t="shared" si="32"/>
        <v>523.70066750000001</v>
      </c>
    </row>
    <row r="156" spans="1:45" hidden="1">
      <c r="A156" t="s">
        <v>64</v>
      </c>
      <c r="B156" s="2" t="s">
        <v>17</v>
      </c>
      <c r="C156" s="7">
        <v>108.487729</v>
      </c>
      <c r="D156" s="7">
        <v>70.241314000000003</v>
      </c>
      <c r="E156" s="7">
        <v>97.446172000000004</v>
      </c>
      <c r="F156" s="7">
        <f t="shared" si="39"/>
        <v>92.058404999999993</v>
      </c>
      <c r="G156" s="7">
        <v>72.371168999999995</v>
      </c>
      <c r="H156" s="7">
        <v>66.086455999999998</v>
      </c>
      <c r="I156" s="7">
        <v>54.996642000000001</v>
      </c>
      <c r="J156" s="7">
        <f t="shared" si="40"/>
        <v>64.484755666666672</v>
      </c>
      <c r="K156" s="7">
        <v>51.405707999999997</v>
      </c>
      <c r="L156" s="7">
        <v>45.600014000000002</v>
      </c>
      <c r="M156" s="7">
        <v>33.994213999999999</v>
      </c>
      <c r="N156" s="8">
        <f t="shared" si="33"/>
        <v>43.666645333333328</v>
      </c>
      <c r="O156" s="7">
        <v>58.683188000000001</v>
      </c>
      <c r="P156" s="7">
        <v>36.175835999999997</v>
      </c>
      <c r="Q156" s="7">
        <v>48.128321</v>
      </c>
      <c r="R156" s="7">
        <f t="shared" si="34"/>
        <v>47.662448333333337</v>
      </c>
      <c r="S156" s="7">
        <v>69.238281999999998</v>
      </c>
      <c r="T156" s="7">
        <v>78.039441999999994</v>
      </c>
      <c r="U156" s="7">
        <v>72.488472999999999</v>
      </c>
      <c r="V156" s="8">
        <f t="shared" si="35"/>
        <v>73.255398999999997</v>
      </c>
      <c r="W156" s="7">
        <v>80.807438000000005</v>
      </c>
      <c r="X156" s="7">
        <v>91.280991</v>
      </c>
      <c r="Y156" s="7">
        <v>118.576106</v>
      </c>
      <c r="Z156" s="7">
        <f t="shared" si="36"/>
        <v>96.888178333333329</v>
      </c>
      <c r="AA156" s="7">
        <v>70.740581000000006</v>
      </c>
      <c r="AB156" s="7">
        <v>101.55958699999999</v>
      </c>
      <c r="AC156" s="7">
        <v>77.981172999999998</v>
      </c>
      <c r="AD156" s="7">
        <f t="shared" si="37"/>
        <v>83.427113666666671</v>
      </c>
      <c r="AE156" s="7">
        <v>103.800032</v>
      </c>
      <c r="AF156" s="8">
        <v>130.82218</v>
      </c>
      <c r="AG156" s="7">
        <v>152.342557</v>
      </c>
      <c r="AH156" s="7">
        <f t="shared" si="38"/>
        <v>128.98825633333334</v>
      </c>
      <c r="AI156" s="7">
        <v>187.47428400000001</v>
      </c>
      <c r="AJ156" s="7">
        <v>153.87626499999999</v>
      </c>
      <c r="AK156" s="14">
        <f t="shared" si="32"/>
        <v>170.6752745</v>
      </c>
    </row>
    <row r="157" spans="1:45" hidden="1">
      <c r="A157" t="s">
        <v>64</v>
      </c>
      <c r="B157" s="2" t="s">
        <v>18</v>
      </c>
      <c r="C157" s="8">
        <v>52.940049999999999</v>
      </c>
      <c r="D157" s="7">
        <v>46.708691000000002</v>
      </c>
      <c r="E157" s="7">
        <v>63.042838000000003</v>
      </c>
      <c r="F157" s="7">
        <f t="shared" si="39"/>
        <v>54.23052633333333</v>
      </c>
      <c r="G157" s="7">
        <v>56.747694000000003</v>
      </c>
      <c r="H157" s="7">
        <v>40.069868999999997</v>
      </c>
      <c r="I157" s="7">
        <v>43.134621000000003</v>
      </c>
      <c r="J157" s="7">
        <f t="shared" si="40"/>
        <v>46.650727999999994</v>
      </c>
      <c r="K157" s="7">
        <v>33.112532000000002</v>
      </c>
      <c r="L157" s="7">
        <v>40.613171999999999</v>
      </c>
      <c r="M157" s="7">
        <v>48.762191999999999</v>
      </c>
      <c r="N157" s="8">
        <f t="shared" si="33"/>
        <v>40.829298666666666</v>
      </c>
      <c r="O157" s="7">
        <v>37.401086999999997</v>
      </c>
      <c r="P157" s="7">
        <v>36.585514000000003</v>
      </c>
      <c r="Q157" s="7">
        <v>44.596376999999997</v>
      </c>
      <c r="R157" s="7">
        <f t="shared" si="34"/>
        <v>39.527659333333332</v>
      </c>
      <c r="S157" s="7">
        <v>47.202665000000003</v>
      </c>
      <c r="T157" s="7">
        <v>50.688820999999997</v>
      </c>
      <c r="U157" s="7">
        <v>58.514522999999997</v>
      </c>
      <c r="V157" s="8">
        <f t="shared" si="35"/>
        <v>52.135336333333328</v>
      </c>
      <c r="W157" s="7">
        <v>45.909027000000002</v>
      </c>
      <c r="X157" s="7">
        <v>57.475583999999998</v>
      </c>
      <c r="Y157" s="7">
        <v>47.254044999999998</v>
      </c>
      <c r="Z157" s="7">
        <f t="shared" si="36"/>
        <v>50.212885333333332</v>
      </c>
      <c r="AA157" s="7">
        <v>51.959412</v>
      </c>
      <c r="AB157" s="7">
        <v>58.108589000000002</v>
      </c>
      <c r="AC157" s="7">
        <v>52.961879000000003</v>
      </c>
      <c r="AD157" s="7">
        <f t="shared" si="37"/>
        <v>54.343293333333342</v>
      </c>
      <c r="AE157" s="7">
        <v>48.156436999999997</v>
      </c>
      <c r="AF157" s="7">
        <v>59.888221000000001</v>
      </c>
      <c r="AG157" s="7">
        <v>88.451025999999999</v>
      </c>
      <c r="AH157" s="7">
        <f t="shared" si="38"/>
        <v>65.498561333333328</v>
      </c>
      <c r="AI157" s="7">
        <v>102.64617200000001</v>
      </c>
      <c r="AJ157" s="7">
        <v>72.014950999999996</v>
      </c>
      <c r="AK157" s="14">
        <f t="shared" si="32"/>
        <v>87.330561500000002</v>
      </c>
    </row>
    <row r="158" spans="1:45" hidden="1">
      <c r="A158" t="s">
        <v>64</v>
      </c>
      <c r="B158" s="2" t="s">
        <v>19</v>
      </c>
      <c r="C158" s="7">
        <v>18.292135999999999</v>
      </c>
      <c r="D158" s="7">
        <v>25.270828000000002</v>
      </c>
      <c r="E158" s="7">
        <v>26.723217000000002</v>
      </c>
      <c r="F158" s="7">
        <f t="shared" si="39"/>
        <v>23.428726999999999</v>
      </c>
      <c r="G158" s="7">
        <v>33.576495000000001</v>
      </c>
      <c r="H158" s="7">
        <v>34.971049000000001</v>
      </c>
      <c r="I158" s="7">
        <v>34.215259000000003</v>
      </c>
      <c r="J158" s="7">
        <f t="shared" si="40"/>
        <v>34.254267666666664</v>
      </c>
      <c r="K158" s="7">
        <v>31.555302000000001</v>
      </c>
      <c r="L158" s="7">
        <v>30.977581000000001</v>
      </c>
      <c r="M158" s="7">
        <v>28.497385000000001</v>
      </c>
      <c r="N158" s="8">
        <f t="shared" si="33"/>
        <v>30.343422666666669</v>
      </c>
      <c r="O158" s="7">
        <v>31.243131000000002</v>
      </c>
      <c r="P158" s="7">
        <v>34.313662000000001</v>
      </c>
      <c r="Q158" s="7">
        <v>42.048012999999997</v>
      </c>
      <c r="R158" s="7">
        <f t="shared" si="34"/>
        <v>35.868268666666665</v>
      </c>
      <c r="S158" s="7">
        <v>35.517589000000001</v>
      </c>
      <c r="T158" s="7">
        <v>40.444344000000001</v>
      </c>
      <c r="U158" s="7">
        <v>45.978084000000003</v>
      </c>
      <c r="V158" s="8">
        <f t="shared" si="35"/>
        <v>40.646672333333335</v>
      </c>
      <c r="W158" s="7">
        <v>51.634546999999998</v>
      </c>
      <c r="X158" s="7">
        <v>51.853119</v>
      </c>
      <c r="Y158" s="7">
        <v>43.412934999999997</v>
      </c>
      <c r="Z158" s="7">
        <f t="shared" si="36"/>
        <v>48.966867000000001</v>
      </c>
      <c r="AA158" s="7">
        <v>59.796653999999997</v>
      </c>
      <c r="AB158" s="7">
        <v>44.857711000000002</v>
      </c>
      <c r="AC158" s="7">
        <v>50.979278999999998</v>
      </c>
      <c r="AD158" s="7">
        <f t="shared" si="37"/>
        <v>51.877881333333335</v>
      </c>
      <c r="AE158" s="7">
        <v>49.667867000000001</v>
      </c>
      <c r="AF158" s="7">
        <v>59.082146999999999</v>
      </c>
      <c r="AG158" s="7">
        <v>43.982027000000002</v>
      </c>
      <c r="AH158" s="7">
        <f t="shared" si="38"/>
        <v>50.910680333333325</v>
      </c>
      <c r="AI158" s="7">
        <v>39.153716000000003</v>
      </c>
      <c r="AJ158" s="7">
        <v>56.726393999999999</v>
      </c>
      <c r="AK158" s="14">
        <f t="shared" si="32"/>
        <v>47.940055000000001</v>
      </c>
    </row>
    <row r="159" spans="1:45" hidden="1">
      <c r="A159" t="s">
        <v>64</v>
      </c>
      <c r="B159" s="2" t="s">
        <v>20</v>
      </c>
      <c r="C159" s="7">
        <v>33.034281</v>
      </c>
      <c r="D159" s="7">
        <v>40.988956000000002</v>
      </c>
      <c r="E159" s="7">
        <v>25.525538000000001</v>
      </c>
      <c r="F159" s="7">
        <f t="shared" si="39"/>
        <v>33.182925000000004</v>
      </c>
      <c r="G159" s="7">
        <v>22.798470999999999</v>
      </c>
      <c r="H159" s="8">
        <v>26.791319999999999</v>
      </c>
      <c r="I159" s="7">
        <v>30.760833999999999</v>
      </c>
      <c r="J159" s="7">
        <f t="shared" si="40"/>
        <v>26.783541666666668</v>
      </c>
      <c r="K159" s="7">
        <v>22.229033000000001</v>
      </c>
      <c r="L159" s="8">
        <v>21.243379999999998</v>
      </c>
      <c r="M159" s="7">
        <v>39.288395000000001</v>
      </c>
      <c r="N159" s="8">
        <f t="shared" si="33"/>
        <v>27.586935999999998</v>
      </c>
      <c r="O159" s="7">
        <v>30.160136000000001</v>
      </c>
      <c r="P159" s="7">
        <v>33.146698999999998</v>
      </c>
      <c r="Q159" s="7">
        <v>32.927551000000001</v>
      </c>
      <c r="R159" s="7">
        <f t="shared" si="34"/>
        <v>32.078128666666665</v>
      </c>
      <c r="S159" s="7">
        <v>34.246101000000003</v>
      </c>
      <c r="T159" s="7">
        <v>29.805026999999999</v>
      </c>
      <c r="U159" s="7">
        <v>22.387293</v>
      </c>
      <c r="V159" s="8">
        <f t="shared" si="35"/>
        <v>28.812807000000003</v>
      </c>
      <c r="W159" s="7">
        <v>15.435835000000001</v>
      </c>
      <c r="X159" s="7">
        <v>16.525794000000001</v>
      </c>
      <c r="Y159" s="7">
        <v>12.499207</v>
      </c>
      <c r="Z159" s="7">
        <f t="shared" si="36"/>
        <v>14.820278666666667</v>
      </c>
      <c r="AA159" s="7">
        <v>14.192593</v>
      </c>
      <c r="AB159" s="7">
        <v>18.567246999999998</v>
      </c>
      <c r="AC159" s="8">
        <v>22.73489</v>
      </c>
      <c r="AD159" s="7">
        <f t="shared" si="37"/>
        <v>18.498243333333331</v>
      </c>
      <c r="AE159" s="7">
        <v>31.173850999999999</v>
      </c>
      <c r="AF159" s="7">
        <v>43.228239000000002</v>
      </c>
      <c r="AG159" s="7">
        <v>46.723455999999999</v>
      </c>
      <c r="AH159" s="7">
        <f t="shared" si="38"/>
        <v>40.375182000000002</v>
      </c>
      <c r="AI159" s="7">
        <v>43.850451</v>
      </c>
      <c r="AJ159" s="7">
        <v>38.725797</v>
      </c>
      <c r="AK159" s="14">
        <f t="shared" si="32"/>
        <v>41.288123999999996</v>
      </c>
    </row>
    <row r="160" spans="1:45" hidden="1">
      <c r="A160" t="s">
        <v>64</v>
      </c>
      <c r="B160" s="2" t="s">
        <v>59</v>
      </c>
      <c r="C160" s="7">
        <v>44.355525999999998</v>
      </c>
      <c r="D160" s="7">
        <v>23.681187999999999</v>
      </c>
      <c r="E160" s="9">
        <v>4.3864999999999998</v>
      </c>
      <c r="F160" s="7">
        <f t="shared" si="39"/>
        <v>24.141071333333333</v>
      </c>
      <c r="G160" s="7">
        <v>18.946959</v>
      </c>
      <c r="H160" s="7">
        <v>22.989726999999998</v>
      </c>
      <c r="I160" s="7">
        <v>23.650932000000001</v>
      </c>
      <c r="J160" s="7">
        <f t="shared" si="40"/>
        <v>21.862539333333331</v>
      </c>
      <c r="K160" s="7">
        <v>36.124318000000002</v>
      </c>
      <c r="L160" s="7">
        <v>773.10124900000005</v>
      </c>
      <c r="M160" s="7">
        <v>100.386788</v>
      </c>
      <c r="N160" s="8">
        <f t="shared" si="33"/>
        <v>303.20411833333338</v>
      </c>
      <c r="O160" s="7">
        <v>64.337425999999994</v>
      </c>
      <c r="P160" s="7">
        <v>44.319744</v>
      </c>
      <c r="Q160" s="7">
        <v>83.984255000000005</v>
      </c>
      <c r="R160" s="7">
        <f t="shared" si="34"/>
        <v>64.213808333333333</v>
      </c>
      <c r="S160" s="7">
        <v>64.320462000000006</v>
      </c>
      <c r="T160" s="7">
        <v>84.751709000000005</v>
      </c>
      <c r="U160" s="7">
        <v>85.927535000000006</v>
      </c>
      <c r="V160" s="8">
        <f t="shared" si="35"/>
        <v>78.333235333333334</v>
      </c>
      <c r="W160" s="7">
        <v>98.455882000000003</v>
      </c>
      <c r="X160" s="7">
        <v>670.53414399999997</v>
      </c>
      <c r="Y160" s="7">
        <v>93.489783000000003</v>
      </c>
      <c r="Z160" s="7">
        <f t="shared" si="36"/>
        <v>287.49326966666666</v>
      </c>
      <c r="AA160" s="7">
        <v>96.437077000000002</v>
      </c>
      <c r="AB160" s="7">
        <v>106.709097</v>
      </c>
      <c r="AC160" s="7">
        <v>103.572671</v>
      </c>
      <c r="AD160" s="7">
        <f t="shared" si="37"/>
        <v>102.239615</v>
      </c>
      <c r="AE160" s="7">
        <v>165.748818</v>
      </c>
      <c r="AF160" s="7">
        <v>157.07349600000001</v>
      </c>
      <c r="AG160" s="7">
        <v>229.85770199999999</v>
      </c>
      <c r="AH160" s="7">
        <f t="shared" si="38"/>
        <v>184.22667200000001</v>
      </c>
      <c r="AI160" s="7">
        <v>194.13259199999999</v>
      </c>
      <c r="AJ160" s="8">
        <v>196.88320999999999</v>
      </c>
      <c r="AK160" s="14">
        <f t="shared" si="32"/>
        <v>195.507901</v>
      </c>
    </row>
    <row r="161" spans="1:37" hidden="1">
      <c r="A161" t="s">
        <v>64</v>
      </c>
      <c r="B161" s="2" t="s">
        <v>22</v>
      </c>
      <c r="C161" s="7">
        <v>105.118465</v>
      </c>
      <c r="D161" s="7">
        <v>86.613125999999994</v>
      </c>
      <c r="E161" s="8">
        <v>98.778589999999994</v>
      </c>
      <c r="F161" s="7">
        <f t="shared" si="39"/>
        <v>96.836726999999996</v>
      </c>
      <c r="G161" s="7">
        <v>59.667389</v>
      </c>
      <c r="H161" s="7">
        <v>69.599776000000006</v>
      </c>
      <c r="I161" s="7">
        <v>47.301864999999999</v>
      </c>
      <c r="J161" s="7">
        <f t="shared" si="40"/>
        <v>58.856343333333335</v>
      </c>
      <c r="K161" s="7">
        <v>75.260420999999994</v>
      </c>
      <c r="L161" s="7">
        <v>68.505673999999999</v>
      </c>
      <c r="M161" s="7">
        <v>159.69934499999999</v>
      </c>
      <c r="N161" s="8">
        <f t="shared" si="33"/>
        <v>101.15514666666667</v>
      </c>
      <c r="O161" s="7">
        <v>64.173717999999994</v>
      </c>
      <c r="P161" s="7">
        <v>70.464668000000003</v>
      </c>
      <c r="Q161" s="7">
        <v>107.836052</v>
      </c>
      <c r="R161" s="7">
        <f t="shared" si="34"/>
        <v>80.824812666666674</v>
      </c>
      <c r="S161" s="7">
        <v>103.242695</v>
      </c>
      <c r="T161" s="7">
        <v>85.178561999999999</v>
      </c>
      <c r="U161" s="7">
        <v>107.47906500000001</v>
      </c>
      <c r="V161" s="8">
        <f t="shared" si="35"/>
        <v>98.633440666666658</v>
      </c>
      <c r="W161" s="7">
        <v>106.131855</v>
      </c>
      <c r="X161" s="7">
        <v>130.65896900000001</v>
      </c>
      <c r="Y161" s="7">
        <v>91.280507</v>
      </c>
      <c r="Z161" s="7">
        <f t="shared" si="36"/>
        <v>109.35711033333332</v>
      </c>
      <c r="AA161" s="7">
        <v>62.079987000000003</v>
      </c>
      <c r="AB161" s="8">
        <v>60.23274</v>
      </c>
      <c r="AC161" s="8">
        <v>172.14863</v>
      </c>
      <c r="AD161" s="7">
        <f t="shared" si="37"/>
        <v>98.153785666666678</v>
      </c>
      <c r="AE161" s="7">
        <v>182.17760899999999</v>
      </c>
      <c r="AF161" s="7">
        <v>192.80743200000001</v>
      </c>
      <c r="AG161" s="7">
        <v>161.17911599999999</v>
      </c>
      <c r="AH161" s="7">
        <f t="shared" si="38"/>
        <v>178.72138566666669</v>
      </c>
      <c r="AI161" s="7">
        <v>491.50746500000002</v>
      </c>
      <c r="AJ161" s="7">
        <v>180.21573599999999</v>
      </c>
      <c r="AK161" s="14">
        <f t="shared" si="32"/>
        <v>335.86160050000001</v>
      </c>
    </row>
    <row r="162" spans="1:37" hidden="1">
      <c r="A162" t="s">
        <v>64</v>
      </c>
      <c r="B162" s="2" t="s">
        <v>24</v>
      </c>
      <c r="C162" s="7">
        <v>6.2221659999999996</v>
      </c>
      <c r="D162" s="7">
        <v>7.6956429999999996</v>
      </c>
      <c r="E162" s="7">
        <v>10.150331</v>
      </c>
      <c r="F162" s="7">
        <f t="shared" si="39"/>
        <v>8.0227133333333338</v>
      </c>
      <c r="G162" s="7">
        <v>9.3647670000000005</v>
      </c>
      <c r="H162" s="8">
        <v>7.6392199999999999</v>
      </c>
      <c r="I162" s="7">
        <v>8.4989830000000008</v>
      </c>
      <c r="J162" s="7">
        <f t="shared" si="40"/>
        <v>8.5009899999999998</v>
      </c>
      <c r="K162" s="7">
        <v>7.3241160000000001</v>
      </c>
      <c r="L162" s="7">
        <v>4.479705</v>
      </c>
      <c r="M162" s="7">
        <v>9.4611319999999992</v>
      </c>
      <c r="N162" s="8">
        <f t="shared" si="33"/>
        <v>7.0883176666666659</v>
      </c>
      <c r="O162" s="7">
        <v>4.659395</v>
      </c>
      <c r="P162" s="7">
        <v>4.0967830000000003</v>
      </c>
      <c r="Q162" s="7">
        <v>3.0513309999999998</v>
      </c>
      <c r="R162" s="7">
        <f t="shared" si="34"/>
        <v>3.935836333333333</v>
      </c>
      <c r="S162" s="7">
        <v>5.9686360000000001</v>
      </c>
      <c r="T162" s="7">
        <v>18.023878</v>
      </c>
      <c r="U162" s="7">
        <v>48.552233000000001</v>
      </c>
      <c r="V162" s="8">
        <f t="shared" si="35"/>
        <v>24.181582333333335</v>
      </c>
      <c r="W162" s="7">
        <v>29.267267</v>
      </c>
      <c r="X162" s="7">
        <v>28.500271999999999</v>
      </c>
      <c r="Y162" s="7">
        <v>12.242400999999999</v>
      </c>
      <c r="Z162" s="7">
        <f t="shared" si="36"/>
        <v>23.336646666666667</v>
      </c>
      <c r="AA162" s="7">
        <v>21.621022</v>
      </c>
      <c r="AB162" s="7">
        <v>19.602065</v>
      </c>
      <c r="AC162" s="7">
        <v>26.306616000000002</v>
      </c>
      <c r="AD162" s="7">
        <f t="shared" si="37"/>
        <v>22.509900999999999</v>
      </c>
      <c r="AE162" s="7">
        <v>19.891908000000001</v>
      </c>
      <c r="AF162" s="7">
        <v>18.350159000000001</v>
      </c>
      <c r="AG162" s="7">
        <v>13.155734000000001</v>
      </c>
      <c r="AH162" s="7">
        <f t="shared" si="38"/>
        <v>17.132600333333336</v>
      </c>
      <c r="AI162" s="7">
        <v>11.270244999999999</v>
      </c>
      <c r="AJ162" s="7">
        <v>7.4274579999999997</v>
      </c>
      <c r="AK162" s="14">
        <f t="shared" si="32"/>
        <v>9.3488514999999985</v>
      </c>
    </row>
    <row r="163" spans="1:37" hidden="1">
      <c r="A163" t="s">
        <v>64</v>
      </c>
      <c r="B163" s="2" t="s">
        <v>26</v>
      </c>
      <c r="C163" s="7">
        <v>71.219277000000005</v>
      </c>
      <c r="D163" s="7">
        <v>67.091745000000003</v>
      </c>
      <c r="E163" s="7">
        <v>65.528022000000007</v>
      </c>
      <c r="F163" s="7">
        <f t="shared" si="39"/>
        <v>67.946348000000015</v>
      </c>
      <c r="G163" s="8">
        <v>59.713979999999999</v>
      </c>
      <c r="H163" s="7">
        <v>70.446575999999993</v>
      </c>
      <c r="I163" s="7">
        <v>59.602542</v>
      </c>
      <c r="J163" s="7">
        <f t="shared" si="40"/>
        <v>63.254365999999997</v>
      </c>
      <c r="K163" s="7">
        <v>49.951152999999998</v>
      </c>
      <c r="L163" s="7">
        <v>53.502889000000003</v>
      </c>
      <c r="M163" s="7">
        <v>55.968864000000004</v>
      </c>
      <c r="N163" s="8">
        <f t="shared" si="33"/>
        <v>53.140968666666673</v>
      </c>
      <c r="O163" s="7">
        <v>64.161124999999998</v>
      </c>
      <c r="P163" s="8">
        <v>58.286050000000003</v>
      </c>
      <c r="Q163" s="7">
        <v>73.544901999999993</v>
      </c>
      <c r="R163" s="7">
        <f t="shared" si="34"/>
        <v>65.330692333333332</v>
      </c>
      <c r="S163" s="7">
        <v>95.645294000000007</v>
      </c>
      <c r="T163" s="7">
        <v>100.374537</v>
      </c>
      <c r="U163" s="7">
        <v>99.511461999999995</v>
      </c>
      <c r="V163" s="8">
        <f t="shared" si="35"/>
        <v>98.510430999999997</v>
      </c>
      <c r="W163" s="8">
        <v>176.79903999999999</v>
      </c>
      <c r="X163" s="7">
        <v>399.37117699999999</v>
      </c>
      <c r="Y163" s="7">
        <v>120.437045</v>
      </c>
      <c r="Z163" s="7">
        <f t="shared" si="36"/>
        <v>232.20242066666665</v>
      </c>
      <c r="AA163" s="7">
        <v>127.378029</v>
      </c>
      <c r="AB163" s="7">
        <v>86.658846999999994</v>
      </c>
      <c r="AC163" s="7">
        <v>105.008979</v>
      </c>
      <c r="AD163" s="7">
        <f t="shared" si="37"/>
        <v>106.34861833333333</v>
      </c>
      <c r="AE163" s="7">
        <v>147.02330499999999</v>
      </c>
      <c r="AF163" s="7">
        <v>106.745932</v>
      </c>
      <c r="AG163" s="7">
        <v>104.24096900000001</v>
      </c>
      <c r="AH163" s="7">
        <f t="shared" si="38"/>
        <v>119.33673533333332</v>
      </c>
      <c r="AI163" s="7">
        <v>115.007544</v>
      </c>
      <c r="AJ163" s="7">
        <v>113.940237</v>
      </c>
      <c r="AK163" s="14">
        <f t="shared" si="32"/>
        <v>114.4738905</v>
      </c>
    </row>
    <row r="164" spans="1:37" hidden="1">
      <c r="A164" t="s">
        <v>64</v>
      </c>
      <c r="B164" s="2" t="s">
        <v>60</v>
      </c>
      <c r="C164" s="7">
        <v>71.903457000000003</v>
      </c>
      <c r="D164" s="7">
        <v>24.706282999999999</v>
      </c>
      <c r="E164" s="7">
        <v>27.516679</v>
      </c>
      <c r="F164" s="7">
        <f t="shared" si="39"/>
        <v>41.375473</v>
      </c>
      <c r="G164" s="7">
        <v>33.638615999999999</v>
      </c>
      <c r="H164" s="7">
        <v>23.944628999999999</v>
      </c>
      <c r="I164" s="7">
        <v>24.930349</v>
      </c>
      <c r="J164" s="7">
        <f t="shared" si="40"/>
        <v>27.504531333333333</v>
      </c>
      <c r="K164" s="7">
        <v>20.483566</v>
      </c>
      <c r="L164" s="7">
        <v>22.328088000000001</v>
      </c>
      <c r="M164" s="7">
        <v>20.100155999999998</v>
      </c>
      <c r="N164" s="8">
        <f t="shared" si="33"/>
        <v>20.970603333333333</v>
      </c>
      <c r="O164" s="8">
        <v>18.939810000000001</v>
      </c>
      <c r="P164" s="7">
        <v>22.768181999999999</v>
      </c>
      <c r="Q164" s="8">
        <v>26.556640000000002</v>
      </c>
      <c r="R164" s="7">
        <f t="shared" si="34"/>
        <v>22.754877333333337</v>
      </c>
      <c r="S164" s="7">
        <v>30.295031999999999</v>
      </c>
      <c r="T164" s="7">
        <v>29.196760999999999</v>
      </c>
      <c r="U164" s="7">
        <v>27.635881999999999</v>
      </c>
      <c r="V164" s="8">
        <f t="shared" si="35"/>
        <v>29.042558333333332</v>
      </c>
      <c r="W164" s="7">
        <v>25.502685</v>
      </c>
      <c r="X164" s="7">
        <v>35.245491999999999</v>
      </c>
      <c r="Y164" s="7">
        <v>29.701111000000001</v>
      </c>
      <c r="Z164" s="7">
        <f t="shared" si="36"/>
        <v>30.149762666666664</v>
      </c>
      <c r="AA164" s="7">
        <v>32.854882000000003</v>
      </c>
      <c r="AB164" s="7">
        <v>34.108705999999998</v>
      </c>
      <c r="AC164" s="7">
        <v>35.963921999999997</v>
      </c>
      <c r="AD164" s="7">
        <f t="shared" si="37"/>
        <v>34.309170000000002</v>
      </c>
      <c r="AE164" s="7">
        <v>29.703032</v>
      </c>
      <c r="AF164" s="7">
        <v>36.723162000000002</v>
      </c>
      <c r="AG164" s="7">
        <v>38.951605000000001</v>
      </c>
      <c r="AH164" s="7">
        <f t="shared" si="38"/>
        <v>35.125933000000003</v>
      </c>
      <c r="AI164" s="7">
        <v>31.019306</v>
      </c>
      <c r="AJ164" s="7">
        <v>34.593716000000001</v>
      </c>
      <c r="AK164" s="14">
        <f t="shared" si="32"/>
        <v>32.806511</v>
      </c>
    </row>
    <row r="165" spans="1:37" hidden="1">
      <c r="A165" t="s">
        <v>64</v>
      </c>
      <c r="B165" s="2" t="s">
        <v>28</v>
      </c>
      <c r="C165" s="8">
        <v>95.320490000000007</v>
      </c>
      <c r="D165" s="7">
        <v>2.2136119999999999</v>
      </c>
      <c r="E165" s="7">
        <v>3.3834439999999999</v>
      </c>
      <c r="F165" s="7">
        <f t="shared" si="39"/>
        <v>33.639181999999998</v>
      </c>
      <c r="G165" s="8">
        <v>1.07159</v>
      </c>
      <c r="H165" s="7">
        <v>2.3962650000000001</v>
      </c>
      <c r="I165" s="7">
        <v>2.1567310000000002</v>
      </c>
      <c r="J165" s="7">
        <f t="shared" si="40"/>
        <v>1.8748620000000003</v>
      </c>
      <c r="K165" s="7">
        <v>3.2342469999999999</v>
      </c>
      <c r="L165" s="7">
        <v>5.4094550000000003</v>
      </c>
      <c r="M165" s="7">
        <v>9.4991280000000007</v>
      </c>
      <c r="N165" s="8">
        <f t="shared" si="33"/>
        <v>6.0476099999999997</v>
      </c>
      <c r="O165" s="7">
        <v>6.0949920000000004</v>
      </c>
      <c r="P165" s="7">
        <v>11.123386999999999</v>
      </c>
      <c r="Q165" s="7">
        <v>11.210568</v>
      </c>
      <c r="R165" s="7">
        <f t="shared" si="34"/>
        <v>9.4763156666666664</v>
      </c>
      <c r="S165" s="7">
        <v>480.69588599999997</v>
      </c>
      <c r="T165" s="7">
        <v>29.954425000000001</v>
      </c>
      <c r="U165" s="7">
        <v>55.873513000000003</v>
      </c>
      <c r="V165" s="8">
        <f t="shared" si="35"/>
        <v>188.84127466666666</v>
      </c>
      <c r="W165" s="7">
        <v>115.34931400000001</v>
      </c>
      <c r="X165" s="8">
        <v>17.59843</v>
      </c>
      <c r="Y165" s="7">
        <v>25.669626999999998</v>
      </c>
      <c r="Z165" s="7">
        <f t="shared" si="36"/>
        <v>52.872456999999997</v>
      </c>
      <c r="AA165" s="7">
        <v>42.739452999999997</v>
      </c>
      <c r="AB165" s="7">
        <v>17.966031000000001</v>
      </c>
      <c r="AC165" s="7">
        <v>54.334904999999999</v>
      </c>
      <c r="AD165" s="7">
        <f t="shared" si="37"/>
        <v>38.346796333333337</v>
      </c>
      <c r="AE165" s="7">
        <v>38.834775999999998</v>
      </c>
      <c r="AF165" s="7">
        <v>36.642910999999998</v>
      </c>
      <c r="AG165" s="7">
        <v>57.732244000000001</v>
      </c>
      <c r="AH165" s="7">
        <f t="shared" si="38"/>
        <v>44.403310333333337</v>
      </c>
      <c r="AI165" s="7">
        <v>34.867970999999997</v>
      </c>
      <c r="AJ165" s="7">
        <v>36.151482000000001</v>
      </c>
      <c r="AK165" s="14">
        <f t="shared" si="32"/>
        <v>35.509726499999999</v>
      </c>
    </row>
    <row r="166" spans="1:37" hidden="1">
      <c r="A166" t="s">
        <v>64</v>
      </c>
      <c r="B166" s="2" t="s">
        <v>29</v>
      </c>
      <c r="C166" s="8">
        <v>20.990130000000001</v>
      </c>
      <c r="D166" s="7">
        <v>70.627582000000004</v>
      </c>
      <c r="E166" s="7">
        <v>42.891885000000002</v>
      </c>
      <c r="F166" s="7">
        <f t="shared" si="39"/>
        <v>44.836532333333338</v>
      </c>
      <c r="G166" s="7">
        <v>28.265134</v>
      </c>
      <c r="H166" s="7">
        <v>26.070639</v>
      </c>
      <c r="I166" s="7">
        <v>18.204273000000001</v>
      </c>
      <c r="J166" s="7">
        <f t="shared" si="40"/>
        <v>24.180015333333333</v>
      </c>
      <c r="K166" s="7">
        <v>14.750904999999999</v>
      </c>
      <c r="L166" s="7">
        <v>83.621155000000002</v>
      </c>
      <c r="M166" s="7">
        <v>9.5877870000000005</v>
      </c>
      <c r="N166" s="8">
        <f t="shared" si="33"/>
        <v>35.986615666666673</v>
      </c>
      <c r="O166" s="8">
        <v>13.789289999999999</v>
      </c>
      <c r="P166" s="7">
        <v>13.854575000000001</v>
      </c>
      <c r="Q166" s="7">
        <v>15.659029</v>
      </c>
      <c r="R166" s="7">
        <f t="shared" si="34"/>
        <v>14.434298</v>
      </c>
      <c r="S166" s="7">
        <v>18.599447000000001</v>
      </c>
      <c r="T166" s="7">
        <v>19.026983000000001</v>
      </c>
      <c r="U166" s="8">
        <v>14.64256</v>
      </c>
      <c r="V166" s="8">
        <f t="shared" si="35"/>
        <v>17.422996666666666</v>
      </c>
      <c r="W166" s="7">
        <v>21.245246000000002</v>
      </c>
      <c r="X166" s="7">
        <v>16.605931000000002</v>
      </c>
      <c r="Y166" s="8">
        <v>14.859310000000001</v>
      </c>
      <c r="Z166" s="7">
        <f t="shared" si="36"/>
        <v>17.570162333333332</v>
      </c>
      <c r="AA166" s="7">
        <v>18.947998999999999</v>
      </c>
      <c r="AB166" s="7">
        <v>24.494285000000001</v>
      </c>
      <c r="AC166" s="7">
        <v>62.313377000000003</v>
      </c>
      <c r="AD166" s="7">
        <f t="shared" si="37"/>
        <v>35.251887000000004</v>
      </c>
      <c r="AE166" s="7">
        <v>48.739514999999997</v>
      </c>
      <c r="AF166" s="7">
        <v>57.254845000000003</v>
      </c>
      <c r="AG166" s="8">
        <v>39.903060000000004</v>
      </c>
      <c r="AH166" s="7">
        <f t="shared" si="38"/>
        <v>48.632473333333337</v>
      </c>
      <c r="AI166" s="7">
        <v>39.241903000000001</v>
      </c>
      <c r="AJ166" s="7">
        <v>86.500473999999997</v>
      </c>
      <c r="AK166" s="14">
        <f t="shared" si="32"/>
        <v>62.871188500000002</v>
      </c>
    </row>
    <row r="167" spans="1:37" hidden="1">
      <c r="A167" t="s">
        <v>64</v>
      </c>
      <c r="B167" s="2" t="s">
        <v>30</v>
      </c>
      <c r="C167" s="7">
        <v>41.864077000000002</v>
      </c>
      <c r="D167" s="7">
        <v>48.714312</v>
      </c>
      <c r="E167" s="7">
        <v>38.205965999999997</v>
      </c>
      <c r="F167" s="7">
        <f t="shared" si="39"/>
        <v>42.928118333333337</v>
      </c>
      <c r="G167" s="7">
        <v>44.509822</v>
      </c>
      <c r="H167" s="7">
        <v>45.853333999999997</v>
      </c>
      <c r="I167" s="7">
        <v>36.225771000000002</v>
      </c>
      <c r="J167" s="7">
        <f t="shared" si="40"/>
        <v>42.196308999999999</v>
      </c>
      <c r="K167" s="7">
        <v>41.223818999999999</v>
      </c>
      <c r="L167" s="7">
        <v>41.416137999999997</v>
      </c>
      <c r="M167" s="7">
        <v>31.195136999999999</v>
      </c>
      <c r="N167" s="8">
        <f t="shared" si="33"/>
        <v>37.945031333333333</v>
      </c>
      <c r="O167" s="7">
        <v>32.917994</v>
      </c>
      <c r="P167" s="7">
        <v>29.583739000000001</v>
      </c>
      <c r="Q167" s="7">
        <v>27.227262</v>
      </c>
      <c r="R167" s="7">
        <f t="shared" si="34"/>
        <v>29.909665</v>
      </c>
      <c r="S167" s="7">
        <v>31.135684999999999</v>
      </c>
      <c r="T167" s="7">
        <v>32.227418999999998</v>
      </c>
      <c r="U167" s="7">
        <v>46.724699000000001</v>
      </c>
      <c r="V167" s="8">
        <f t="shared" si="35"/>
        <v>36.695934333333334</v>
      </c>
      <c r="W167" s="7">
        <v>27.589459000000002</v>
      </c>
      <c r="X167" s="7">
        <v>52.178834000000002</v>
      </c>
      <c r="Y167" s="7">
        <v>29.240148000000001</v>
      </c>
      <c r="Z167" s="7">
        <f t="shared" si="36"/>
        <v>36.336147000000004</v>
      </c>
      <c r="AA167" s="7">
        <v>35.415576000000001</v>
      </c>
      <c r="AB167" s="7">
        <v>50.739159000000001</v>
      </c>
      <c r="AC167" s="7">
        <v>60.952551</v>
      </c>
      <c r="AD167" s="7">
        <f t="shared" si="37"/>
        <v>49.035761999999998</v>
      </c>
      <c r="AE167" s="8">
        <v>79.119510000000005</v>
      </c>
      <c r="AF167" s="7">
        <v>62.706096000000002</v>
      </c>
      <c r="AG167" s="7">
        <v>75.230356999999998</v>
      </c>
      <c r="AH167" s="7">
        <f t="shared" si="38"/>
        <v>72.351987666666659</v>
      </c>
      <c r="AI167" s="8">
        <v>106.74047</v>
      </c>
      <c r="AJ167" s="7">
        <v>96.076571000000001</v>
      </c>
      <c r="AK167" s="14">
        <f t="shared" si="32"/>
        <v>101.40852050000001</v>
      </c>
    </row>
    <row r="168" spans="1:37" hidden="1">
      <c r="A168" t="s">
        <v>64</v>
      </c>
      <c r="B168" s="2" t="s">
        <v>31</v>
      </c>
      <c r="C168" s="7">
        <v>84.799606999999995</v>
      </c>
      <c r="D168" s="7">
        <v>82.735590999999999</v>
      </c>
      <c r="E168" s="7">
        <v>76.920945000000003</v>
      </c>
      <c r="F168" s="7">
        <f t="shared" si="39"/>
        <v>81.485381000000004</v>
      </c>
      <c r="G168" s="7">
        <v>75.725712999999999</v>
      </c>
      <c r="H168" s="7">
        <v>57.005873999999999</v>
      </c>
      <c r="I168" s="8">
        <v>35.257069999999999</v>
      </c>
      <c r="J168" s="7">
        <f t="shared" si="40"/>
        <v>55.996218999999996</v>
      </c>
      <c r="K168" s="7">
        <v>47.829213000000003</v>
      </c>
      <c r="L168" s="7">
        <v>33.146998000000004</v>
      </c>
      <c r="M168" s="8">
        <v>33.386270000000003</v>
      </c>
      <c r="N168" s="8">
        <f t="shared" si="33"/>
        <v>38.120826999999998</v>
      </c>
      <c r="O168" s="7">
        <v>36.569952000000001</v>
      </c>
      <c r="P168" s="7">
        <v>49.844194000000002</v>
      </c>
      <c r="Q168" s="7">
        <v>45.423478000000003</v>
      </c>
      <c r="R168" s="7">
        <f t="shared" si="34"/>
        <v>43.945874666666668</v>
      </c>
      <c r="S168" s="7">
        <v>41.391651000000003</v>
      </c>
      <c r="T168" s="7">
        <v>50.059213</v>
      </c>
      <c r="U168" s="7">
        <v>67.217596999999998</v>
      </c>
      <c r="V168" s="8">
        <f t="shared" si="35"/>
        <v>52.889487000000003</v>
      </c>
      <c r="W168" s="7">
        <v>41.263596</v>
      </c>
      <c r="X168" s="7">
        <v>58.458235000000002</v>
      </c>
      <c r="Y168" s="7">
        <v>72.270072999999996</v>
      </c>
      <c r="Z168" s="7">
        <f t="shared" si="36"/>
        <v>57.330634666666668</v>
      </c>
      <c r="AA168" s="7">
        <v>77.821044999999998</v>
      </c>
      <c r="AB168" s="7">
        <v>53.276336999999998</v>
      </c>
      <c r="AC168" s="7">
        <v>83.373801999999998</v>
      </c>
      <c r="AD168" s="7">
        <f t="shared" si="37"/>
        <v>71.49039466666666</v>
      </c>
      <c r="AE168" s="7">
        <v>87.067177000000001</v>
      </c>
      <c r="AF168" s="9">
        <v>139.02979999999999</v>
      </c>
      <c r="AG168" s="7">
        <v>122.303522</v>
      </c>
      <c r="AH168" s="7">
        <f t="shared" si="38"/>
        <v>116.13349966666665</v>
      </c>
      <c r="AI168" s="7">
        <v>119.24114899999999</v>
      </c>
      <c r="AJ168" s="7">
        <v>121.87491799999999</v>
      </c>
      <c r="AK168" s="14">
        <f t="shared" si="32"/>
        <v>120.55803349999999</v>
      </c>
    </row>
    <row r="169" spans="1:37" hidden="1">
      <c r="A169" t="s">
        <v>64</v>
      </c>
      <c r="B169" s="2" t="s">
        <v>32</v>
      </c>
      <c r="C169" s="7">
        <v>53.275685000000003</v>
      </c>
      <c r="D169" s="7">
        <v>60.153782</v>
      </c>
      <c r="E169" s="7">
        <v>127.492948</v>
      </c>
      <c r="F169" s="7">
        <f t="shared" si="39"/>
        <v>80.307471666666672</v>
      </c>
      <c r="G169" s="7">
        <v>80.089725000000001</v>
      </c>
      <c r="H169" s="7">
        <v>86.049322000000004</v>
      </c>
      <c r="I169" s="7">
        <v>74.388945000000007</v>
      </c>
      <c r="J169" s="7">
        <f t="shared" si="40"/>
        <v>80.175997333333328</v>
      </c>
      <c r="K169" s="7">
        <v>394.45838199999997</v>
      </c>
      <c r="L169" s="7">
        <v>53.967764000000003</v>
      </c>
      <c r="M169" s="7">
        <v>49.522122000000003</v>
      </c>
      <c r="N169" s="8">
        <f t="shared" si="33"/>
        <v>165.98275599999999</v>
      </c>
      <c r="O169" s="7">
        <v>54.250466000000003</v>
      </c>
      <c r="P169" s="7">
        <v>81.066646000000006</v>
      </c>
      <c r="Q169" s="7">
        <v>72.147773000000001</v>
      </c>
      <c r="R169" s="7">
        <f t="shared" si="34"/>
        <v>69.154961666666679</v>
      </c>
      <c r="S169" s="7">
        <v>83.665987999999999</v>
      </c>
      <c r="T169" s="7">
        <v>126.26318499999999</v>
      </c>
      <c r="U169" s="8">
        <v>90.496369999999999</v>
      </c>
      <c r="V169" s="8">
        <f t="shared" si="35"/>
        <v>100.14184766666665</v>
      </c>
      <c r="W169" s="7">
        <v>101.150862</v>
      </c>
      <c r="X169" s="7">
        <v>69.857348000000002</v>
      </c>
      <c r="Y169" s="7">
        <v>67.821612999999999</v>
      </c>
      <c r="Z169" s="7">
        <f t="shared" si="36"/>
        <v>79.609941000000006</v>
      </c>
      <c r="AA169" s="8">
        <v>81.407529999999994</v>
      </c>
      <c r="AB169" s="7">
        <v>96.846692000000004</v>
      </c>
      <c r="AC169" s="7">
        <v>99.066125</v>
      </c>
      <c r="AD169" s="7">
        <f t="shared" si="37"/>
        <v>92.440115666666657</v>
      </c>
      <c r="AE169" s="7">
        <v>75.484904999999998</v>
      </c>
      <c r="AF169" s="7">
        <v>80.133609000000007</v>
      </c>
      <c r="AG169" s="8">
        <v>56.90061</v>
      </c>
      <c r="AH169" s="7">
        <f t="shared" si="38"/>
        <v>70.839708000000002</v>
      </c>
      <c r="AI169" s="8">
        <v>107.22865</v>
      </c>
      <c r="AJ169" s="7">
        <v>102.844478</v>
      </c>
      <c r="AK169" s="14">
        <f t="shared" si="32"/>
        <v>105.036564</v>
      </c>
    </row>
    <row r="170" spans="1:37" hidden="1">
      <c r="A170" t="s">
        <v>64</v>
      </c>
      <c r="B170" s="2" t="s">
        <v>33</v>
      </c>
      <c r="C170" s="7">
        <v>1.9750859999999999</v>
      </c>
      <c r="D170" s="7">
        <v>2.139329</v>
      </c>
      <c r="E170" s="8">
        <v>1.81149</v>
      </c>
      <c r="F170" s="7">
        <f t="shared" si="39"/>
        <v>1.9753016666666667</v>
      </c>
      <c r="G170" s="7">
        <v>2.4848469999999998</v>
      </c>
      <c r="H170" s="8">
        <v>2.6665199999999998</v>
      </c>
      <c r="I170" s="7">
        <v>3.3082060000000002</v>
      </c>
      <c r="J170" s="7">
        <f t="shared" si="40"/>
        <v>2.819857666666667</v>
      </c>
      <c r="K170" s="7">
        <v>2.8748860000000001</v>
      </c>
      <c r="L170" s="7">
        <v>3.3809089999999999</v>
      </c>
      <c r="M170" s="7">
        <v>5.9907839999999997</v>
      </c>
      <c r="N170" s="8">
        <f t="shared" si="33"/>
        <v>4.0821930000000002</v>
      </c>
      <c r="O170" s="7">
        <v>5.4779369999999998</v>
      </c>
      <c r="P170" s="7">
        <v>6.778314</v>
      </c>
      <c r="Q170" s="7">
        <v>6.4826810000000004</v>
      </c>
      <c r="R170" s="7">
        <f t="shared" si="34"/>
        <v>6.246310666666667</v>
      </c>
      <c r="S170" s="7">
        <v>15.058197</v>
      </c>
      <c r="T170" s="7">
        <v>10.372533000000001</v>
      </c>
      <c r="U170" s="8">
        <v>20.403749999999999</v>
      </c>
      <c r="V170" s="8">
        <f t="shared" si="35"/>
        <v>15.27816</v>
      </c>
      <c r="W170" s="7">
        <v>11.251801</v>
      </c>
      <c r="X170" s="9">
        <v>13.998799999999999</v>
      </c>
      <c r="Y170" s="7">
        <v>18.982040999999999</v>
      </c>
      <c r="Z170" s="7">
        <f t="shared" si="36"/>
        <v>14.744213999999999</v>
      </c>
      <c r="AA170" s="7">
        <v>1079.800596</v>
      </c>
      <c r="AB170" s="7">
        <v>32.128819</v>
      </c>
      <c r="AC170" s="8">
        <v>53.686709999999998</v>
      </c>
      <c r="AD170" s="7">
        <f t="shared" si="37"/>
        <v>388.53870833333332</v>
      </c>
      <c r="AE170" s="7">
        <v>56.166590999999997</v>
      </c>
      <c r="AF170" s="7">
        <v>65.777586999999997</v>
      </c>
      <c r="AG170" s="7">
        <v>84.439505999999994</v>
      </c>
      <c r="AH170" s="7">
        <f t="shared" si="38"/>
        <v>68.794561333333334</v>
      </c>
      <c r="AI170" s="7">
        <v>82.307918999999998</v>
      </c>
      <c r="AJ170" s="7">
        <v>58.924121999999997</v>
      </c>
      <c r="AK170" s="14">
        <f t="shared" si="32"/>
        <v>70.616020499999991</v>
      </c>
    </row>
    <row r="171" spans="1:37" hidden="1">
      <c r="A171" t="s">
        <v>64</v>
      </c>
      <c r="B171" s="2" t="s">
        <v>35</v>
      </c>
      <c r="C171" s="7">
        <v>23.571940999999999</v>
      </c>
      <c r="D171" s="7">
        <v>25.865086000000002</v>
      </c>
      <c r="E171" s="7">
        <v>30.675557999999999</v>
      </c>
      <c r="F171" s="7">
        <f t="shared" si="39"/>
        <v>26.704194999999999</v>
      </c>
      <c r="G171" s="8">
        <v>27.457560000000001</v>
      </c>
      <c r="H171" s="7">
        <v>20.917769</v>
      </c>
      <c r="I171" s="7">
        <v>28.677212000000001</v>
      </c>
      <c r="J171" s="7">
        <f t="shared" si="40"/>
        <v>25.684180333333334</v>
      </c>
      <c r="K171" s="7">
        <v>25.429055000000002</v>
      </c>
      <c r="L171" s="7">
        <v>21.003899000000001</v>
      </c>
      <c r="M171" s="7">
        <v>21.164058000000001</v>
      </c>
      <c r="N171" s="8">
        <f t="shared" si="33"/>
        <v>22.532337333333334</v>
      </c>
      <c r="O171" s="7">
        <v>31.192758999999999</v>
      </c>
      <c r="P171" s="7">
        <v>26.393214</v>
      </c>
      <c r="Q171" s="7">
        <v>23.918859000000001</v>
      </c>
      <c r="R171" s="7">
        <f t="shared" si="34"/>
        <v>27.168277333333332</v>
      </c>
      <c r="S171" s="7">
        <v>22.025107999999999</v>
      </c>
      <c r="T171" s="7">
        <v>23.519613</v>
      </c>
      <c r="U171" s="7">
        <v>25.228885999999999</v>
      </c>
      <c r="V171" s="8">
        <f t="shared" si="35"/>
        <v>23.591202333333332</v>
      </c>
      <c r="W171" s="7">
        <v>31.312096</v>
      </c>
      <c r="X171" s="7">
        <v>44.050097000000001</v>
      </c>
      <c r="Y171" s="8">
        <v>24.147939999999998</v>
      </c>
      <c r="Z171" s="7">
        <f t="shared" si="36"/>
        <v>33.17004433333333</v>
      </c>
      <c r="AA171" s="8">
        <v>28.028510000000001</v>
      </c>
      <c r="AB171" s="7">
        <v>29.945958000000001</v>
      </c>
      <c r="AC171" s="7">
        <v>51.546869000000001</v>
      </c>
      <c r="AD171" s="7">
        <f t="shared" si="37"/>
        <v>36.507112333333332</v>
      </c>
      <c r="AE171" s="7">
        <v>44.994419000000001</v>
      </c>
      <c r="AF171" s="7">
        <v>113.56380799999999</v>
      </c>
      <c r="AG171" s="7">
        <v>116.244806</v>
      </c>
      <c r="AH171" s="7">
        <f t="shared" si="38"/>
        <v>91.601010999999986</v>
      </c>
      <c r="AI171" s="9">
        <v>157.0299</v>
      </c>
      <c r="AJ171" s="7">
        <v>158.95391100000001</v>
      </c>
      <c r="AK171" s="14">
        <f t="shared" si="32"/>
        <v>157.9919055</v>
      </c>
    </row>
    <row r="172" spans="1:37" hidden="1">
      <c r="A172" t="s">
        <v>64</v>
      </c>
      <c r="B172" s="2" t="s">
        <v>36</v>
      </c>
      <c r="C172" s="7">
        <v>18.718135</v>
      </c>
      <c r="D172" s="7">
        <v>20.903030999999999</v>
      </c>
      <c r="E172" s="7">
        <v>21.049212000000001</v>
      </c>
      <c r="F172" s="7">
        <f t="shared" si="39"/>
        <v>20.223459333333334</v>
      </c>
      <c r="G172" s="7">
        <v>22.006426000000001</v>
      </c>
      <c r="H172" s="7">
        <v>20.323207</v>
      </c>
      <c r="I172" s="7">
        <v>24.345472999999998</v>
      </c>
      <c r="J172" s="7">
        <f t="shared" si="40"/>
        <v>22.225035333333334</v>
      </c>
      <c r="K172" s="7">
        <v>78.682905000000005</v>
      </c>
      <c r="L172" s="7">
        <v>23.116966999999999</v>
      </c>
      <c r="M172" s="7">
        <v>25.799633</v>
      </c>
      <c r="N172" s="8">
        <f t="shared" si="33"/>
        <v>42.533168333333336</v>
      </c>
      <c r="O172" s="7">
        <v>1488.0217789999999</v>
      </c>
      <c r="P172" s="7">
        <v>2307.370285</v>
      </c>
      <c r="Q172" s="7">
        <v>29.563262999999999</v>
      </c>
      <c r="R172" s="7">
        <f t="shared" si="34"/>
        <v>1274.985109</v>
      </c>
      <c r="S172" s="7">
        <v>31.377372999999999</v>
      </c>
      <c r="T172" s="7">
        <v>32.867699000000002</v>
      </c>
      <c r="U172" s="7">
        <v>44.317703000000002</v>
      </c>
      <c r="V172" s="8">
        <f t="shared" si="35"/>
        <v>36.18759166666667</v>
      </c>
      <c r="W172" s="7">
        <v>27.170006000000001</v>
      </c>
      <c r="X172" s="7">
        <v>43.717587999999999</v>
      </c>
      <c r="Y172" s="7">
        <v>78.613435999999993</v>
      </c>
      <c r="Z172" s="7">
        <f t="shared" si="36"/>
        <v>49.833676666666662</v>
      </c>
      <c r="AA172" s="7">
        <v>64.833761999999993</v>
      </c>
      <c r="AB172" s="7">
        <v>41.989046000000002</v>
      </c>
      <c r="AC172" s="7">
        <v>87.819854000000007</v>
      </c>
      <c r="AD172" s="7">
        <f t="shared" si="37"/>
        <v>64.880887333333334</v>
      </c>
      <c r="AE172" s="7">
        <v>340.98533500000002</v>
      </c>
      <c r="AF172" s="8">
        <v>264.35651000000001</v>
      </c>
      <c r="AG172" s="7">
        <v>185.92581200000001</v>
      </c>
      <c r="AH172" s="7">
        <f t="shared" si="38"/>
        <v>263.7558856666667</v>
      </c>
      <c r="AI172" s="7">
        <v>135.78232700000001</v>
      </c>
      <c r="AJ172" s="7">
        <v>169.136731</v>
      </c>
      <c r="AK172" s="14">
        <f t="shared" si="32"/>
        <v>152.459529</v>
      </c>
    </row>
    <row r="173" spans="1:37" hidden="1">
      <c r="A173" t="s">
        <v>64</v>
      </c>
      <c r="B173" s="2" t="s">
        <v>37</v>
      </c>
      <c r="C173" s="7">
        <v>142.761281</v>
      </c>
      <c r="D173" s="7">
        <v>93.922500999999997</v>
      </c>
      <c r="E173" s="7">
        <v>91.772166999999996</v>
      </c>
      <c r="F173" s="7">
        <f t="shared" si="39"/>
        <v>109.48531633333333</v>
      </c>
      <c r="G173" s="7">
        <v>132.535528</v>
      </c>
      <c r="H173" s="7">
        <v>90.355391999999995</v>
      </c>
      <c r="I173" s="7">
        <v>95.974532999999994</v>
      </c>
      <c r="J173" s="7">
        <f t="shared" si="40"/>
        <v>106.28848433333333</v>
      </c>
      <c r="K173" s="7">
        <v>136.59133199999999</v>
      </c>
      <c r="L173" s="7">
        <v>51.065817000000003</v>
      </c>
      <c r="M173" s="8">
        <v>39.554369999999999</v>
      </c>
      <c r="N173" s="8">
        <f t="shared" si="33"/>
        <v>75.737172999999999</v>
      </c>
      <c r="O173" s="7">
        <v>58.204655000000002</v>
      </c>
      <c r="P173" s="7">
        <v>89.545745999999994</v>
      </c>
      <c r="Q173" s="8">
        <v>79.401669999999996</v>
      </c>
      <c r="R173" s="7">
        <f t="shared" si="34"/>
        <v>75.717356999999993</v>
      </c>
      <c r="S173" s="8">
        <v>101.61393</v>
      </c>
      <c r="T173" s="8">
        <v>118.28103</v>
      </c>
      <c r="U173" s="7">
        <v>174.596371</v>
      </c>
      <c r="V173" s="8">
        <f t="shared" si="35"/>
        <v>131.49711033333332</v>
      </c>
      <c r="W173" s="7">
        <v>165.65210200000001</v>
      </c>
      <c r="X173" s="8">
        <v>182.77732</v>
      </c>
      <c r="Y173" s="7">
        <v>142.74158399999999</v>
      </c>
      <c r="Z173" s="7">
        <f t="shared" si="36"/>
        <v>163.72366866666667</v>
      </c>
      <c r="AA173" s="8">
        <v>133.60917000000001</v>
      </c>
      <c r="AB173" s="7">
        <v>126.447418</v>
      </c>
      <c r="AC173" s="7">
        <v>163.96021500000001</v>
      </c>
      <c r="AD173" s="7">
        <f t="shared" si="37"/>
        <v>141.33893433333336</v>
      </c>
      <c r="AE173" s="7">
        <v>251.429697</v>
      </c>
      <c r="AF173" s="7">
        <v>145.97602499999999</v>
      </c>
      <c r="AG173" s="7">
        <v>113.00117400000001</v>
      </c>
      <c r="AH173" s="7">
        <f t="shared" si="38"/>
        <v>170.13563199999999</v>
      </c>
      <c r="AI173" s="8">
        <v>125.29677</v>
      </c>
      <c r="AJ173" s="7">
        <v>154.72249500000001</v>
      </c>
      <c r="AK173" s="14">
        <f t="shared" si="32"/>
        <v>140.00963250000001</v>
      </c>
    </row>
    <row r="174" spans="1:37" hidden="1">
      <c r="A174" t="s">
        <v>64</v>
      </c>
      <c r="B174" s="2" t="s">
        <v>38</v>
      </c>
      <c r="C174" s="7">
        <v>10.740337</v>
      </c>
      <c r="D174" s="7">
        <v>9.4189919999999994</v>
      </c>
      <c r="E174" s="7">
        <v>6.2429030000000001</v>
      </c>
      <c r="F174" s="7">
        <f t="shared" si="39"/>
        <v>8.8007439999999999</v>
      </c>
      <c r="G174" s="7">
        <v>6.4295419999999996</v>
      </c>
      <c r="H174" s="7">
        <v>7.927492</v>
      </c>
      <c r="I174" s="7">
        <v>7.8775510000000004</v>
      </c>
      <c r="J174" s="7">
        <f t="shared" si="40"/>
        <v>7.4115283333333339</v>
      </c>
      <c r="K174" s="8">
        <v>7.4952399999999999</v>
      </c>
      <c r="L174" s="7">
        <v>4.9445790000000001</v>
      </c>
      <c r="M174" s="7">
        <v>5.0408710000000001</v>
      </c>
      <c r="N174" s="8">
        <f t="shared" si="33"/>
        <v>5.8268966666666664</v>
      </c>
      <c r="O174" s="8">
        <v>4.8105099999999998</v>
      </c>
      <c r="P174" s="7">
        <v>0.79452800000000001</v>
      </c>
      <c r="Q174" s="7">
        <v>0.68179900000000004</v>
      </c>
      <c r="R174" s="7">
        <f t="shared" si="34"/>
        <v>2.0956123333333334</v>
      </c>
      <c r="S174" s="7">
        <v>2.395861</v>
      </c>
      <c r="T174" s="7">
        <v>3.8203360000000002</v>
      </c>
      <c r="U174" s="7">
        <v>2.2509869999999998</v>
      </c>
      <c r="V174" s="8">
        <f t="shared" si="35"/>
        <v>2.8223946666666664</v>
      </c>
      <c r="W174" s="7">
        <v>3.6492330000000002</v>
      </c>
      <c r="X174" s="7">
        <v>3.6857060000000001</v>
      </c>
      <c r="Y174" s="7">
        <v>2.5377109999999998</v>
      </c>
      <c r="Z174" s="7">
        <f t="shared" si="36"/>
        <v>3.2908833333333334</v>
      </c>
      <c r="AA174" s="7">
        <v>2.042357</v>
      </c>
      <c r="AB174" s="7">
        <v>1.6908430000000001</v>
      </c>
      <c r="AC174" s="7">
        <v>2.3764259999999999</v>
      </c>
      <c r="AD174" s="7">
        <f t="shared" si="37"/>
        <v>2.0365420000000003</v>
      </c>
      <c r="AE174" s="7">
        <v>1.655489</v>
      </c>
      <c r="AF174" s="7">
        <v>3.1097630000000001</v>
      </c>
      <c r="AG174" s="7">
        <v>3.5145439999999999</v>
      </c>
      <c r="AH174" s="7">
        <f t="shared" si="38"/>
        <v>2.7599320000000005</v>
      </c>
      <c r="AI174" s="7">
        <v>3.4198750000000002</v>
      </c>
      <c r="AJ174" s="7">
        <v>2.926949</v>
      </c>
      <c r="AK174" s="14">
        <f t="shared" si="32"/>
        <v>3.1734119999999999</v>
      </c>
    </row>
    <row r="175" spans="1:37" hidden="1">
      <c r="A175" t="s">
        <v>64</v>
      </c>
      <c r="B175" s="2" t="s">
        <v>39</v>
      </c>
      <c r="C175" s="7">
        <v>58.916944000000001</v>
      </c>
      <c r="D175" s="8">
        <v>38.626779999999997</v>
      </c>
      <c r="E175" s="7">
        <v>30.765384000000001</v>
      </c>
      <c r="F175" s="7">
        <f t="shared" si="39"/>
        <v>42.76970266666666</v>
      </c>
      <c r="G175" s="7">
        <v>29.134830999999998</v>
      </c>
      <c r="H175" s="7">
        <v>24.809446999999999</v>
      </c>
      <c r="I175" s="9">
        <v>26.666699999999999</v>
      </c>
      <c r="J175" s="7">
        <f t="shared" si="40"/>
        <v>26.870325999999995</v>
      </c>
      <c r="K175" s="7">
        <v>18.395851</v>
      </c>
      <c r="L175" s="7">
        <v>19.538837999999998</v>
      </c>
      <c r="M175" s="7">
        <v>21.024736999999998</v>
      </c>
      <c r="N175" s="8">
        <f t="shared" si="33"/>
        <v>19.653141999999999</v>
      </c>
      <c r="O175" s="7">
        <v>23.296973999999999</v>
      </c>
      <c r="P175" s="7">
        <v>24.071704</v>
      </c>
      <c r="Q175" s="7">
        <v>25.796600999999999</v>
      </c>
      <c r="R175" s="7">
        <f t="shared" si="34"/>
        <v>24.388426333333332</v>
      </c>
      <c r="S175" s="7">
        <v>25.829063000000001</v>
      </c>
      <c r="T175" s="7">
        <v>47.124597000000001</v>
      </c>
      <c r="U175" s="7">
        <v>54.279992</v>
      </c>
      <c r="V175" s="8">
        <f t="shared" si="35"/>
        <v>42.411217333333333</v>
      </c>
      <c r="W175" s="7">
        <v>50.072088999999998</v>
      </c>
      <c r="X175" s="7">
        <v>36.309491999999999</v>
      </c>
      <c r="Y175" s="7">
        <v>29.881843</v>
      </c>
      <c r="Z175" s="7">
        <f t="shared" si="36"/>
        <v>38.75447466666666</v>
      </c>
      <c r="AA175" s="7">
        <v>37.284627</v>
      </c>
      <c r="AB175" s="7">
        <v>43.377383999999999</v>
      </c>
      <c r="AC175" s="7">
        <v>58.117783000000003</v>
      </c>
      <c r="AD175" s="7">
        <f t="shared" si="37"/>
        <v>46.259931333333334</v>
      </c>
      <c r="AE175" s="7">
        <v>53.122394</v>
      </c>
      <c r="AF175" s="7">
        <v>50.183819</v>
      </c>
      <c r="AG175" s="7">
        <v>50.667664000000002</v>
      </c>
      <c r="AH175" s="7">
        <f t="shared" si="38"/>
        <v>51.32462566666667</v>
      </c>
      <c r="AI175" s="7">
        <v>65.781525999999999</v>
      </c>
      <c r="AJ175" s="7">
        <v>103.785348</v>
      </c>
      <c r="AK175" s="14">
        <f t="shared" si="32"/>
        <v>84.783436999999992</v>
      </c>
    </row>
    <row r="176" spans="1:37" hidden="1">
      <c r="A176" t="s">
        <v>64</v>
      </c>
      <c r="B176" s="2" t="s">
        <v>40</v>
      </c>
      <c r="C176" s="7">
        <v>13.696510999999999</v>
      </c>
      <c r="D176" s="7">
        <v>4.234089</v>
      </c>
      <c r="E176" s="7">
        <v>2.8295170000000001</v>
      </c>
      <c r="F176" s="7">
        <f t="shared" si="39"/>
        <v>6.9200390000000001</v>
      </c>
      <c r="G176" s="7">
        <v>6.8177989999999999</v>
      </c>
      <c r="H176" s="7">
        <v>6.2158740000000003</v>
      </c>
      <c r="I176" s="7">
        <v>21.841470999999999</v>
      </c>
      <c r="J176" s="7">
        <f t="shared" si="40"/>
        <v>11.625048</v>
      </c>
      <c r="K176" s="7">
        <v>27.260083999999999</v>
      </c>
      <c r="L176" s="7">
        <v>17.510293000000001</v>
      </c>
      <c r="M176" s="7">
        <v>14.767977999999999</v>
      </c>
      <c r="N176" s="8">
        <f t="shared" si="33"/>
        <v>19.846118333333333</v>
      </c>
      <c r="O176" s="7">
        <v>7.9965289999999998</v>
      </c>
      <c r="P176" s="7">
        <v>13.357996</v>
      </c>
      <c r="Q176" s="7">
        <v>40.829715999999998</v>
      </c>
      <c r="R176" s="7">
        <f t="shared" si="34"/>
        <v>20.728080333333335</v>
      </c>
      <c r="S176" s="7">
        <v>15.604621</v>
      </c>
      <c r="T176" s="7">
        <v>16.818017000000001</v>
      </c>
      <c r="U176" s="7">
        <v>14.843143</v>
      </c>
      <c r="V176" s="8">
        <f t="shared" si="35"/>
        <v>15.755260333333334</v>
      </c>
      <c r="W176" s="7">
        <v>17.512122999999999</v>
      </c>
      <c r="X176" s="7">
        <v>15.724512000000001</v>
      </c>
      <c r="Y176" s="7">
        <v>11.534727</v>
      </c>
      <c r="Z176" s="7">
        <f t="shared" si="36"/>
        <v>14.923787333333332</v>
      </c>
      <c r="AA176" s="7">
        <v>26.109874000000001</v>
      </c>
      <c r="AB176" s="7">
        <v>30.998583</v>
      </c>
      <c r="AC176" s="8">
        <v>21.90682</v>
      </c>
      <c r="AD176" s="7">
        <f t="shared" si="37"/>
        <v>26.338425666666666</v>
      </c>
      <c r="AE176" s="7">
        <v>20.222943000000001</v>
      </c>
      <c r="AF176" s="7">
        <v>28.121563999999999</v>
      </c>
      <c r="AG176" s="7">
        <v>26.801649000000001</v>
      </c>
      <c r="AH176" s="7">
        <f t="shared" si="38"/>
        <v>25.048718666666669</v>
      </c>
      <c r="AI176" s="7">
        <v>33.274388000000002</v>
      </c>
      <c r="AJ176" s="7">
        <v>23.080000999999999</v>
      </c>
      <c r="AK176" s="14">
        <f t="shared" si="32"/>
        <v>28.177194499999999</v>
      </c>
    </row>
    <row r="177" spans="1:37" hidden="1">
      <c r="A177" t="s">
        <v>64</v>
      </c>
      <c r="B177" s="2" t="s">
        <v>41</v>
      </c>
      <c r="C177" s="7">
        <v>1.8718140000000001</v>
      </c>
      <c r="D177" s="7">
        <v>0.490263</v>
      </c>
      <c r="E177" s="7">
        <v>0.70363699999999996</v>
      </c>
      <c r="F177" s="7">
        <f t="shared" si="39"/>
        <v>1.0219046666666667</v>
      </c>
      <c r="G177" s="7">
        <v>0.40378799999999998</v>
      </c>
      <c r="H177" s="7">
        <v>0.23422100000000001</v>
      </c>
      <c r="I177" s="7">
        <v>9.1386999999999996E-2</v>
      </c>
      <c r="J177" s="7">
        <f t="shared" si="40"/>
        <v>0.24313199999999999</v>
      </c>
      <c r="K177" s="7">
        <v>3.4224999999999998E-2</v>
      </c>
      <c r="L177" s="10" t="s">
        <v>101</v>
      </c>
      <c r="M177" s="10" t="s">
        <v>101</v>
      </c>
      <c r="N177" s="8">
        <f t="shared" si="33"/>
        <v>3.4224999999999998E-2</v>
      </c>
      <c r="O177" s="10" t="s">
        <v>101</v>
      </c>
      <c r="P177" s="7">
        <v>2.4829E-2</v>
      </c>
      <c r="Q177" s="7">
        <v>7.8239000000000003E-2</v>
      </c>
      <c r="R177" s="7">
        <f t="shared" si="34"/>
        <v>5.1534000000000003E-2</v>
      </c>
      <c r="S177" s="10" t="s">
        <v>101</v>
      </c>
      <c r="T177" s="7">
        <v>1.0671E-2</v>
      </c>
      <c r="U177" s="7">
        <v>1.1143999999999999E-2</v>
      </c>
      <c r="V177" s="8">
        <f t="shared" si="35"/>
        <v>1.0907500000000001E-2</v>
      </c>
      <c r="W177" s="10" t="s">
        <v>101</v>
      </c>
      <c r="X177" s="7">
        <v>7.7457999999999999E-2</v>
      </c>
      <c r="Y177" s="7">
        <v>0.110328</v>
      </c>
      <c r="Z177" s="7">
        <f t="shared" si="36"/>
        <v>9.3893000000000004E-2</v>
      </c>
      <c r="AA177" s="7">
        <v>0.36457200000000001</v>
      </c>
      <c r="AB177" s="7">
        <v>0.30864900000000001</v>
      </c>
      <c r="AC177" s="7">
        <v>0.44314199999999998</v>
      </c>
      <c r="AD177" s="7">
        <f t="shared" si="37"/>
        <v>0.37212099999999998</v>
      </c>
      <c r="AE177" s="7">
        <v>0.46939399999999998</v>
      </c>
      <c r="AF177" s="7">
        <v>0.39727200000000001</v>
      </c>
      <c r="AG177" s="7">
        <v>0.45586700000000002</v>
      </c>
      <c r="AH177" s="7">
        <f t="shared" si="38"/>
        <v>0.44084433333333334</v>
      </c>
      <c r="AI177" s="7">
        <v>0.48800399999999999</v>
      </c>
      <c r="AJ177" s="7">
        <v>0.44286199999999998</v>
      </c>
      <c r="AK177" s="14">
        <f t="shared" si="32"/>
        <v>0.46543299999999999</v>
      </c>
    </row>
    <row r="178" spans="1:37" hidden="1">
      <c r="A178" t="s">
        <v>64</v>
      </c>
      <c r="B178" s="2" t="s">
        <v>42</v>
      </c>
      <c r="C178" s="7">
        <v>25.069392000000001</v>
      </c>
      <c r="D178" s="7">
        <v>13.623367999999999</v>
      </c>
      <c r="E178" s="7">
        <v>25.600391999999999</v>
      </c>
      <c r="F178" s="7">
        <f t="shared" si="39"/>
        <v>21.431050666666664</v>
      </c>
      <c r="G178" s="7">
        <v>19.645821999999999</v>
      </c>
      <c r="H178" s="7">
        <v>21.656466999999999</v>
      </c>
      <c r="I178" s="7">
        <v>20.580331999999999</v>
      </c>
      <c r="J178" s="7">
        <f t="shared" si="40"/>
        <v>20.627540333333332</v>
      </c>
      <c r="K178" s="7">
        <v>24.847232999999999</v>
      </c>
      <c r="L178" s="7">
        <v>21.835038999999998</v>
      </c>
      <c r="M178" s="7">
        <v>61.199717</v>
      </c>
      <c r="N178" s="8">
        <f t="shared" si="33"/>
        <v>35.960663000000004</v>
      </c>
      <c r="O178" s="7">
        <v>56.542385000000003</v>
      </c>
      <c r="P178" s="7">
        <v>62.966313999999997</v>
      </c>
      <c r="Q178" s="7">
        <v>41.276797000000002</v>
      </c>
      <c r="R178" s="7">
        <f t="shared" si="34"/>
        <v>53.595165333333334</v>
      </c>
      <c r="S178" s="7">
        <v>49.703608000000003</v>
      </c>
      <c r="T178" s="7">
        <v>50.390023999999997</v>
      </c>
      <c r="U178" s="7">
        <v>43.660235999999998</v>
      </c>
      <c r="V178" s="8">
        <f t="shared" si="35"/>
        <v>47.917956000000004</v>
      </c>
      <c r="W178" s="7">
        <v>31.039452000000001</v>
      </c>
      <c r="X178" s="7">
        <v>29.557901000000001</v>
      </c>
      <c r="Y178" s="7">
        <v>20.269687999999999</v>
      </c>
      <c r="Z178" s="7">
        <f t="shared" si="36"/>
        <v>26.955680333333333</v>
      </c>
      <c r="AA178" s="7">
        <v>18.243461</v>
      </c>
      <c r="AB178" s="7">
        <v>20.631125999999998</v>
      </c>
      <c r="AC178" s="7">
        <v>38.866765999999998</v>
      </c>
      <c r="AD178" s="7">
        <f t="shared" si="37"/>
        <v>25.913784333333336</v>
      </c>
      <c r="AE178" s="7">
        <v>55.021464000000002</v>
      </c>
      <c r="AF178" s="7">
        <v>66.912210999999999</v>
      </c>
      <c r="AG178" s="7">
        <v>87.783698999999999</v>
      </c>
      <c r="AH178" s="7">
        <f t="shared" si="38"/>
        <v>69.90579133333334</v>
      </c>
      <c r="AI178" s="8">
        <v>197.42294999999999</v>
      </c>
      <c r="AJ178" s="7">
        <v>172.47943799999999</v>
      </c>
      <c r="AK178" s="14">
        <f t="shared" si="32"/>
        <v>184.95119399999999</v>
      </c>
    </row>
    <row r="179" spans="1:37" hidden="1">
      <c r="A179" t="s">
        <v>64</v>
      </c>
      <c r="B179" s="2" t="s">
        <v>43</v>
      </c>
      <c r="C179" s="7">
        <v>75.827810999999997</v>
      </c>
      <c r="D179" s="7">
        <v>88.054202000000004</v>
      </c>
      <c r="E179" s="7">
        <v>164.53117700000001</v>
      </c>
      <c r="F179" s="7">
        <f t="shared" si="39"/>
        <v>109.47106333333333</v>
      </c>
      <c r="G179" s="7">
        <v>104.177211</v>
      </c>
      <c r="H179" s="7">
        <v>63.510021000000002</v>
      </c>
      <c r="I179" s="7">
        <v>91.423464999999993</v>
      </c>
      <c r="J179" s="7">
        <f t="shared" si="40"/>
        <v>86.37023233333332</v>
      </c>
      <c r="K179" s="7">
        <v>41.548954999999999</v>
      </c>
      <c r="L179" s="7">
        <v>143.02654899999999</v>
      </c>
      <c r="M179" s="7">
        <v>73.865222000000003</v>
      </c>
      <c r="N179" s="8">
        <f t="shared" si="33"/>
        <v>86.146908666666661</v>
      </c>
      <c r="O179" s="7">
        <v>62.813678000000003</v>
      </c>
      <c r="P179" s="7">
        <v>61.253113999999997</v>
      </c>
      <c r="Q179" s="8">
        <v>72.650739999999999</v>
      </c>
      <c r="R179" s="7">
        <f t="shared" si="34"/>
        <v>65.572510666666673</v>
      </c>
      <c r="S179" s="7">
        <v>91.872862999999995</v>
      </c>
      <c r="T179" s="7">
        <v>92.979304999999997</v>
      </c>
      <c r="U179" s="7">
        <v>149.857799</v>
      </c>
      <c r="V179" s="8">
        <f t="shared" si="35"/>
        <v>111.56998900000001</v>
      </c>
      <c r="W179" s="7">
        <v>98.057402999999994</v>
      </c>
      <c r="X179" s="7">
        <v>122.703941</v>
      </c>
      <c r="Y179" s="7">
        <v>79.694457</v>
      </c>
      <c r="Z179" s="7">
        <f t="shared" si="36"/>
        <v>100.15193366666665</v>
      </c>
      <c r="AA179" s="7">
        <v>54.332878999999998</v>
      </c>
      <c r="AB179" s="7">
        <v>114.22165699999999</v>
      </c>
      <c r="AC179" s="7">
        <v>62.779981999999997</v>
      </c>
      <c r="AD179" s="7">
        <f t="shared" si="37"/>
        <v>77.111505999999991</v>
      </c>
      <c r="AE179" s="7">
        <v>51.859098000000003</v>
      </c>
      <c r="AF179" s="7">
        <v>44.019177999999997</v>
      </c>
      <c r="AG179" s="7">
        <v>40.741366999999997</v>
      </c>
      <c r="AH179" s="7">
        <f t="shared" si="38"/>
        <v>45.539881000000001</v>
      </c>
      <c r="AI179" s="7">
        <v>56.611151</v>
      </c>
      <c r="AJ179" s="7">
        <v>64.245113000000003</v>
      </c>
      <c r="AK179" s="14">
        <f t="shared" si="32"/>
        <v>60.428132000000005</v>
      </c>
    </row>
    <row r="180" spans="1:37" hidden="1">
      <c r="A180" t="s">
        <v>64</v>
      </c>
      <c r="B180" s="2" t="s">
        <v>44</v>
      </c>
      <c r="C180" s="8">
        <v>52.100960000000001</v>
      </c>
      <c r="D180" s="7">
        <v>57.256773000000003</v>
      </c>
      <c r="E180" s="7">
        <v>42.337958999999998</v>
      </c>
      <c r="F180" s="7">
        <f t="shared" si="39"/>
        <v>50.565230666666672</v>
      </c>
      <c r="G180" s="8">
        <v>44.401110000000003</v>
      </c>
      <c r="H180" s="7">
        <v>33.709857999999997</v>
      </c>
      <c r="I180" s="7">
        <v>60.699185999999997</v>
      </c>
      <c r="J180" s="7">
        <f t="shared" si="40"/>
        <v>46.270051333333335</v>
      </c>
      <c r="K180" s="7">
        <v>58.746935999999998</v>
      </c>
      <c r="L180" s="7">
        <v>42.500847</v>
      </c>
      <c r="M180" s="7">
        <v>52.878481000000001</v>
      </c>
      <c r="N180" s="8">
        <f t="shared" si="33"/>
        <v>51.375421333333328</v>
      </c>
      <c r="O180" s="7">
        <v>64.702622000000005</v>
      </c>
      <c r="P180" s="8">
        <v>67.73348</v>
      </c>
      <c r="Q180" s="7">
        <v>53.180340999999999</v>
      </c>
      <c r="R180" s="7">
        <f t="shared" si="34"/>
        <v>61.87214766666667</v>
      </c>
      <c r="S180" s="7">
        <v>39.762886000000002</v>
      </c>
      <c r="T180" s="7">
        <v>64.092011999999997</v>
      </c>
      <c r="U180" s="7">
        <v>45.777501000000001</v>
      </c>
      <c r="V180" s="8">
        <f t="shared" si="35"/>
        <v>49.877466333333331</v>
      </c>
      <c r="W180" s="7">
        <v>65.424034000000006</v>
      </c>
      <c r="X180" s="7">
        <v>53.087336000000001</v>
      </c>
      <c r="Y180" s="7">
        <v>48.883212999999998</v>
      </c>
      <c r="Z180" s="7">
        <f t="shared" si="36"/>
        <v>55.798194333333335</v>
      </c>
      <c r="AA180" s="7">
        <v>50.259996000000001</v>
      </c>
      <c r="AB180" s="7">
        <v>64.791248999999993</v>
      </c>
      <c r="AC180" s="7">
        <v>57.256143999999999</v>
      </c>
      <c r="AD180" s="7">
        <f t="shared" si="37"/>
        <v>57.435796333333336</v>
      </c>
      <c r="AE180" s="8">
        <v>79.477630000000005</v>
      </c>
      <c r="AF180" s="8">
        <v>57.945639999999997</v>
      </c>
      <c r="AG180" s="7">
        <v>75.698753999999994</v>
      </c>
      <c r="AH180" s="7">
        <f t="shared" si="38"/>
        <v>71.040674666666675</v>
      </c>
      <c r="AI180" s="7">
        <v>66.836715999999996</v>
      </c>
      <c r="AJ180" s="7">
        <v>87.340553999999997</v>
      </c>
      <c r="AK180" s="14">
        <f t="shared" si="32"/>
        <v>77.088634999999996</v>
      </c>
    </row>
    <row r="181" spans="1:37">
      <c r="A181" t="s">
        <v>64</v>
      </c>
      <c r="B181" s="2" t="s">
        <v>45</v>
      </c>
      <c r="C181" s="7">
        <v>102.82065299999999</v>
      </c>
      <c r="D181" s="7">
        <v>25.166833</v>
      </c>
      <c r="E181" s="7">
        <v>74.810035999999997</v>
      </c>
      <c r="F181" s="7">
        <f t="shared" si="39"/>
        <v>67.599173999999991</v>
      </c>
      <c r="G181" s="7">
        <v>100.527592</v>
      </c>
      <c r="H181" s="7">
        <v>202.277165</v>
      </c>
      <c r="I181" s="7">
        <v>25.241064999999999</v>
      </c>
      <c r="J181" s="7">
        <f t="shared" si="40"/>
        <v>109.34860733333333</v>
      </c>
      <c r="K181" s="7">
        <v>75.671119000000004</v>
      </c>
      <c r="L181" s="7">
        <v>328.45533399999999</v>
      </c>
      <c r="M181" s="7">
        <v>45.874457</v>
      </c>
      <c r="N181" s="8">
        <f t="shared" si="33"/>
        <v>150.00030333333333</v>
      </c>
      <c r="O181" s="7">
        <v>148.78580700000001</v>
      </c>
      <c r="P181" s="7">
        <v>356.966363</v>
      </c>
      <c r="Q181" s="7">
        <v>45.468186000000003</v>
      </c>
      <c r="R181" s="7">
        <f t="shared" si="34"/>
        <v>183.74011866666669</v>
      </c>
      <c r="S181" s="7">
        <v>47.780614</v>
      </c>
      <c r="T181" s="7">
        <v>59.492668999999999</v>
      </c>
      <c r="U181" s="7">
        <v>38.545369000000001</v>
      </c>
      <c r="V181" s="8">
        <f t="shared" si="35"/>
        <v>48.606217333333326</v>
      </c>
      <c r="W181" s="7">
        <v>41.483808000000003</v>
      </c>
      <c r="X181" s="7">
        <v>39.593654999999998</v>
      </c>
      <c r="Y181" s="7">
        <v>38.056941000000002</v>
      </c>
      <c r="Z181" s="7">
        <f t="shared" si="36"/>
        <v>39.711468000000004</v>
      </c>
      <c r="AA181" s="7">
        <v>39.798910999999997</v>
      </c>
      <c r="AB181" s="7">
        <v>39.230111000000001</v>
      </c>
      <c r="AC181" s="7">
        <v>33.325648000000001</v>
      </c>
      <c r="AD181" s="7">
        <f t="shared" si="37"/>
        <v>37.451556666666669</v>
      </c>
      <c r="AE181" s="7">
        <v>38.569622000000003</v>
      </c>
      <c r="AF181" s="7">
        <v>43.617120999999997</v>
      </c>
      <c r="AG181" s="7">
        <v>38.142114999999997</v>
      </c>
      <c r="AH181" s="7">
        <f t="shared" si="38"/>
        <v>40.109619333333335</v>
      </c>
      <c r="AI181" s="7">
        <v>62.829377999999998</v>
      </c>
      <c r="AJ181" s="7">
        <v>48.918965</v>
      </c>
      <c r="AK181" s="14">
        <f t="shared" si="32"/>
        <v>55.874171500000003</v>
      </c>
    </row>
    <row r="182" spans="1:37" hidden="1">
      <c r="A182" t="s">
        <v>65</v>
      </c>
      <c r="B182" s="2" t="s">
        <v>23</v>
      </c>
      <c r="C182" s="7">
        <v>83.537362000000002</v>
      </c>
      <c r="D182" s="7">
        <v>61.868713999999997</v>
      </c>
      <c r="E182" s="7">
        <v>138.642605</v>
      </c>
      <c r="F182" s="7">
        <f>AVERAGE(E182,D182,C182)</f>
        <v>94.682893666666658</v>
      </c>
      <c r="G182" s="7">
        <v>91.379728</v>
      </c>
      <c r="H182" s="7">
        <v>89.988806999999994</v>
      </c>
      <c r="I182" s="7">
        <v>35.908642999999998</v>
      </c>
      <c r="J182" s="7">
        <f>AVERAGE(I182,H182,G182)</f>
        <v>72.425725999999997</v>
      </c>
      <c r="K182" s="8">
        <v>25.554459999999999</v>
      </c>
      <c r="L182" s="7">
        <v>24.437061</v>
      </c>
      <c r="M182" s="7">
        <v>790.879997</v>
      </c>
      <c r="N182" s="8">
        <f t="shared" si="33"/>
        <v>280.29050599999999</v>
      </c>
      <c r="O182" s="8">
        <v>35.319450000000003</v>
      </c>
      <c r="P182" s="7">
        <v>37.188138000000002</v>
      </c>
      <c r="Q182" s="7">
        <v>40.350861999999999</v>
      </c>
      <c r="R182" s="7">
        <f t="shared" si="34"/>
        <v>37.619483333333335</v>
      </c>
      <c r="S182" s="7">
        <v>41.590449</v>
      </c>
      <c r="T182" s="7">
        <v>45.271085999999997</v>
      </c>
      <c r="U182" s="7">
        <v>46.831958</v>
      </c>
      <c r="V182" s="8">
        <f t="shared" si="35"/>
        <v>44.564497666666661</v>
      </c>
      <c r="W182" s="7">
        <v>28.696012</v>
      </c>
      <c r="X182" s="7">
        <v>71.909846999999999</v>
      </c>
      <c r="Y182" s="7">
        <v>50.310034999999999</v>
      </c>
      <c r="Z182" s="7">
        <f t="shared" si="36"/>
        <v>50.305298000000001</v>
      </c>
      <c r="AA182" s="7">
        <v>33.645496000000001</v>
      </c>
      <c r="AB182" s="7">
        <v>23.029651999999999</v>
      </c>
      <c r="AC182" s="7">
        <v>27.325931000000001</v>
      </c>
      <c r="AD182" s="7">
        <f t="shared" si="37"/>
        <v>28.000359666666668</v>
      </c>
      <c r="AE182" s="7">
        <v>43.198424000000003</v>
      </c>
      <c r="AF182" s="7">
        <v>58.247641000000002</v>
      </c>
      <c r="AG182" s="7">
        <v>39.193221000000001</v>
      </c>
      <c r="AH182" s="7">
        <f t="shared" si="38"/>
        <v>46.879761999999999</v>
      </c>
      <c r="AI182" s="8">
        <v>40.56935</v>
      </c>
      <c r="AJ182" s="7">
        <v>25.855343000000001</v>
      </c>
      <c r="AK182" s="14">
        <f t="shared" si="32"/>
        <v>33.212346500000002</v>
      </c>
    </row>
    <row r="183" spans="1:37" hidden="1">
      <c r="A183" t="s">
        <v>65</v>
      </c>
      <c r="B183" s="2" t="s">
        <v>25</v>
      </c>
      <c r="C183" s="7">
        <v>46.188263999999997</v>
      </c>
      <c r="D183" s="7">
        <v>33.696280999999999</v>
      </c>
      <c r="E183" s="7">
        <v>23.432431000000001</v>
      </c>
      <c r="F183" s="7">
        <f t="shared" ref="F183:F211" si="41">AVERAGE(E183,D183,C183)</f>
        <v>34.438991999999999</v>
      </c>
      <c r="G183" s="7">
        <v>50.684984</v>
      </c>
      <c r="H183" s="7">
        <v>36.763942999999998</v>
      </c>
      <c r="I183" s="7">
        <v>63.754969000000003</v>
      </c>
      <c r="J183" s="7">
        <f t="shared" ref="J183:J211" si="42">AVERAGE(I183,H183,G183)</f>
        <v>50.401298666666662</v>
      </c>
      <c r="K183" s="8">
        <v>82.800989999999999</v>
      </c>
      <c r="L183" s="7">
        <v>26.277028000000001</v>
      </c>
      <c r="M183" s="7">
        <v>24.283747999999999</v>
      </c>
      <c r="N183" s="8">
        <f t="shared" si="33"/>
        <v>44.453921999999999</v>
      </c>
      <c r="O183" s="7">
        <v>354.34466300000003</v>
      </c>
      <c r="P183" s="7">
        <v>117.552334</v>
      </c>
      <c r="Q183" s="7">
        <v>18.022459000000001</v>
      </c>
      <c r="R183" s="7">
        <f t="shared" si="34"/>
        <v>163.30648533333334</v>
      </c>
      <c r="S183" s="7">
        <v>31.452632000000001</v>
      </c>
      <c r="T183" s="7">
        <v>29.146754999999999</v>
      </c>
      <c r="U183" s="7">
        <v>10.731209</v>
      </c>
      <c r="V183" s="8">
        <f t="shared" si="35"/>
        <v>23.776865333333333</v>
      </c>
      <c r="W183" s="7">
        <v>6.7879719999999999</v>
      </c>
      <c r="X183" s="7">
        <v>13.909592</v>
      </c>
      <c r="Y183" s="7">
        <v>10.721183999999999</v>
      </c>
      <c r="Z183" s="7">
        <f t="shared" si="36"/>
        <v>10.472916</v>
      </c>
      <c r="AA183" s="7">
        <v>12.577298000000001</v>
      </c>
      <c r="AB183" s="7">
        <v>13.149365</v>
      </c>
      <c r="AC183" s="7">
        <v>10.425063</v>
      </c>
      <c r="AD183" s="7">
        <f t="shared" si="37"/>
        <v>12.050575333333335</v>
      </c>
      <c r="AE183" s="7">
        <v>7.9996289999999997</v>
      </c>
      <c r="AF183" s="7">
        <v>13.640107</v>
      </c>
      <c r="AG183" s="7">
        <v>19.752943999999999</v>
      </c>
      <c r="AH183" s="7">
        <f t="shared" si="38"/>
        <v>13.797559999999999</v>
      </c>
      <c r="AI183" s="7">
        <v>12.185187000000001</v>
      </c>
      <c r="AJ183" s="7">
        <v>13.038321</v>
      </c>
      <c r="AK183" s="14">
        <f t="shared" si="32"/>
        <v>12.611754000000001</v>
      </c>
    </row>
    <row r="184" spans="1:37" hidden="1">
      <c r="A184" t="s">
        <v>65</v>
      </c>
      <c r="B184" s="2" t="s">
        <v>34</v>
      </c>
      <c r="C184" s="9">
        <v>69.0107</v>
      </c>
      <c r="D184" s="7">
        <v>76.748632000000001</v>
      </c>
      <c r="E184" s="7">
        <v>60.068919000000001</v>
      </c>
      <c r="F184" s="7">
        <f t="shared" si="41"/>
        <v>68.609417000000008</v>
      </c>
      <c r="G184" s="7">
        <v>60.980969000000002</v>
      </c>
      <c r="H184" s="7">
        <v>84.702247999999997</v>
      </c>
      <c r="I184" s="7">
        <v>82.494635000000002</v>
      </c>
      <c r="J184" s="7">
        <f t="shared" si="42"/>
        <v>76.059284000000005</v>
      </c>
      <c r="K184" s="7">
        <v>97.250129000000001</v>
      </c>
      <c r="L184" s="7">
        <v>51.215150999999999</v>
      </c>
      <c r="M184" s="7">
        <v>44.646763999999997</v>
      </c>
      <c r="N184" s="8">
        <f t="shared" si="33"/>
        <v>64.370681333333337</v>
      </c>
      <c r="O184" s="7">
        <v>75.007906000000006</v>
      </c>
      <c r="P184" s="7">
        <v>62.911493999999998</v>
      </c>
      <c r="Q184" s="7">
        <v>60.335303000000003</v>
      </c>
      <c r="R184" s="7">
        <f t="shared" si="34"/>
        <v>66.084901000000002</v>
      </c>
      <c r="S184" s="7">
        <v>119.29061299999999</v>
      </c>
      <c r="T184" s="7">
        <v>38.368642999999999</v>
      </c>
      <c r="U184" s="7">
        <v>61.195988</v>
      </c>
      <c r="V184" s="8">
        <f t="shared" si="35"/>
        <v>72.951747999999995</v>
      </c>
      <c r="W184" s="8">
        <v>48.720219999999998</v>
      </c>
      <c r="X184" s="7">
        <v>36.818041000000001</v>
      </c>
      <c r="Y184" s="8">
        <v>38.395910000000001</v>
      </c>
      <c r="Z184" s="7">
        <f t="shared" si="36"/>
        <v>41.311390333333335</v>
      </c>
      <c r="AA184" s="7">
        <v>53.278153000000003</v>
      </c>
      <c r="AB184" s="7">
        <v>51.775624999999998</v>
      </c>
      <c r="AC184" s="7">
        <v>60.424486000000002</v>
      </c>
      <c r="AD184" s="7">
        <f t="shared" si="37"/>
        <v>55.159421333333334</v>
      </c>
      <c r="AE184" s="7">
        <v>89.357974999999996</v>
      </c>
      <c r="AF184" s="8">
        <v>96.110029999999995</v>
      </c>
      <c r="AG184" s="7">
        <v>111.830533</v>
      </c>
      <c r="AH184" s="7">
        <f t="shared" si="38"/>
        <v>99.099512666666669</v>
      </c>
      <c r="AI184" s="7">
        <v>69.242569000000003</v>
      </c>
      <c r="AJ184" s="7">
        <v>74.217629000000002</v>
      </c>
      <c r="AK184" s="14">
        <f t="shared" si="32"/>
        <v>71.730098999999996</v>
      </c>
    </row>
    <row r="185" spans="1:37" hidden="1">
      <c r="A185" t="s">
        <v>65</v>
      </c>
      <c r="B185" s="2" t="s">
        <v>7</v>
      </c>
      <c r="C185" s="7">
        <v>7.2449999999999997E-3</v>
      </c>
      <c r="D185" s="7">
        <v>1.6034E-2</v>
      </c>
      <c r="E185" s="7">
        <v>1.7350999999999998E-2</v>
      </c>
      <c r="F185" s="7">
        <f t="shared" si="41"/>
        <v>1.3543333333333333E-2</v>
      </c>
      <c r="G185" s="7">
        <v>0.107011</v>
      </c>
      <c r="H185" s="7">
        <v>0.153977</v>
      </c>
      <c r="I185" s="7">
        <v>0.48457499999999998</v>
      </c>
      <c r="J185" s="7">
        <f t="shared" si="42"/>
        <v>0.24852099999999999</v>
      </c>
      <c r="K185" s="7">
        <v>27.675995</v>
      </c>
      <c r="L185" s="7">
        <v>110.414445</v>
      </c>
      <c r="M185" s="7">
        <v>133.67684299999999</v>
      </c>
      <c r="N185" s="8">
        <f t="shared" si="33"/>
        <v>90.589094333333335</v>
      </c>
      <c r="O185" s="8">
        <v>56.749139999999997</v>
      </c>
      <c r="P185" s="7">
        <v>91.496787999999995</v>
      </c>
      <c r="Q185" s="7">
        <v>87.690201999999999</v>
      </c>
      <c r="R185" s="7">
        <f t="shared" si="34"/>
        <v>78.645376666666664</v>
      </c>
      <c r="S185" s="7">
        <v>160.134389</v>
      </c>
      <c r="T185" s="7">
        <v>234.69006300000001</v>
      </c>
      <c r="U185" s="7">
        <v>498.86739599999999</v>
      </c>
      <c r="V185" s="8">
        <f t="shared" si="35"/>
        <v>297.89728266666663</v>
      </c>
      <c r="W185" s="8">
        <v>464.12063000000001</v>
      </c>
      <c r="X185" s="7">
        <v>544.40596300000004</v>
      </c>
      <c r="Y185" s="7">
        <v>549.46450300000004</v>
      </c>
      <c r="Z185" s="7">
        <f t="shared" si="36"/>
        <v>519.33036533333336</v>
      </c>
      <c r="AA185" s="7">
        <v>315.38676299999997</v>
      </c>
      <c r="AB185" s="7">
        <v>289.65129200000001</v>
      </c>
      <c r="AC185" s="7">
        <v>245.97426200000001</v>
      </c>
      <c r="AD185" s="7">
        <f t="shared" si="37"/>
        <v>283.67077233333333</v>
      </c>
      <c r="AE185" s="7">
        <v>197.16204200000001</v>
      </c>
      <c r="AF185" s="7">
        <v>156.16674499999999</v>
      </c>
      <c r="AG185" s="7">
        <v>107.11572700000001</v>
      </c>
      <c r="AH185" s="7">
        <f t="shared" si="38"/>
        <v>153.48150466666667</v>
      </c>
      <c r="AI185" s="7">
        <v>99.779892000000004</v>
      </c>
      <c r="AJ185" s="7">
        <v>173.069096</v>
      </c>
      <c r="AK185" s="14">
        <f t="shared" si="32"/>
        <v>136.42449400000001</v>
      </c>
    </row>
    <row r="186" spans="1:37" hidden="1">
      <c r="A186" t="s">
        <v>65</v>
      </c>
      <c r="B186" s="2" t="s">
        <v>17</v>
      </c>
      <c r="C186" s="8">
        <v>232.45556999999999</v>
      </c>
      <c r="D186" s="7">
        <v>218.41251199999999</v>
      </c>
      <c r="E186" s="7">
        <v>288.46788299999997</v>
      </c>
      <c r="F186" s="7">
        <f t="shared" si="41"/>
        <v>246.44532166666667</v>
      </c>
      <c r="G186" s="7">
        <v>232.48134300000001</v>
      </c>
      <c r="H186" s="7">
        <v>295.91528199999999</v>
      </c>
      <c r="I186" s="7">
        <v>256.96652699999999</v>
      </c>
      <c r="J186" s="7">
        <f t="shared" si="42"/>
        <v>261.78771733333332</v>
      </c>
      <c r="K186" s="7">
        <v>270.465191</v>
      </c>
      <c r="L186" s="7">
        <v>175.297922</v>
      </c>
      <c r="M186" s="7">
        <v>276.27993900000001</v>
      </c>
      <c r="N186" s="8">
        <f t="shared" si="33"/>
        <v>240.68101733333333</v>
      </c>
      <c r="O186" s="7">
        <v>89.001501000000005</v>
      </c>
      <c r="P186" s="7">
        <v>243.92897199999999</v>
      </c>
      <c r="Q186" s="7">
        <v>166.777197</v>
      </c>
      <c r="R186" s="7">
        <f t="shared" si="34"/>
        <v>166.56922333333333</v>
      </c>
      <c r="S186" s="7">
        <v>682.74381600000004</v>
      </c>
      <c r="T186" s="7">
        <v>89.822586000000001</v>
      </c>
      <c r="U186" s="7">
        <v>95.363247000000001</v>
      </c>
      <c r="V186" s="8">
        <f t="shared" si="35"/>
        <v>289.30988300000001</v>
      </c>
      <c r="W186" s="8">
        <v>130.88618</v>
      </c>
      <c r="X186" s="7">
        <v>280.12372199999999</v>
      </c>
      <c r="Y186" s="7">
        <v>332.83846899999998</v>
      </c>
      <c r="Z186" s="7">
        <f t="shared" si="36"/>
        <v>247.94945699999997</v>
      </c>
      <c r="AA186" s="7">
        <v>330.88408199999998</v>
      </c>
      <c r="AB186" s="7">
        <v>424.95277900000002</v>
      </c>
      <c r="AC186" s="7">
        <v>464.65529800000002</v>
      </c>
      <c r="AD186" s="7">
        <f t="shared" si="37"/>
        <v>406.83071966666665</v>
      </c>
      <c r="AE186" s="7">
        <v>1199.4216859999999</v>
      </c>
      <c r="AF186" s="7">
        <v>1077.8218629999999</v>
      </c>
      <c r="AG186" s="7">
        <v>1023.2065270000001</v>
      </c>
      <c r="AH186" s="7">
        <f t="shared" si="38"/>
        <v>1100.1500253333334</v>
      </c>
      <c r="AI186" s="7">
        <v>1684.3633689999999</v>
      </c>
      <c r="AJ186" s="7">
        <v>1682.1293760000001</v>
      </c>
      <c r="AK186" s="14">
        <f t="shared" si="32"/>
        <v>1683.2463725</v>
      </c>
    </row>
    <row r="187" spans="1:37" hidden="1">
      <c r="A187" t="s">
        <v>65</v>
      </c>
      <c r="B187" s="2" t="s">
        <v>18</v>
      </c>
      <c r="C187" s="7">
        <v>10.759148</v>
      </c>
      <c r="D187" s="7">
        <v>6.6061709999999998</v>
      </c>
      <c r="E187" s="7">
        <v>7.6777860000000002</v>
      </c>
      <c r="F187" s="7">
        <f t="shared" si="41"/>
        <v>8.3477016666666675</v>
      </c>
      <c r="G187" s="8">
        <v>21.53978</v>
      </c>
      <c r="H187" s="7">
        <v>15.581049</v>
      </c>
      <c r="I187" s="7">
        <v>17.077075000000001</v>
      </c>
      <c r="J187" s="7">
        <f t="shared" si="42"/>
        <v>18.065968000000002</v>
      </c>
      <c r="K187" s="7">
        <v>8.7480589999999996</v>
      </c>
      <c r="L187" s="7">
        <v>8.6905579999999993</v>
      </c>
      <c r="M187" s="7">
        <v>6.5784630000000002</v>
      </c>
      <c r="N187" s="8">
        <f t="shared" si="33"/>
        <v>8.0056933333333333</v>
      </c>
      <c r="O187" s="7">
        <v>15.079855999999999</v>
      </c>
      <c r="P187" s="7">
        <v>15.732132999999999</v>
      </c>
      <c r="Q187" s="7">
        <v>17.735975</v>
      </c>
      <c r="R187" s="7">
        <f t="shared" si="34"/>
        <v>16.182654666666668</v>
      </c>
      <c r="S187" s="7">
        <v>16.149687</v>
      </c>
      <c r="T187" s="7">
        <v>34.770708999999997</v>
      </c>
      <c r="U187" s="7">
        <v>27.824873</v>
      </c>
      <c r="V187" s="8">
        <f t="shared" si="35"/>
        <v>26.248422999999999</v>
      </c>
      <c r="W187" s="7">
        <v>24.909818999999999</v>
      </c>
      <c r="X187" s="7">
        <v>35.122965000000001</v>
      </c>
      <c r="Y187" s="7">
        <v>19.928249000000001</v>
      </c>
      <c r="Z187" s="7">
        <f t="shared" si="36"/>
        <v>26.653677666666667</v>
      </c>
      <c r="AA187" s="8">
        <v>19.20852</v>
      </c>
      <c r="AB187" s="7">
        <v>21.513822000000001</v>
      </c>
      <c r="AC187" s="7">
        <v>24.733974</v>
      </c>
      <c r="AD187" s="7">
        <f t="shared" si="37"/>
        <v>21.818771999999999</v>
      </c>
      <c r="AE187" s="7">
        <v>16.345628999999999</v>
      </c>
      <c r="AF187" s="7">
        <v>13.136367999999999</v>
      </c>
      <c r="AG187" s="8">
        <v>21.824819999999999</v>
      </c>
      <c r="AH187" s="7">
        <f t="shared" si="38"/>
        <v>17.102272333333332</v>
      </c>
      <c r="AI187" s="7">
        <v>42.055365000000002</v>
      </c>
      <c r="AJ187" s="7">
        <v>51.997672000000001</v>
      </c>
      <c r="AK187" s="14">
        <f t="shared" si="32"/>
        <v>47.026518500000002</v>
      </c>
    </row>
    <row r="188" spans="1:37" hidden="1">
      <c r="A188" t="s">
        <v>65</v>
      </c>
      <c r="B188" s="2" t="s">
        <v>19</v>
      </c>
      <c r="C188" s="7">
        <v>60.062855999999996</v>
      </c>
      <c r="D188" s="7">
        <v>49.409987999999998</v>
      </c>
      <c r="E188" s="7">
        <v>70.618284000000003</v>
      </c>
      <c r="F188" s="7">
        <f t="shared" si="41"/>
        <v>60.030375999999997</v>
      </c>
      <c r="G188" s="7">
        <v>38.883201999999997</v>
      </c>
      <c r="H188" s="7">
        <v>72.743335000000002</v>
      </c>
      <c r="I188" s="7">
        <v>100.423892</v>
      </c>
      <c r="J188" s="7">
        <f t="shared" si="42"/>
        <v>70.683476333333331</v>
      </c>
      <c r="K188" s="7">
        <v>86.782143000000005</v>
      </c>
      <c r="L188" s="7">
        <v>103.736351</v>
      </c>
      <c r="M188" s="7">
        <v>67.597773000000004</v>
      </c>
      <c r="N188" s="8">
        <f t="shared" si="33"/>
        <v>86.03875566666666</v>
      </c>
      <c r="O188" s="7">
        <v>81.046238000000002</v>
      </c>
      <c r="P188" s="7">
        <v>91.190152999999995</v>
      </c>
      <c r="Q188" s="7">
        <v>102.057818</v>
      </c>
      <c r="R188" s="7">
        <f t="shared" si="34"/>
        <v>91.431403000000003</v>
      </c>
      <c r="S188" s="7">
        <v>88.346025999999995</v>
      </c>
      <c r="T188" s="8">
        <v>89.759709999999998</v>
      </c>
      <c r="U188" s="7">
        <v>100.066513</v>
      </c>
      <c r="V188" s="8">
        <f t="shared" si="35"/>
        <v>92.724082999999993</v>
      </c>
      <c r="W188" s="7">
        <v>84.327735000000004</v>
      </c>
      <c r="X188" s="7">
        <v>115.14050899999999</v>
      </c>
      <c r="Y188" s="7">
        <v>109.651253</v>
      </c>
      <c r="Z188" s="7">
        <f t="shared" si="36"/>
        <v>103.03983233333334</v>
      </c>
      <c r="AA188" s="8">
        <v>103.55472</v>
      </c>
      <c r="AB188" s="7">
        <v>96.857857999999993</v>
      </c>
      <c r="AC188" s="7">
        <v>115.223524</v>
      </c>
      <c r="AD188" s="7">
        <f t="shared" si="37"/>
        <v>105.212034</v>
      </c>
      <c r="AE188" s="7">
        <v>159.39264499999999</v>
      </c>
      <c r="AF188" s="7">
        <v>140.419464</v>
      </c>
      <c r="AG188" s="7">
        <v>143.775148</v>
      </c>
      <c r="AH188" s="7">
        <f t="shared" si="38"/>
        <v>147.86241899999999</v>
      </c>
      <c r="AI188" s="8">
        <v>214.40181999999999</v>
      </c>
      <c r="AJ188" s="8">
        <v>383.09674999999999</v>
      </c>
      <c r="AK188" s="14">
        <f t="shared" si="32"/>
        <v>298.74928499999999</v>
      </c>
    </row>
    <row r="189" spans="1:37" hidden="1">
      <c r="A189" t="s">
        <v>65</v>
      </c>
      <c r="B189" s="2" t="s">
        <v>20</v>
      </c>
      <c r="C189" s="7">
        <v>0.21011099999999999</v>
      </c>
      <c r="D189" s="7">
        <v>0.29663600000000001</v>
      </c>
      <c r="E189" s="7">
        <v>0.260264</v>
      </c>
      <c r="F189" s="7">
        <f t="shared" si="41"/>
        <v>0.25567033333333328</v>
      </c>
      <c r="G189" s="7">
        <v>0.236953</v>
      </c>
      <c r="H189" s="7">
        <v>0.153977</v>
      </c>
      <c r="I189" s="7">
        <v>9.1901999999999998E-2</v>
      </c>
      <c r="J189" s="7">
        <f t="shared" si="42"/>
        <v>0.160944</v>
      </c>
      <c r="K189" s="7">
        <v>0.113498</v>
      </c>
      <c r="L189" s="7">
        <v>0.21356800000000001</v>
      </c>
      <c r="M189" s="9">
        <v>0.51139999999999997</v>
      </c>
      <c r="N189" s="8">
        <f t="shared" si="33"/>
        <v>0.27948866666666666</v>
      </c>
      <c r="O189" s="7">
        <v>1.637378</v>
      </c>
      <c r="P189" s="7">
        <v>7.4444419999999996</v>
      </c>
      <c r="Q189" s="7">
        <v>8.5945250000000009</v>
      </c>
      <c r="R189" s="7">
        <f t="shared" si="34"/>
        <v>5.8921149999999995</v>
      </c>
      <c r="S189" s="7">
        <v>11.076931</v>
      </c>
      <c r="T189" s="7">
        <v>9.7668180000000007</v>
      </c>
      <c r="U189" s="7">
        <v>9.2058250000000008</v>
      </c>
      <c r="V189" s="8">
        <f t="shared" si="35"/>
        <v>10.016524666666667</v>
      </c>
      <c r="W189" s="8">
        <v>12.85947</v>
      </c>
      <c r="X189" s="7">
        <v>12.575965999999999</v>
      </c>
      <c r="Y189" s="7">
        <v>5.0776510000000004</v>
      </c>
      <c r="Z189" s="7">
        <f t="shared" si="36"/>
        <v>10.171028999999999</v>
      </c>
      <c r="AA189" s="7">
        <v>9.1271050000000002</v>
      </c>
      <c r="AB189" s="7">
        <v>10.528624000000001</v>
      </c>
      <c r="AC189" s="7">
        <v>4.1536720000000003</v>
      </c>
      <c r="AD189" s="7">
        <f t="shared" si="37"/>
        <v>7.9364670000000004</v>
      </c>
      <c r="AE189" s="7">
        <v>9.4608229999999995</v>
      </c>
      <c r="AF189" s="7">
        <v>4.6365759999999998</v>
      </c>
      <c r="AG189" s="7">
        <v>4.6968170000000002</v>
      </c>
      <c r="AH189" s="7">
        <f t="shared" si="38"/>
        <v>6.2647386666666662</v>
      </c>
      <c r="AI189" s="7">
        <v>5.9669889999999999</v>
      </c>
      <c r="AJ189" s="7">
        <v>7.7200430000000004</v>
      </c>
      <c r="AK189" s="14">
        <f t="shared" si="32"/>
        <v>6.8435160000000002</v>
      </c>
    </row>
    <row r="190" spans="1:37" hidden="1">
      <c r="A190" t="s">
        <v>65</v>
      </c>
      <c r="B190" s="2" t="s">
        <v>59</v>
      </c>
      <c r="C190" s="7">
        <v>3.2820839999999998</v>
      </c>
      <c r="D190" s="7">
        <v>4.6179059999999996</v>
      </c>
      <c r="E190" s="7">
        <v>3.4701999999999997E-2</v>
      </c>
      <c r="F190" s="7">
        <f t="shared" si="41"/>
        <v>2.6448973333333332</v>
      </c>
      <c r="G190" s="7">
        <v>9.1724E-2</v>
      </c>
      <c r="H190" s="7">
        <v>0.34461599999999998</v>
      </c>
      <c r="I190" s="7">
        <v>0.26735100000000001</v>
      </c>
      <c r="J190" s="7">
        <f t="shared" si="42"/>
        <v>0.23456366666666664</v>
      </c>
      <c r="K190" s="7">
        <v>0.74210100000000001</v>
      </c>
      <c r="L190" s="7">
        <v>0.51749100000000003</v>
      </c>
      <c r="M190" s="7">
        <v>37.556901000000003</v>
      </c>
      <c r="N190" s="8">
        <f t="shared" si="33"/>
        <v>12.938831</v>
      </c>
      <c r="O190" s="7">
        <v>302.95494300000001</v>
      </c>
      <c r="P190" s="7">
        <v>23.943163999999999</v>
      </c>
      <c r="Q190" s="8">
        <v>19.906310000000001</v>
      </c>
      <c r="R190" s="7">
        <f t="shared" si="34"/>
        <v>115.60147233333333</v>
      </c>
      <c r="S190" s="7">
        <v>39.427407000000002</v>
      </c>
      <c r="T190" s="7">
        <v>45.899850999999998</v>
      </c>
      <c r="U190" s="8">
        <v>53.809919999999998</v>
      </c>
      <c r="V190" s="8">
        <f t="shared" si="35"/>
        <v>46.379059333333338</v>
      </c>
      <c r="W190" s="7">
        <v>751.13016500000003</v>
      </c>
      <c r="X190" s="7">
        <v>58.492575000000002</v>
      </c>
      <c r="Y190" s="7">
        <v>79.368879000000007</v>
      </c>
      <c r="Z190" s="7">
        <f t="shared" si="36"/>
        <v>296.33053966666665</v>
      </c>
      <c r="AA190" s="7">
        <v>43.881883000000002</v>
      </c>
      <c r="AB190" s="8">
        <v>40.023380000000003</v>
      </c>
      <c r="AC190" s="7">
        <v>33.875323999999999</v>
      </c>
      <c r="AD190" s="7">
        <f t="shared" si="37"/>
        <v>39.260195666666668</v>
      </c>
      <c r="AE190" s="7">
        <v>34.281072999999999</v>
      </c>
      <c r="AF190" s="7">
        <v>35.934520999999997</v>
      </c>
      <c r="AG190" s="8">
        <v>22.241109999999999</v>
      </c>
      <c r="AH190" s="7">
        <f t="shared" si="38"/>
        <v>30.818901333333333</v>
      </c>
      <c r="AI190" s="7">
        <v>36.116622</v>
      </c>
      <c r="AJ190" s="7">
        <v>34.304692000000003</v>
      </c>
      <c r="AK190" s="14">
        <f t="shared" si="32"/>
        <v>35.210656999999998</v>
      </c>
    </row>
    <row r="191" spans="1:37" hidden="1">
      <c r="A191" t="s">
        <v>65</v>
      </c>
      <c r="B191" s="2" t="s">
        <v>22</v>
      </c>
      <c r="C191" s="7">
        <v>36.334766999999999</v>
      </c>
      <c r="D191" s="7">
        <v>29.928197999999998</v>
      </c>
      <c r="E191" s="7">
        <v>22.625612</v>
      </c>
      <c r="F191" s="7">
        <f t="shared" si="41"/>
        <v>29.629525666666666</v>
      </c>
      <c r="G191" s="7">
        <v>30.865023000000001</v>
      </c>
      <c r="H191" s="7">
        <v>24.951675000000002</v>
      </c>
      <c r="I191" s="7">
        <v>43.770446999999997</v>
      </c>
      <c r="J191" s="7">
        <f t="shared" si="42"/>
        <v>33.195715</v>
      </c>
      <c r="K191" s="7">
        <v>44.115710999999997</v>
      </c>
      <c r="L191" s="7">
        <v>46.434522999999999</v>
      </c>
      <c r="M191" s="7">
        <v>25.825697000000002</v>
      </c>
      <c r="N191" s="8">
        <f t="shared" si="33"/>
        <v>38.791977000000003</v>
      </c>
      <c r="O191" s="7">
        <v>27.292303</v>
      </c>
      <c r="P191" s="7">
        <v>49.274709000000001</v>
      </c>
      <c r="Q191" s="7">
        <v>31.278863000000001</v>
      </c>
      <c r="R191" s="7">
        <f t="shared" si="34"/>
        <v>35.948625</v>
      </c>
      <c r="S191" s="7">
        <v>36.271366999999998</v>
      </c>
      <c r="T191" s="7">
        <v>68.297860999999997</v>
      </c>
      <c r="U191" s="7">
        <v>62.815035999999999</v>
      </c>
      <c r="V191" s="8">
        <f t="shared" si="35"/>
        <v>55.79475466666667</v>
      </c>
      <c r="W191" s="7">
        <v>74.470043000000004</v>
      </c>
      <c r="X191" s="7">
        <v>67.722013000000004</v>
      </c>
      <c r="Y191" s="7">
        <v>114.79772800000001</v>
      </c>
      <c r="Z191" s="7">
        <f t="shared" si="36"/>
        <v>85.663261333333324</v>
      </c>
      <c r="AA191" s="7">
        <v>67.511217000000002</v>
      </c>
      <c r="AB191" s="7">
        <v>49.492749000000003</v>
      </c>
      <c r="AC191" s="7">
        <v>51.193193999999998</v>
      </c>
      <c r="AD191" s="7">
        <f t="shared" si="37"/>
        <v>56.065719999999999</v>
      </c>
      <c r="AE191" s="7">
        <v>32.823357000000001</v>
      </c>
      <c r="AF191" s="7">
        <v>57.648727000000001</v>
      </c>
      <c r="AG191" s="7">
        <v>52.520710999999999</v>
      </c>
      <c r="AH191" s="7">
        <f t="shared" si="38"/>
        <v>47.664265</v>
      </c>
      <c r="AI191" s="7">
        <v>59.469862999999997</v>
      </c>
      <c r="AJ191" s="7">
        <v>49.640329000000001</v>
      </c>
      <c r="AK191" s="14">
        <f t="shared" si="32"/>
        <v>54.555095999999999</v>
      </c>
    </row>
    <row r="192" spans="1:37" hidden="1">
      <c r="A192" t="s">
        <v>65</v>
      </c>
      <c r="B192" s="2" t="s">
        <v>24</v>
      </c>
      <c r="C192" s="7">
        <v>5.187576</v>
      </c>
      <c r="D192" s="7">
        <v>11.288214</v>
      </c>
      <c r="E192" s="7">
        <v>13.282137000000001</v>
      </c>
      <c r="F192" s="7">
        <f t="shared" si="41"/>
        <v>9.9193090000000002</v>
      </c>
      <c r="G192" s="7">
        <v>5.1747449999999997</v>
      </c>
      <c r="H192" s="8">
        <v>9.8692200000000003</v>
      </c>
      <c r="I192" s="7">
        <v>7.1432969999999996</v>
      </c>
      <c r="J192" s="7">
        <f t="shared" si="42"/>
        <v>7.3957539999999993</v>
      </c>
      <c r="K192" s="7">
        <v>8.0845339999999997</v>
      </c>
      <c r="L192" s="7">
        <v>3.8852869999999999</v>
      </c>
      <c r="M192" s="7">
        <v>4.5793540000000004</v>
      </c>
      <c r="N192" s="8">
        <f t="shared" si="33"/>
        <v>5.5163916666666664</v>
      </c>
      <c r="O192" s="7">
        <v>0.75079799999999997</v>
      </c>
      <c r="P192" s="8">
        <v>4.7102700000000004</v>
      </c>
      <c r="Q192" s="8">
        <v>5.9033100000000003</v>
      </c>
      <c r="R192" s="7">
        <f t="shared" si="34"/>
        <v>3.7881260000000001</v>
      </c>
      <c r="S192" s="7">
        <v>9.0216560000000001</v>
      </c>
      <c r="T192" s="7">
        <v>17.353916000000002</v>
      </c>
      <c r="U192" s="7">
        <v>48.156632999999999</v>
      </c>
      <c r="V192" s="8">
        <f t="shared" si="35"/>
        <v>24.844068333333336</v>
      </c>
      <c r="W192" s="7">
        <v>13.798298000000001</v>
      </c>
      <c r="X192" s="7">
        <v>10.195382</v>
      </c>
      <c r="Y192" s="7">
        <v>10.254713000000001</v>
      </c>
      <c r="Z192" s="7">
        <f t="shared" si="36"/>
        <v>11.416131</v>
      </c>
      <c r="AA192" s="9">
        <v>18.743600000000001</v>
      </c>
      <c r="AB192" s="7">
        <v>21.431639000000001</v>
      </c>
      <c r="AC192" s="7">
        <v>17.538636</v>
      </c>
      <c r="AD192" s="7">
        <f t="shared" si="37"/>
        <v>19.237958333333335</v>
      </c>
      <c r="AE192" s="7">
        <v>12.974076999999999</v>
      </c>
      <c r="AF192" s="7">
        <v>35.990628000000001</v>
      </c>
      <c r="AG192" s="7">
        <v>18.586815000000001</v>
      </c>
      <c r="AH192" s="7">
        <f t="shared" si="38"/>
        <v>22.517173333333336</v>
      </c>
      <c r="AI192" s="7">
        <v>20.321617</v>
      </c>
      <c r="AJ192" s="7">
        <v>5.4761959999999998</v>
      </c>
      <c r="AK192" s="14">
        <f t="shared" si="32"/>
        <v>12.898906499999999</v>
      </c>
    </row>
    <row r="193" spans="1:37" hidden="1">
      <c r="A193" t="s">
        <v>65</v>
      </c>
      <c r="B193" s="2" t="s">
        <v>26</v>
      </c>
      <c r="C193" s="7">
        <v>82.486805000000004</v>
      </c>
      <c r="D193" s="7">
        <v>70.230650999999995</v>
      </c>
      <c r="E193" s="7">
        <v>61.647854000000002</v>
      </c>
      <c r="F193" s="7">
        <f t="shared" si="41"/>
        <v>71.455103333333327</v>
      </c>
      <c r="G193" s="7">
        <v>70.688393000000005</v>
      </c>
      <c r="H193" s="7">
        <v>72.853318000000002</v>
      </c>
      <c r="I193" s="7">
        <v>56.327610999999997</v>
      </c>
      <c r="J193" s="7">
        <f t="shared" si="42"/>
        <v>66.623107333333337</v>
      </c>
      <c r="K193" s="7">
        <v>55.221031000000004</v>
      </c>
      <c r="L193" s="7">
        <v>36.897908000000001</v>
      </c>
      <c r="M193" s="8">
        <v>59.795050000000003</v>
      </c>
      <c r="N193" s="8">
        <f t="shared" si="33"/>
        <v>50.637996333333341</v>
      </c>
      <c r="O193" s="7">
        <v>55.551057</v>
      </c>
      <c r="P193" s="7">
        <v>96.828849000000005</v>
      </c>
      <c r="Q193" s="7">
        <v>97.048685000000006</v>
      </c>
      <c r="R193" s="7">
        <f t="shared" si="34"/>
        <v>83.142863666666685</v>
      </c>
      <c r="S193" s="7">
        <v>57.570788</v>
      </c>
      <c r="T193" s="7">
        <v>74.508662999999999</v>
      </c>
      <c r="U193" s="7">
        <v>77.968519000000001</v>
      </c>
      <c r="V193" s="8">
        <f t="shared" si="35"/>
        <v>70.015990000000002</v>
      </c>
      <c r="W193" s="7">
        <v>100.374278</v>
      </c>
      <c r="X193" s="7">
        <v>140.75983299999999</v>
      </c>
      <c r="Y193" s="7">
        <v>258.29488700000002</v>
      </c>
      <c r="Z193" s="7">
        <f t="shared" si="36"/>
        <v>166.47633266666665</v>
      </c>
      <c r="AA193" s="7">
        <v>91.401559000000006</v>
      </c>
      <c r="AB193" s="7">
        <v>204.134761</v>
      </c>
      <c r="AC193" s="7">
        <v>134.871703</v>
      </c>
      <c r="AD193" s="7">
        <f t="shared" si="37"/>
        <v>143.46934099999999</v>
      </c>
      <c r="AE193" s="7">
        <v>137.255268</v>
      </c>
      <c r="AF193" s="7">
        <v>186.14448200000001</v>
      </c>
      <c r="AG193" s="7">
        <v>236.38910200000001</v>
      </c>
      <c r="AH193" s="7">
        <f t="shared" si="38"/>
        <v>186.596284</v>
      </c>
      <c r="AI193" s="7">
        <v>173.862934</v>
      </c>
      <c r="AJ193" s="7">
        <v>197.726505</v>
      </c>
      <c r="AK193" s="14">
        <f t="shared" ref="AK193:AK256" si="43">AVERAGE(AJ193,AI193)</f>
        <v>185.79471949999999</v>
      </c>
    </row>
    <row r="194" spans="1:37" hidden="1">
      <c r="A194" t="s">
        <v>65</v>
      </c>
      <c r="B194" s="2" t="s">
        <v>60</v>
      </c>
      <c r="C194" s="7">
        <v>43.282930999999998</v>
      </c>
      <c r="D194" s="7">
        <v>64.690766999999994</v>
      </c>
      <c r="E194" s="7">
        <v>75.910318000000004</v>
      </c>
      <c r="F194" s="7">
        <f t="shared" si="41"/>
        <v>61.294671999999998</v>
      </c>
      <c r="G194" s="7">
        <v>103.005706</v>
      </c>
      <c r="H194" s="7">
        <v>86.000057999999996</v>
      </c>
      <c r="I194" s="7">
        <v>64.790955999999994</v>
      </c>
      <c r="J194" s="7">
        <f t="shared" si="42"/>
        <v>84.598906666666664</v>
      </c>
      <c r="K194" s="7">
        <v>80.417536999999996</v>
      </c>
      <c r="L194" s="7">
        <v>70.641587999999999</v>
      </c>
      <c r="M194" s="7">
        <v>55.579873999999997</v>
      </c>
      <c r="N194" s="8">
        <f t="shared" si="33"/>
        <v>68.879666333333333</v>
      </c>
      <c r="O194" s="7">
        <v>46.293878999999997</v>
      </c>
      <c r="P194" s="7">
        <v>56.327337</v>
      </c>
      <c r="Q194" s="7">
        <v>72.115881000000002</v>
      </c>
      <c r="R194" s="7">
        <f t="shared" si="34"/>
        <v>58.245699000000002</v>
      </c>
      <c r="S194" s="7">
        <v>52.444147000000001</v>
      </c>
      <c r="T194" s="7">
        <v>65.950472000000005</v>
      </c>
      <c r="U194" s="7">
        <v>82.705237999999994</v>
      </c>
      <c r="V194" s="8">
        <f t="shared" si="35"/>
        <v>67.033285666666657</v>
      </c>
      <c r="W194" s="7">
        <v>34.026330999999999</v>
      </c>
      <c r="X194" s="7">
        <v>58.062573999999998</v>
      </c>
      <c r="Y194" s="7">
        <v>61.054161000000001</v>
      </c>
      <c r="Z194" s="7">
        <f t="shared" si="36"/>
        <v>51.047688666666666</v>
      </c>
      <c r="AA194" s="8">
        <v>87.200969999999998</v>
      </c>
      <c r="AB194" s="7">
        <v>97.853190999999995</v>
      </c>
      <c r="AC194" s="7">
        <v>52.149847000000001</v>
      </c>
      <c r="AD194" s="7">
        <f t="shared" si="37"/>
        <v>79.068002666666658</v>
      </c>
      <c r="AE194" s="7">
        <v>65.294013000000007</v>
      </c>
      <c r="AF194" s="7">
        <v>74.396859000000006</v>
      </c>
      <c r="AG194" s="7">
        <v>62.421090999999997</v>
      </c>
      <c r="AH194" s="7">
        <f t="shared" si="38"/>
        <v>67.370654333333334</v>
      </c>
      <c r="AI194" s="7">
        <v>70.642072999999996</v>
      </c>
      <c r="AJ194" s="7">
        <v>44.401457000000001</v>
      </c>
      <c r="AK194" s="14">
        <f t="shared" si="43"/>
        <v>57.521765000000002</v>
      </c>
    </row>
    <row r="195" spans="1:37" hidden="1">
      <c r="A195" t="s">
        <v>65</v>
      </c>
      <c r="B195" s="2" t="s">
        <v>28</v>
      </c>
      <c r="C195" s="10" t="s">
        <v>101</v>
      </c>
      <c r="D195" s="7">
        <v>0.36077399999999998</v>
      </c>
      <c r="E195" s="10" t="s">
        <v>101</v>
      </c>
      <c r="F195" s="7">
        <f t="shared" si="41"/>
        <v>0.36077399999999998</v>
      </c>
      <c r="G195" s="7">
        <v>1.123615</v>
      </c>
      <c r="H195" s="7">
        <v>1.4664999999999999E-2</v>
      </c>
      <c r="I195" s="7">
        <v>4.1773999999999999E-2</v>
      </c>
      <c r="J195" s="7">
        <f t="shared" si="42"/>
        <v>0.39335133333333333</v>
      </c>
      <c r="K195" s="7">
        <v>1.7461000000000001E-2</v>
      </c>
      <c r="L195" s="10" t="s">
        <v>101</v>
      </c>
      <c r="M195" s="10" t="s">
        <v>101</v>
      </c>
      <c r="N195" s="8">
        <f t="shared" ref="N195:N258" si="44">AVERAGE(M195,L195,K195)</f>
        <v>1.7461000000000001E-2</v>
      </c>
      <c r="O195" s="10" t="s">
        <v>101</v>
      </c>
      <c r="P195" s="7">
        <v>14.820741999999999</v>
      </c>
      <c r="Q195" s="7">
        <v>10.816948</v>
      </c>
      <c r="R195" s="7">
        <f t="shared" ref="R195:R258" si="45">AVERAGE(Q195,P195,O195)</f>
        <v>12.818845</v>
      </c>
      <c r="S195" s="7">
        <v>10.761327</v>
      </c>
      <c r="T195" s="7">
        <v>10.276816</v>
      </c>
      <c r="U195" s="7">
        <v>89.857146</v>
      </c>
      <c r="V195" s="8">
        <f t="shared" ref="V195:V258" si="46">AVERAGE(U195,T195,S195)</f>
        <v>36.965096333333328</v>
      </c>
      <c r="W195" s="7">
        <v>149.97773799999999</v>
      </c>
      <c r="X195" s="7">
        <v>15.554812</v>
      </c>
      <c r="Y195" s="7">
        <v>17.397071</v>
      </c>
      <c r="Z195" s="7">
        <f t="shared" ref="Z195:Z258" si="47">AVERAGE(Y195,X195,W195)</f>
        <v>60.976540333333332</v>
      </c>
      <c r="AA195" s="8">
        <v>24.681519999999999</v>
      </c>
      <c r="AB195" s="7">
        <v>15.706186000000001</v>
      </c>
      <c r="AC195" s="7">
        <v>21.479718999999999</v>
      </c>
      <c r="AD195" s="7">
        <f t="shared" ref="AD195:AD258" si="48">AVERAGE(AA195,AB195,AC195)</f>
        <v>20.622474999999998</v>
      </c>
      <c r="AE195" s="7">
        <v>21.491088000000001</v>
      </c>
      <c r="AF195" s="7">
        <v>15.673692000000001</v>
      </c>
      <c r="AG195" s="8">
        <v>20.85304</v>
      </c>
      <c r="AH195" s="7">
        <f t="shared" ref="AH195:AH258" si="49">AVERAGE(AE195,AF195,AG195)</f>
        <v>19.339273333333335</v>
      </c>
      <c r="AI195" s="7">
        <v>17.358536000000001</v>
      </c>
      <c r="AJ195" s="7">
        <v>14.543590999999999</v>
      </c>
      <c r="AK195" s="14">
        <f t="shared" si="43"/>
        <v>15.9510635</v>
      </c>
    </row>
    <row r="196" spans="1:37" hidden="1">
      <c r="A196" t="s">
        <v>65</v>
      </c>
      <c r="B196" s="2" t="s">
        <v>29</v>
      </c>
      <c r="C196" s="7">
        <v>37.624415999999997</v>
      </c>
      <c r="D196" s="7">
        <v>24.211936999999999</v>
      </c>
      <c r="E196" s="7">
        <v>45.337978999999997</v>
      </c>
      <c r="F196" s="7">
        <f t="shared" si="41"/>
        <v>35.724777333333328</v>
      </c>
      <c r="G196" s="7">
        <v>38.485731999999999</v>
      </c>
      <c r="H196" s="8">
        <v>20.259029999999999</v>
      </c>
      <c r="I196" s="7">
        <v>22.307137999999998</v>
      </c>
      <c r="J196" s="7">
        <f t="shared" si="42"/>
        <v>27.017299999999995</v>
      </c>
      <c r="K196" s="7">
        <v>7.6916570000000002</v>
      </c>
      <c r="L196" s="7">
        <v>9.0437659999999997</v>
      </c>
      <c r="M196" s="7">
        <v>22.749548999999998</v>
      </c>
      <c r="N196" s="8">
        <f t="shared" si="44"/>
        <v>13.161657333333332</v>
      </c>
      <c r="O196" s="7">
        <v>149.45670699999999</v>
      </c>
      <c r="P196" s="7">
        <v>34.181401000000001</v>
      </c>
      <c r="Q196" s="7">
        <v>97.309124999999995</v>
      </c>
      <c r="R196" s="7">
        <f t="shared" si="45"/>
        <v>93.649077666666656</v>
      </c>
      <c r="S196" s="7">
        <v>16.049617999999999</v>
      </c>
      <c r="T196" s="7">
        <v>13.476532000000001</v>
      </c>
      <c r="U196" s="7">
        <v>6.4360489999999997</v>
      </c>
      <c r="V196" s="8">
        <f t="shared" si="46"/>
        <v>11.987399666666667</v>
      </c>
      <c r="W196" s="7">
        <v>6.9053250000000004</v>
      </c>
      <c r="X196" s="7">
        <v>8.5501609999999992</v>
      </c>
      <c r="Y196" s="7">
        <v>145.85245499999999</v>
      </c>
      <c r="Z196" s="7">
        <f t="shared" si="47"/>
        <v>53.769313666666669</v>
      </c>
      <c r="AA196" s="7">
        <v>8.3848649999999996</v>
      </c>
      <c r="AB196" s="7">
        <v>15.678792</v>
      </c>
      <c r="AC196" s="7">
        <v>6.9336890000000002</v>
      </c>
      <c r="AD196" s="7">
        <f t="shared" si="48"/>
        <v>10.332448666666666</v>
      </c>
      <c r="AE196" s="7">
        <v>11.707231</v>
      </c>
      <c r="AF196" s="7">
        <v>35.162944000000003</v>
      </c>
      <c r="AG196" s="7">
        <v>26.521588999999999</v>
      </c>
      <c r="AH196" s="7">
        <f t="shared" si="49"/>
        <v>24.463921333333332</v>
      </c>
      <c r="AI196" s="7">
        <v>50.952795999999999</v>
      </c>
      <c r="AJ196" s="7">
        <v>33.944004</v>
      </c>
      <c r="AK196" s="14">
        <f t="shared" si="43"/>
        <v>42.448399999999999</v>
      </c>
    </row>
    <row r="197" spans="1:37" hidden="1">
      <c r="A197" t="s">
        <v>65</v>
      </c>
      <c r="B197" s="2" t="s">
        <v>30</v>
      </c>
      <c r="C197" s="7">
        <v>49.448611999999997</v>
      </c>
      <c r="D197" s="7">
        <v>33.231284000000002</v>
      </c>
      <c r="E197" s="7">
        <v>46.552545000000002</v>
      </c>
      <c r="F197" s="7">
        <f t="shared" si="41"/>
        <v>43.077480333333334</v>
      </c>
      <c r="G197" s="7">
        <v>31.858695999999998</v>
      </c>
      <c r="H197" s="7">
        <v>35.532124000000003</v>
      </c>
      <c r="I197" s="7">
        <v>22.282073</v>
      </c>
      <c r="J197" s="7">
        <f t="shared" si="42"/>
        <v>29.890964333333333</v>
      </c>
      <c r="K197" s="7">
        <v>23.886915999999999</v>
      </c>
      <c r="L197" s="7">
        <v>28.708413</v>
      </c>
      <c r="M197" s="7">
        <v>29.823913999999998</v>
      </c>
      <c r="N197" s="8">
        <f t="shared" si="44"/>
        <v>27.473080999999997</v>
      </c>
      <c r="O197" s="7">
        <v>26.070259</v>
      </c>
      <c r="P197" s="7">
        <v>23.985752999999999</v>
      </c>
      <c r="Q197" s="7">
        <v>192.569455</v>
      </c>
      <c r="R197" s="7">
        <f t="shared" si="45"/>
        <v>80.875155666666657</v>
      </c>
      <c r="S197" s="8">
        <v>23.701090000000001</v>
      </c>
      <c r="T197" s="7">
        <v>25.010878000000002</v>
      </c>
      <c r="U197" s="7">
        <v>46.470683000000001</v>
      </c>
      <c r="V197" s="8">
        <f t="shared" si="46"/>
        <v>31.72755033333333</v>
      </c>
      <c r="W197" s="7">
        <v>17.831551000000001</v>
      </c>
      <c r="X197" s="7">
        <v>34.238036000000001</v>
      </c>
      <c r="Y197" s="7">
        <v>26.321194999999999</v>
      </c>
      <c r="Z197" s="7">
        <f t="shared" si="47"/>
        <v>26.130260666666668</v>
      </c>
      <c r="AA197" s="7">
        <v>34.624274</v>
      </c>
      <c r="AB197" s="7">
        <v>24.317194000000001</v>
      </c>
      <c r="AC197" s="8">
        <v>16.778220000000001</v>
      </c>
      <c r="AD197" s="7">
        <f t="shared" si="48"/>
        <v>25.239896000000002</v>
      </c>
      <c r="AE197" s="7">
        <v>34.679174000000003</v>
      </c>
      <c r="AF197" s="9">
        <v>17.4297</v>
      </c>
      <c r="AG197" s="7">
        <v>41.432277999999997</v>
      </c>
      <c r="AH197" s="7">
        <f t="shared" si="49"/>
        <v>31.180384</v>
      </c>
      <c r="AI197" s="7">
        <v>22.307523</v>
      </c>
      <c r="AJ197" s="7">
        <v>16.020835000000002</v>
      </c>
      <c r="AK197" s="14">
        <f t="shared" si="43"/>
        <v>19.164179000000001</v>
      </c>
    </row>
    <row r="198" spans="1:37" hidden="1">
      <c r="A198" t="s">
        <v>65</v>
      </c>
      <c r="B198" s="2" t="s">
        <v>31</v>
      </c>
      <c r="C198" s="7">
        <v>27.843373</v>
      </c>
      <c r="D198" s="7">
        <v>21.149367000000002</v>
      </c>
      <c r="E198" s="7">
        <v>23.614615000000001</v>
      </c>
      <c r="F198" s="7">
        <f t="shared" si="41"/>
        <v>24.202451666666665</v>
      </c>
      <c r="G198" s="7">
        <v>21.081161999999999</v>
      </c>
      <c r="H198" s="7">
        <v>25.186306999999999</v>
      </c>
      <c r="I198" s="7">
        <v>20.895188000000001</v>
      </c>
      <c r="J198" s="7">
        <f t="shared" si="42"/>
        <v>22.387552333333332</v>
      </c>
      <c r="K198" s="8">
        <v>16.500830000000001</v>
      </c>
      <c r="L198" s="7">
        <v>12.230852000000001</v>
      </c>
      <c r="M198" s="9">
        <v>66.691199999999995</v>
      </c>
      <c r="N198" s="8">
        <f t="shared" si="44"/>
        <v>31.807627333333329</v>
      </c>
      <c r="O198" s="7">
        <v>18.530331</v>
      </c>
      <c r="P198" s="7">
        <v>22.776243999999998</v>
      </c>
      <c r="Q198" s="7">
        <v>8.3774920000000002</v>
      </c>
      <c r="R198" s="7">
        <f t="shared" si="45"/>
        <v>16.561355666666667</v>
      </c>
      <c r="S198" s="7">
        <v>26.572317000000002</v>
      </c>
      <c r="T198" s="7">
        <v>24.808275999999999</v>
      </c>
      <c r="U198" s="7">
        <v>25.617080999999999</v>
      </c>
      <c r="V198" s="8">
        <f t="shared" si="46"/>
        <v>25.665891333333335</v>
      </c>
      <c r="W198" s="7">
        <v>27.263065000000001</v>
      </c>
      <c r="X198" s="7">
        <v>2.8168169999999999</v>
      </c>
      <c r="Y198" s="7">
        <v>40.957675999999999</v>
      </c>
      <c r="Z198" s="7">
        <f t="shared" si="47"/>
        <v>23.679186000000001</v>
      </c>
      <c r="AA198" s="7">
        <v>19.812099</v>
      </c>
      <c r="AB198" s="7">
        <v>19.139631000000001</v>
      </c>
      <c r="AC198" s="7">
        <v>7.5551050000000002</v>
      </c>
      <c r="AD198" s="7">
        <f t="shared" si="48"/>
        <v>15.502278333333331</v>
      </c>
      <c r="AE198" s="7">
        <v>16.868357</v>
      </c>
      <c r="AF198" s="7">
        <v>5.3699279999999998</v>
      </c>
      <c r="AG198" s="7">
        <v>7.0005490000000004</v>
      </c>
      <c r="AH198" s="7">
        <f t="shared" si="49"/>
        <v>9.7462779999999984</v>
      </c>
      <c r="AI198" s="7">
        <v>7.0180110000000004</v>
      </c>
      <c r="AJ198" s="7">
        <v>13.280607</v>
      </c>
      <c r="AK198" s="14">
        <f t="shared" si="43"/>
        <v>10.149309000000001</v>
      </c>
    </row>
    <row r="199" spans="1:37" hidden="1">
      <c r="A199" t="s">
        <v>65</v>
      </c>
      <c r="B199" s="2" t="s">
        <v>32</v>
      </c>
      <c r="C199" s="7">
        <v>23.307866000000001</v>
      </c>
      <c r="D199" s="7">
        <v>32.052754999999998</v>
      </c>
      <c r="E199" s="7">
        <v>36.029206000000002</v>
      </c>
      <c r="F199" s="7">
        <f t="shared" si="41"/>
        <v>30.463275666666672</v>
      </c>
      <c r="G199" s="7">
        <v>49.125681</v>
      </c>
      <c r="H199" s="8">
        <v>15.390409999999999</v>
      </c>
      <c r="I199" s="8">
        <v>28.63167</v>
      </c>
      <c r="J199" s="7">
        <f t="shared" si="42"/>
        <v>31.049253666666669</v>
      </c>
      <c r="K199" s="7">
        <v>61.140377000000001</v>
      </c>
      <c r="L199" s="7">
        <v>29.299831000000001</v>
      </c>
      <c r="M199" s="7">
        <v>15.372992</v>
      </c>
      <c r="N199" s="8">
        <f t="shared" si="44"/>
        <v>35.271066666666663</v>
      </c>
      <c r="O199" s="7">
        <v>12.140561999999999</v>
      </c>
      <c r="P199" s="7">
        <v>90.994246000000004</v>
      </c>
      <c r="Q199" s="7">
        <v>24.108077999999999</v>
      </c>
      <c r="R199" s="7">
        <f t="shared" si="45"/>
        <v>42.414295333333335</v>
      </c>
      <c r="S199" s="7">
        <v>18.258845999999998</v>
      </c>
      <c r="T199" s="7">
        <v>42.385753000000001</v>
      </c>
      <c r="U199" s="7">
        <v>42.055098999999998</v>
      </c>
      <c r="V199" s="8">
        <f t="shared" si="46"/>
        <v>34.233232666666673</v>
      </c>
      <c r="W199" s="7">
        <v>30.122782999999998</v>
      </c>
      <c r="X199" s="7">
        <v>43.810229</v>
      </c>
      <c r="Y199" s="7">
        <v>114.75949199999999</v>
      </c>
      <c r="Z199" s="7">
        <f t="shared" si="47"/>
        <v>62.897501333333331</v>
      </c>
      <c r="AA199" s="7">
        <v>69.558494999999994</v>
      </c>
      <c r="AB199" s="8">
        <v>57.208869999999997</v>
      </c>
      <c r="AC199" s="7">
        <v>73.163505000000001</v>
      </c>
      <c r="AD199" s="7">
        <f t="shared" si="48"/>
        <v>66.643623333333323</v>
      </c>
      <c r="AE199" s="7">
        <v>126.149051</v>
      </c>
      <c r="AF199" s="7">
        <v>119.489921</v>
      </c>
      <c r="AG199" s="7">
        <v>75.563176999999996</v>
      </c>
      <c r="AH199" s="7">
        <f t="shared" si="49"/>
        <v>107.06738299999999</v>
      </c>
      <c r="AI199" s="7">
        <v>57.481206999999998</v>
      </c>
      <c r="AJ199" s="7">
        <v>56.762422999999998</v>
      </c>
      <c r="AK199" s="14">
        <f t="shared" si="43"/>
        <v>57.121814999999998</v>
      </c>
    </row>
    <row r="200" spans="1:37" hidden="1">
      <c r="A200" t="s">
        <v>65</v>
      </c>
      <c r="B200" s="2" t="s">
        <v>33</v>
      </c>
      <c r="C200" s="7">
        <v>85.421119000000004</v>
      </c>
      <c r="D200" s="7">
        <v>51.646785999999999</v>
      </c>
      <c r="E200" s="7">
        <v>53.718477999999998</v>
      </c>
      <c r="F200" s="7">
        <f t="shared" si="41"/>
        <v>63.595461</v>
      </c>
      <c r="G200" s="7">
        <v>26.125965000000001</v>
      </c>
      <c r="H200" s="7">
        <v>37.966433000000002</v>
      </c>
      <c r="I200" s="7">
        <v>58.366166</v>
      </c>
      <c r="J200" s="7">
        <f t="shared" si="42"/>
        <v>40.819521333333334</v>
      </c>
      <c r="K200" s="7">
        <v>56.984613000000003</v>
      </c>
      <c r="L200" s="7">
        <v>35.386507000000002</v>
      </c>
      <c r="M200" s="7">
        <v>20.773685</v>
      </c>
      <c r="N200" s="8">
        <f t="shared" si="44"/>
        <v>37.714935000000004</v>
      </c>
      <c r="O200" s="7">
        <v>20.519147</v>
      </c>
      <c r="P200" s="7">
        <v>26.268488000000001</v>
      </c>
      <c r="Q200" s="7">
        <v>26.495446000000001</v>
      </c>
      <c r="R200" s="7">
        <f t="shared" si="45"/>
        <v>24.42769366666667</v>
      </c>
      <c r="S200" s="7">
        <v>32.699652999999998</v>
      </c>
      <c r="T200" s="7">
        <v>33.729754</v>
      </c>
      <c r="U200" s="8">
        <v>31.330580000000001</v>
      </c>
      <c r="V200" s="8">
        <f t="shared" si="46"/>
        <v>32.586662333333329</v>
      </c>
      <c r="W200" s="7">
        <v>28.726894999999999</v>
      </c>
      <c r="X200" s="8">
        <v>57.81953</v>
      </c>
      <c r="Y200" s="7">
        <v>4077.2387440000002</v>
      </c>
      <c r="Z200" s="7">
        <f t="shared" si="47"/>
        <v>1387.9283896666666</v>
      </c>
      <c r="AA200" s="7">
        <v>174.48350400000001</v>
      </c>
      <c r="AB200" s="7">
        <v>320.64361400000001</v>
      </c>
      <c r="AC200" s="7">
        <v>414.40240399999999</v>
      </c>
      <c r="AD200" s="7">
        <f t="shared" si="48"/>
        <v>303.17650733333335</v>
      </c>
      <c r="AE200" s="7">
        <v>319.81162699999999</v>
      </c>
      <c r="AF200" s="7">
        <v>445.92804899999999</v>
      </c>
      <c r="AG200" s="7">
        <v>616.83648100000005</v>
      </c>
      <c r="AH200" s="7">
        <f t="shared" si="49"/>
        <v>460.85871900000001</v>
      </c>
      <c r="AI200" s="7">
        <v>864.39217499999995</v>
      </c>
      <c r="AJ200" s="7">
        <v>329.49883699999998</v>
      </c>
      <c r="AK200" s="14">
        <f t="shared" si="43"/>
        <v>596.94550600000002</v>
      </c>
    </row>
    <row r="201" spans="1:37" hidden="1">
      <c r="A201" t="s">
        <v>65</v>
      </c>
      <c r="B201" s="2" t="s">
        <v>35</v>
      </c>
      <c r="C201" s="8">
        <v>5.8179100000000004</v>
      </c>
      <c r="D201" s="7">
        <v>14.270612</v>
      </c>
      <c r="E201" s="7">
        <v>12.492668999999999</v>
      </c>
      <c r="F201" s="7">
        <f t="shared" si="41"/>
        <v>10.860396999999999</v>
      </c>
      <c r="G201" s="8">
        <v>14.989179999999999</v>
      </c>
      <c r="H201" s="7">
        <v>15.911001000000001</v>
      </c>
      <c r="I201" s="7">
        <v>11.847011999999999</v>
      </c>
      <c r="J201" s="7">
        <f t="shared" si="42"/>
        <v>14.249064333333331</v>
      </c>
      <c r="K201" s="8">
        <v>12.563330000000001</v>
      </c>
      <c r="L201" s="7">
        <v>11.705147</v>
      </c>
      <c r="M201" s="7">
        <v>28.715881</v>
      </c>
      <c r="N201" s="8">
        <f t="shared" si="44"/>
        <v>17.661452666666666</v>
      </c>
      <c r="O201" s="7">
        <v>18.913716999999998</v>
      </c>
      <c r="P201" s="8">
        <v>10.29786</v>
      </c>
      <c r="Q201" s="7">
        <v>24.550826000000001</v>
      </c>
      <c r="R201" s="7">
        <f t="shared" si="45"/>
        <v>17.920801000000001</v>
      </c>
      <c r="S201" s="7">
        <v>13.032135999999999</v>
      </c>
      <c r="T201" s="7">
        <v>24.493893</v>
      </c>
      <c r="U201" s="7">
        <v>16.832744000000002</v>
      </c>
      <c r="V201" s="8">
        <f t="shared" si="46"/>
        <v>18.119591000000003</v>
      </c>
      <c r="W201" s="7">
        <v>9.7959270000000007</v>
      </c>
      <c r="X201" s="7">
        <v>11.130165999999999</v>
      </c>
      <c r="Y201" s="8">
        <v>26.35943</v>
      </c>
      <c r="Z201" s="7">
        <f t="shared" si="47"/>
        <v>15.761840999999999</v>
      </c>
      <c r="AA201" s="7">
        <v>26.141531000000001</v>
      </c>
      <c r="AB201" s="7">
        <v>25.285132999999998</v>
      </c>
      <c r="AC201" s="7">
        <v>8.7815829999999995</v>
      </c>
      <c r="AD201" s="7">
        <f t="shared" si="48"/>
        <v>20.069415666666668</v>
      </c>
      <c r="AE201" s="7">
        <v>12.274801999999999</v>
      </c>
      <c r="AF201" s="7">
        <v>10.265098999999999</v>
      </c>
      <c r="AG201" s="7">
        <v>10.913762</v>
      </c>
      <c r="AH201" s="7">
        <f t="shared" si="49"/>
        <v>11.151221</v>
      </c>
      <c r="AI201" s="8">
        <v>8.84131</v>
      </c>
      <c r="AJ201" s="7">
        <v>17.967082999999999</v>
      </c>
      <c r="AK201" s="14">
        <f t="shared" si="43"/>
        <v>13.404196499999999</v>
      </c>
    </row>
    <row r="202" spans="1:37" hidden="1">
      <c r="A202" t="s">
        <v>65</v>
      </c>
      <c r="B202" s="2" t="s">
        <v>36</v>
      </c>
      <c r="C202" s="7">
        <v>1.180971</v>
      </c>
      <c r="D202" s="7">
        <v>0.51310100000000003</v>
      </c>
      <c r="E202" s="7">
        <v>0.537879</v>
      </c>
      <c r="F202" s="7">
        <f t="shared" si="41"/>
        <v>0.74398366666666671</v>
      </c>
      <c r="G202" s="7">
        <v>1.6739569999999999</v>
      </c>
      <c r="H202" s="7">
        <v>1.9283840000000001</v>
      </c>
      <c r="I202" s="7">
        <v>11.621434000000001</v>
      </c>
      <c r="J202" s="7">
        <f t="shared" si="42"/>
        <v>5.0745916666666666</v>
      </c>
      <c r="K202" s="7">
        <v>16.675442</v>
      </c>
      <c r="L202" s="7">
        <v>16.625416000000001</v>
      </c>
      <c r="M202" s="7">
        <v>6.7179349999999998</v>
      </c>
      <c r="N202" s="8">
        <f t="shared" si="44"/>
        <v>13.339597666666668</v>
      </c>
      <c r="O202" s="8">
        <v>74.592569999999995</v>
      </c>
      <c r="P202" s="8">
        <v>1806.25665</v>
      </c>
      <c r="Q202" s="7">
        <v>23.300712999999998</v>
      </c>
      <c r="R202" s="7">
        <f t="shared" si="45"/>
        <v>634.71664433333342</v>
      </c>
      <c r="S202" s="7">
        <v>22.292418999999999</v>
      </c>
      <c r="T202" s="7">
        <v>20.176373000000002</v>
      </c>
      <c r="U202" s="7">
        <v>15.969697999999999</v>
      </c>
      <c r="V202" s="8">
        <f t="shared" si="46"/>
        <v>19.479496666666666</v>
      </c>
      <c r="W202" s="7">
        <v>24.211874000000002</v>
      </c>
      <c r="X202" s="7">
        <v>29.987883</v>
      </c>
      <c r="Y202" s="7">
        <v>30.687669</v>
      </c>
      <c r="Z202" s="7">
        <f t="shared" si="47"/>
        <v>28.295808666666669</v>
      </c>
      <c r="AA202" s="7">
        <v>28.670041000000001</v>
      </c>
      <c r="AB202" s="8">
        <v>77.919120000000007</v>
      </c>
      <c r="AC202" s="7">
        <v>13.082433</v>
      </c>
      <c r="AD202" s="7">
        <f t="shared" si="48"/>
        <v>39.890531333333335</v>
      </c>
      <c r="AE202" s="7">
        <v>19.451483</v>
      </c>
      <c r="AF202" s="7">
        <v>11.004191</v>
      </c>
      <c r="AG202" s="7">
        <v>12.364587</v>
      </c>
      <c r="AH202" s="7">
        <f t="shared" si="49"/>
        <v>14.273420333333334</v>
      </c>
      <c r="AI202" s="7">
        <v>10.702927000000001</v>
      </c>
      <c r="AJ202" s="7">
        <v>25.169360999999999</v>
      </c>
      <c r="AK202" s="14">
        <f t="shared" si="43"/>
        <v>17.936143999999999</v>
      </c>
    </row>
    <row r="203" spans="1:37" hidden="1">
      <c r="A203" t="s">
        <v>65</v>
      </c>
      <c r="B203" s="2" t="s">
        <v>37</v>
      </c>
      <c r="C203" s="8">
        <v>307.63195000000002</v>
      </c>
      <c r="D203" s="7">
        <v>184.668128</v>
      </c>
      <c r="E203" s="7">
        <v>486.45934399999999</v>
      </c>
      <c r="F203" s="7">
        <f t="shared" si="41"/>
        <v>326.2531406666667</v>
      </c>
      <c r="G203" s="8">
        <v>129.73552000000001</v>
      </c>
      <c r="H203" s="7">
        <v>205.567194</v>
      </c>
      <c r="I203" s="7">
        <v>176.62741299999999</v>
      </c>
      <c r="J203" s="7">
        <f t="shared" si="42"/>
        <v>170.64337566666669</v>
      </c>
      <c r="K203" s="7">
        <v>263.24498699999998</v>
      </c>
      <c r="L203" s="7">
        <v>219.424272</v>
      </c>
      <c r="M203" s="7">
        <v>106.68112499999999</v>
      </c>
      <c r="N203" s="8">
        <f t="shared" si="44"/>
        <v>196.45012799999998</v>
      </c>
      <c r="O203" s="7">
        <v>81.932818999999995</v>
      </c>
      <c r="P203" s="7">
        <v>230.51364599999999</v>
      </c>
      <c r="Q203" s="7">
        <v>73.852148999999997</v>
      </c>
      <c r="R203" s="7">
        <f t="shared" si="45"/>
        <v>128.76620466666665</v>
      </c>
      <c r="S203" s="7">
        <v>59.164203000000001</v>
      </c>
      <c r="T203" s="7">
        <v>119.081121</v>
      </c>
      <c r="U203" s="7">
        <v>165.30343099999999</v>
      </c>
      <c r="V203" s="8">
        <f t="shared" si="46"/>
        <v>114.51625166666666</v>
      </c>
      <c r="W203" s="8">
        <v>355.16102000000001</v>
      </c>
      <c r="X203" s="7">
        <v>188.440068</v>
      </c>
      <c r="Y203" s="7">
        <v>162.24011400000001</v>
      </c>
      <c r="Z203" s="7">
        <f t="shared" si="47"/>
        <v>235.28040066666668</v>
      </c>
      <c r="AA203" s="7">
        <v>228.74043499999999</v>
      </c>
      <c r="AB203" s="7">
        <v>160.24875499999999</v>
      </c>
      <c r="AC203" s="7">
        <v>200.079453</v>
      </c>
      <c r="AD203" s="7">
        <f t="shared" si="48"/>
        <v>196.35621433333336</v>
      </c>
      <c r="AE203" s="7">
        <v>141.970822</v>
      </c>
      <c r="AF203" s="7">
        <v>105.241924</v>
      </c>
      <c r="AG203" s="8">
        <v>107.65636000000001</v>
      </c>
      <c r="AH203" s="7">
        <f t="shared" si="49"/>
        <v>118.28970199999999</v>
      </c>
      <c r="AI203" s="7">
        <v>41.879376000000001</v>
      </c>
      <c r="AJ203" s="7">
        <v>61.874676000000001</v>
      </c>
      <c r="AK203" s="14">
        <f t="shared" si="43"/>
        <v>51.877026000000001</v>
      </c>
    </row>
    <row r="204" spans="1:37" hidden="1">
      <c r="A204" t="s">
        <v>65</v>
      </c>
      <c r="B204" s="2" t="s">
        <v>38</v>
      </c>
      <c r="C204" s="7">
        <v>73.169454000000002</v>
      </c>
      <c r="D204" s="7">
        <v>45.561732999999997</v>
      </c>
      <c r="E204" s="8">
        <v>48.894919999999999</v>
      </c>
      <c r="F204" s="7">
        <f t="shared" si="41"/>
        <v>55.875368999999999</v>
      </c>
      <c r="G204" s="7">
        <v>37.713724999999997</v>
      </c>
      <c r="H204" s="8">
        <v>50.291960000000003</v>
      </c>
      <c r="I204" s="7">
        <v>39.701692000000001</v>
      </c>
      <c r="J204" s="7">
        <f t="shared" si="42"/>
        <v>42.569125666666665</v>
      </c>
      <c r="K204" s="7">
        <v>20.385946000000001</v>
      </c>
      <c r="L204" s="8">
        <v>14.05439</v>
      </c>
      <c r="M204" s="7">
        <v>12.141874</v>
      </c>
      <c r="N204" s="8">
        <f t="shared" si="44"/>
        <v>15.527403333333334</v>
      </c>
      <c r="O204" s="7">
        <v>12.907334000000001</v>
      </c>
      <c r="P204" s="7">
        <v>10.817437999999999</v>
      </c>
      <c r="Q204" s="7">
        <v>9.3498020000000004</v>
      </c>
      <c r="R204" s="7">
        <f t="shared" si="45"/>
        <v>11.024858</v>
      </c>
      <c r="S204" s="7">
        <v>7.7669370000000004</v>
      </c>
      <c r="T204" s="7">
        <v>8.7188759999999998</v>
      </c>
      <c r="U204" s="7">
        <v>27.697758</v>
      </c>
      <c r="V204" s="8">
        <f t="shared" si="46"/>
        <v>14.727857</v>
      </c>
      <c r="W204" s="7">
        <v>21.302744000000001</v>
      </c>
      <c r="X204" s="7">
        <v>13.492055000000001</v>
      </c>
      <c r="Y204" s="7">
        <v>8.7482419999999994</v>
      </c>
      <c r="Z204" s="7">
        <f t="shared" si="47"/>
        <v>14.514347000000001</v>
      </c>
      <c r="AA204" s="7">
        <v>21.557587000000002</v>
      </c>
      <c r="AB204" s="7">
        <v>17.075911000000001</v>
      </c>
      <c r="AC204" s="7">
        <v>49.942186</v>
      </c>
      <c r="AD204" s="7">
        <f t="shared" si="48"/>
        <v>29.525227999999998</v>
      </c>
      <c r="AE204" s="8">
        <v>31.53126</v>
      </c>
      <c r="AF204" s="7">
        <v>50.274673999999997</v>
      </c>
      <c r="AG204" s="8">
        <v>52.92107</v>
      </c>
      <c r="AH204" s="7">
        <f t="shared" si="49"/>
        <v>44.909001333333329</v>
      </c>
      <c r="AI204" s="7">
        <v>100.142674</v>
      </c>
      <c r="AJ204" s="7">
        <v>281.48656599999998</v>
      </c>
      <c r="AK204" s="14">
        <f t="shared" si="43"/>
        <v>190.81461999999999</v>
      </c>
    </row>
    <row r="205" spans="1:37" hidden="1">
      <c r="A205" t="s">
        <v>65</v>
      </c>
      <c r="B205" s="2" t="s">
        <v>39</v>
      </c>
      <c r="C205" s="7">
        <v>0.39848699999999998</v>
      </c>
      <c r="D205" s="7">
        <v>6.5179819999999999</v>
      </c>
      <c r="E205" s="7">
        <v>7.8339449999999999</v>
      </c>
      <c r="F205" s="7">
        <f t="shared" si="41"/>
        <v>4.9168046666666667</v>
      </c>
      <c r="G205" s="7">
        <v>6.076695</v>
      </c>
      <c r="H205" s="7">
        <v>2.4636390000000001</v>
      </c>
      <c r="I205" s="7">
        <v>0.860537</v>
      </c>
      <c r="J205" s="7">
        <f t="shared" si="42"/>
        <v>3.1336236666666668</v>
      </c>
      <c r="K205" s="7">
        <v>0.34922399999999998</v>
      </c>
      <c r="L205" s="7">
        <v>0.56677599999999995</v>
      </c>
      <c r="M205" s="8">
        <v>0.66637000000000002</v>
      </c>
      <c r="N205" s="8">
        <f t="shared" si="44"/>
        <v>0.52745666666666668</v>
      </c>
      <c r="O205" s="7">
        <v>3.3945650000000001</v>
      </c>
      <c r="P205" s="7">
        <v>10.851509</v>
      </c>
      <c r="Q205" s="7">
        <v>16.954654000000001</v>
      </c>
      <c r="R205" s="7">
        <f t="shared" si="45"/>
        <v>10.400242666666667</v>
      </c>
      <c r="S205" s="7">
        <v>13.663344</v>
      </c>
      <c r="T205" s="7">
        <v>14.908719</v>
      </c>
      <c r="U205" s="7">
        <v>15.267218</v>
      </c>
      <c r="V205" s="8">
        <f t="shared" si="46"/>
        <v>14.613093666666666</v>
      </c>
      <c r="W205" s="7">
        <v>15.058303</v>
      </c>
      <c r="X205" s="7">
        <v>20.434387000000001</v>
      </c>
      <c r="Y205" s="7">
        <v>38.128261999999999</v>
      </c>
      <c r="Z205" s="7">
        <f t="shared" si="47"/>
        <v>24.540317333333334</v>
      </c>
      <c r="AA205" s="8">
        <v>18.44181</v>
      </c>
      <c r="AB205" s="7">
        <v>14.966533999999999</v>
      </c>
      <c r="AC205" s="7">
        <v>22.403666000000001</v>
      </c>
      <c r="AD205" s="7">
        <f t="shared" si="48"/>
        <v>18.604003333333335</v>
      </c>
      <c r="AE205" s="7">
        <v>36.552512</v>
      </c>
      <c r="AF205" s="7">
        <v>31.353263999999999</v>
      </c>
      <c r="AG205" s="8">
        <v>64.126750000000001</v>
      </c>
      <c r="AH205" s="7">
        <f t="shared" si="49"/>
        <v>44.010842000000004</v>
      </c>
      <c r="AI205" s="8">
        <v>44.272440000000003</v>
      </c>
      <c r="AJ205" s="7">
        <v>57.762844999999999</v>
      </c>
      <c r="AK205" s="14">
        <f t="shared" si="43"/>
        <v>51.017642500000001</v>
      </c>
    </row>
    <row r="206" spans="1:37" hidden="1">
      <c r="A206" t="s">
        <v>65</v>
      </c>
      <c r="B206" s="2" t="s">
        <v>40</v>
      </c>
      <c r="C206" s="7">
        <v>0.61584399999999995</v>
      </c>
      <c r="D206" s="8">
        <v>1.11439</v>
      </c>
      <c r="E206" s="7">
        <v>1.041056</v>
      </c>
      <c r="F206" s="7">
        <f t="shared" si="41"/>
        <v>0.92376333333333338</v>
      </c>
      <c r="G206" s="7">
        <v>0.89430600000000005</v>
      </c>
      <c r="H206" s="7">
        <v>1.4664999999999999E-2</v>
      </c>
      <c r="I206" s="7">
        <v>1.6709000000000002E-2</v>
      </c>
      <c r="J206" s="7">
        <f t="shared" si="42"/>
        <v>0.30856</v>
      </c>
      <c r="K206" s="7">
        <v>7.8575000000000006E-2</v>
      </c>
      <c r="L206" s="7">
        <v>3.0638740000000002</v>
      </c>
      <c r="M206" s="7">
        <v>0.14722099999999999</v>
      </c>
      <c r="N206" s="8">
        <f t="shared" si="44"/>
        <v>1.0965566666666666</v>
      </c>
      <c r="O206" s="7">
        <v>3.0910510000000002</v>
      </c>
      <c r="P206" s="7">
        <v>37.460703000000002</v>
      </c>
      <c r="Q206" s="7">
        <v>40.559213999999997</v>
      </c>
      <c r="R206" s="7">
        <f t="shared" si="45"/>
        <v>27.036989333333327</v>
      </c>
      <c r="S206" s="7">
        <v>10.876791000000001</v>
      </c>
      <c r="T206" s="7">
        <v>26.156628000000001</v>
      </c>
      <c r="U206" s="7">
        <v>8.1688320000000001</v>
      </c>
      <c r="V206" s="8">
        <f t="shared" si="46"/>
        <v>15.067417000000001</v>
      </c>
      <c r="W206" s="7">
        <v>16.466545</v>
      </c>
      <c r="X206" s="7">
        <v>12.837706000000001</v>
      </c>
      <c r="Y206" s="8">
        <v>89.577709999999996</v>
      </c>
      <c r="Z206" s="7">
        <f t="shared" si="47"/>
        <v>39.62732033333333</v>
      </c>
      <c r="AA206" s="7">
        <v>10.831811</v>
      </c>
      <c r="AB206" s="7">
        <v>26.645727000000001</v>
      </c>
      <c r="AC206" s="7">
        <v>10.948361</v>
      </c>
      <c r="AD206" s="7">
        <f t="shared" si="48"/>
        <v>16.141966333333333</v>
      </c>
      <c r="AE206" s="7">
        <v>8.9832219999999996</v>
      </c>
      <c r="AF206" s="7">
        <v>7.6383890000000001</v>
      </c>
      <c r="AG206" s="7">
        <v>15.178903</v>
      </c>
      <c r="AH206" s="7">
        <f t="shared" si="49"/>
        <v>10.600171333333334</v>
      </c>
      <c r="AI206" s="7">
        <v>9.4820229999999999</v>
      </c>
      <c r="AJ206" s="7">
        <v>13.076395</v>
      </c>
      <c r="AK206" s="14">
        <f t="shared" si="43"/>
        <v>11.279209</v>
      </c>
    </row>
    <row r="207" spans="1:37" hidden="1">
      <c r="A207" t="s">
        <v>65</v>
      </c>
      <c r="B207" s="2" t="s">
        <v>41</v>
      </c>
      <c r="C207" s="7">
        <v>14.403492999999999</v>
      </c>
      <c r="D207" s="7">
        <v>18.078780999999999</v>
      </c>
      <c r="E207" s="7">
        <v>9.9334070000000008</v>
      </c>
      <c r="F207" s="7">
        <f t="shared" si="41"/>
        <v>14.138560333333333</v>
      </c>
      <c r="G207" s="7">
        <v>7.5289859999999997</v>
      </c>
      <c r="H207" s="7">
        <v>3.7834449999999999</v>
      </c>
      <c r="I207" s="7">
        <v>1.144598</v>
      </c>
      <c r="J207" s="7">
        <f t="shared" si="42"/>
        <v>4.1523429999999992</v>
      </c>
      <c r="K207" s="7">
        <v>0.77702300000000002</v>
      </c>
      <c r="L207" s="7">
        <v>1.4949730000000001</v>
      </c>
      <c r="M207" s="7">
        <v>2.2160660000000001</v>
      </c>
      <c r="N207" s="8">
        <f t="shared" si="44"/>
        <v>1.4960206666666667</v>
      </c>
      <c r="O207" s="7">
        <v>11.309892</v>
      </c>
      <c r="P207" s="7">
        <v>12.180265</v>
      </c>
      <c r="Q207" s="7">
        <v>13.377943</v>
      </c>
      <c r="R207" s="7">
        <f t="shared" si="45"/>
        <v>12.289366666666666</v>
      </c>
      <c r="S207" s="8">
        <v>7.2973800000000004</v>
      </c>
      <c r="T207" s="7">
        <v>4.1777949999999997</v>
      </c>
      <c r="U207" s="7">
        <v>10.925227</v>
      </c>
      <c r="V207" s="8">
        <f t="shared" si="46"/>
        <v>7.4668006666666669</v>
      </c>
      <c r="W207" s="7">
        <v>15.027421</v>
      </c>
      <c r="X207" s="7">
        <v>9.7155260000000006</v>
      </c>
      <c r="Y207" s="7">
        <v>17.152365</v>
      </c>
      <c r="Z207" s="7">
        <f t="shared" si="47"/>
        <v>13.965104000000002</v>
      </c>
      <c r="AA207" s="7">
        <v>9.0536969999999997</v>
      </c>
      <c r="AB207" s="7">
        <v>15.359189000000001</v>
      </c>
      <c r="AC207" s="7">
        <v>15.641683</v>
      </c>
      <c r="AD207" s="7">
        <f t="shared" si="48"/>
        <v>13.351523</v>
      </c>
      <c r="AE207" s="9">
        <v>10.7035</v>
      </c>
      <c r="AF207" s="7">
        <v>20.081633</v>
      </c>
      <c r="AG207" s="7">
        <v>6.6416690000000003</v>
      </c>
      <c r="AH207" s="7">
        <f t="shared" si="49"/>
        <v>12.475600666666667</v>
      </c>
      <c r="AI207" s="7">
        <v>10.676826</v>
      </c>
      <c r="AJ207" s="7">
        <v>41.671211999999997</v>
      </c>
      <c r="AK207" s="14">
        <f t="shared" si="43"/>
        <v>26.174018999999998</v>
      </c>
    </row>
    <row r="208" spans="1:37" hidden="1">
      <c r="A208" t="s">
        <v>65</v>
      </c>
      <c r="B208" s="2" t="s">
        <v>42</v>
      </c>
      <c r="C208" s="7">
        <v>13.505086</v>
      </c>
      <c r="D208" s="7">
        <v>0.37680799999999998</v>
      </c>
      <c r="E208" s="7">
        <v>0.147483</v>
      </c>
      <c r="F208" s="7">
        <f t="shared" si="41"/>
        <v>4.6764590000000004</v>
      </c>
      <c r="G208" s="7">
        <v>0.45861800000000003</v>
      </c>
      <c r="H208" s="7">
        <v>0.491261</v>
      </c>
      <c r="I208" s="7">
        <v>0.57647700000000002</v>
      </c>
      <c r="J208" s="7">
        <f t="shared" si="42"/>
        <v>0.50878533333333331</v>
      </c>
      <c r="K208" s="8">
        <v>1.0214799999999999</v>
      </c>
      <c r="L208" s="7">
        <v>1.2074780000000001</v>
      </c>
      <c r="M208" s="7">
        <v>1.2010149999999999</v>
      </c>
      <c r="N208" s="8">
        <f t="shared" si="44"/>
        <v>1.1433243333333334</v>
      </c>
      <c r="O208" s="7">
        <v>1.6853020000000001</v>
      </c>
      <c r="P208" s="7">
        <v>36.387476999999997</v>
      </c>
      <c r="Q208" s="7">
        <v>44.778345000000002</v>
      </c>
      <c r="R208" s="7">
        <f t="shared" si="45"/>
        <v>27.617041333333333</v>
      </c>
      <c r="S208" s="7">
        <v>84.397126999999998</v>
      </c>
      <c r="T208" s="7">
        <v>96.864755000000002</v>
      </c>
      <c r="U208" s="7">
        <v>79.667850999999999</v>
      </c>
      <c r="V208" s="8">
        <f t="shared" si="46"/>
        <v>86.976577666666671</v>
      </c>
      <c r="W208" s="7">
        <v>60.072625000000002</v>
      </c>
      <c r="X208" s="7">
        <v>61.807943999999999</v>
      </c>
      <c r="Y208" s="7">
        <v>58.354747000000003</v>
      </c>
      <c r="Z208" s="7">
        <f t="shared" si="47"/>
        <v>60.078438666666671</v>
      </c>
      <c r="AA208" s="7">
        <v>42.829697000000003</v>
      </c>
      <c r="AB208" s="7">
        <v>37.274797</v>
      </c>
      <c r="AC208" s="7">
        <v>30.105948000000001</v>
      </c>
      <c r="AD208" s="7">
        <f t="shared" si="48"/>
        <v>36.736814000000003</v>
      </c>
      <c r="AE208" s="8">
        <v>19.975460000000002</v>
      </c>
      <c r="AF208" s="8">
        <v>24.627130000000001</v>
      </c>
      <c r="AG208" s="7">
        <v>22.922882000000001</v>
      </c>
      <c r="AH208" s="7">
        <f t="shared" si="49"/>
        <v>22.50849066666667</v>
      </c>
      <c r="AI208" s="7">
        <v>13.325794999999999</v>
      </c>
      <c r="AJ208" s="7">
        <v>39.850420999999997</v>
      </c>
      <c r="AK208" s="14">
        <f t="shared" si="43"/>
        <v>26.588107999999998</v>
      </c>
    </row>
    <row r="209" spans="1:37" hidden="1">
      <c r="A209" t="s">
        <v>65</v>
      </c>
      <c r="B209" s="2" t="s">
        <v>43</v>
      </c>
      <c r="C209" s="8">
        <v>79.327889999999996</v>
      </c>
      <c r="D209" s="7">
        <v>52.817297000000003</v>
      </c>
      <c r="E209" s="7">
        <v>89.235832000000002</v>
      </c>
      <c r="F209" s="7">
        <f t="shared" si="41"/>
        <v>73.793672999999998</v>
      </c>
      <c r="G209" s="8">
        <v>61.928780000000003</v>
      </c>
      <c r="H209" s="7">
        <v>168.509961</v>
      </c>
      <c r="I209" s="7">
        <v>225.21018699999999</v>
      </c>
      <c r="J209" s="7">
        <f t="shared" si="42"/>
        <v>151.88297600000001</v>
      </c>
      <c r="K209" s="7">
        <v>56.521890999999997</v>
      </c>
      <c r="L209" s="7">
        <v>62.608161000000003</v>
      </c>
      <c r="M209" s="7">
        <v>122.333063</v>
      </c>
      <c r="N209" s="8">
        <f t="shared" si="44"/>
        <v>80.487705000000005</v>
      </c>
      <c r="O209" s="7">
        <v>28.841822000000001</v>
      </c>
      <c r="P209" s="7">
        <v>33.551093999999999</v>
      </c>
      <c r="Q209" s="7">
        <v>626.49748699999998</v>
      </c>
      <c r="R209" s="7">
        <f t="shared" si="45"/>
        <v>229.63013433333333</v>
      </c>
      <c r="S209" s="7">
        <v>54.645677999999997</v>
      </c>
      <c r="T209" s="7">
        <v>84.163701000000003</v>
      </c>
      <c r="U209" s="7">
        <v>69.980326000000005</v>
      </c>
      <c r="V209" s="8">
        <f t="shared" si="46"/>
        <v>69.596568333333337</v>
      </c>
      <c r="W209" s="7">
        <v>74.155041999999995</v>
      </c>
      <c r="X209" s="7">
        <v>92.175972999999999</v>
      </c>
      <c r="Y209" s="7">
        <v>258.79959300000002</v>
      </c>
      <c r="Z209" s="7">
        <f t="shared" si="47"/>
        <v>141.71020266666667</v>
      </c>
      <c r="AA209" s="8">
        <v>92.975759999999994</v>
      </c>
      <c r="AB209" s="7">
        <v>86.603178999999997</v>
      </c>
      <c r="AC209" s="7">
        <v>157.52066400000001</v>
      </c>
      <c r="AD209" s="7">
        <f t="shared" si="48"/>
        <v>112.36653433333333</v>
      </c>
      <c r="AE209" s="7">
        <v>65.041555000000002</v>
      </c>
      <c r="AF209" s="7">
        <v>65.336798000000002</v>
      </c>
      <c r="AG209" s="7">
        <v>48.152583999999997</v>
      </c>
      <c r="AH209" s="7">
        <f t="shared" si="49"/>
        <v>59.510312333333331</v>
      </c>
      <c r="AI209" s="7">
        <v>43.620994000000003</v>
      </c>
      <c r="AJ209" s="7">
        <v>33.992398999999999</v>
      </c>
      <c r="AK209" s="14">
        <f t="shared" si="43"/>
        <v>38.806696500000001</v>
      </c>
    </row>
    <row r="210" spans="1:37" hidden="1">
      <c r="A210" t="s">
        <v>65</v>
      </c>
      <c r="B210" s="2" t="s">
        <v>44</v>
      </c>
      <c r="C210" s="7">
        <v>19.489636000000001</v>
      </c>
      <c r="D210" s="7">
        <v>21.534192999999998</v>
      </c>
      <c r="E210" s="7">
        <v>20.743037000000001</v>
      </c>
      <c r="F210" s="7">
        <f t="shared" si="41"/>
        <v>20.588955333333335</v>
      </c>
      <c r="G210" s="7">
        <v>21.570354999999999</v>
      </c>
      <c r="H210" s="7">
        <v>16.402262</v>
      </c>
      <c r="I210" s="7">
        <v>12.172846</v>
      </c>
      <c r="J210" s="7">
        <f t="shared" si="42"/>
        <v>16.715154333333334</v>
      </c>
      <c r="K210" s="7">
        <v>7.0543230000000001</v>
      </c>
      <c r="L210" s="7">
        <v>7.8362879999999997</v>
      </c>
      <c r="M210" s="7">
        <v>53.952692999999996</v>
      </c>
      <c r="N210" s="8">
        <f t="shared" si="44"/>
        <v>22.947767999999996</v>
      </c>
      <c r="O210" s="7">
        <v>11.533534</v>
      </c>
      <c r="P210" s="7">
        <v>18.551480999999999</v>
      </c>
      <c r="Q210" s="7">
        <v>23.882363000000002</v>
      </c>
      <c r="R210" s="7">
        <f t="shared" si="45"/>
        <v>17.989125999999999</v>
      </c>
      <c r="S210" s="7">
        <v>43.884351000000002</v>
      </c>
      <c r="T210" s="8">
        <v>37.75385</v>
      </c>
      <c r="U210" s="7">
        <v>47.661552</v>
      </c>
      <c r="V210" s="8">
        <f t="shared" si="46"/>
        <v>43.09991766666667</v>
      </c>
      <c r="W210" s="7">
        <v>35.823690999999997</v>
      </c>
      <c r="X210" s="7">
        <v>42.919066999999998</v>
      </c>
      <c r="Y210" s="7">
        <v>43.985914000000001</v>
      </c>
      <c r="Z210" s="7">
        <f t="shared" si="47"/>
        <v>40.909557333333332</v>
      </c>
      <c r="AA210" s="7">
        <v>69.925537000000006</v>
      </c>
      <c r="AB210" s="7">
        <v>64.358836999999994</v>
      </c>
      <c r="AC210" s="7">
        <v>54.660038</v>
      </c>
      <c r="AD210" s="7">
        <f t="shared" si="48"/>
        <v>62.981470666666667</v>
      </c>
      <c r="AE210" s="7">
        <v>54.486818999999997</v>
      </c>
      <c r="AF210" s="7">
        <v>59.908973000000003</v>
      </c>
      <c r="AG210" s="8">
        <v>53.691420000000001</v>
      </c>
      <c r="AH210" s="7">
        <f t="shared" si="49"/>
        <v>56.029070666666662</v>
      </c>
      <c r="AI210" s="7">
        <v>34.791294999999998</v>
      </c>
      <c r="AJ210" s="7">
        <v>54.067383</v>
      </c>
      <c r="AK210" s="14">
        <f t="shared" si="43"/>
        <v>44.429338999999999</v>
      </c>
    </row>
    <row r="211" spans="1:37">
      <c r="A211" t="s">
        <v>65</v>
      </c>
      <c r="B211" s="2" t="s">
        <v>45</v>
      </c>
      <c r="C211" s="7">
        <v>34.972667000000001</v>
      </c>
      <c r="D211" s="7">
        <v>41.352705</v>
      </c>
      <c r="E211" s="7">
        <v>31.309753000000001</v>
      </c>
      <c r="F211" s="7">
        <f t="shared" si="41"/>
        <v>35.878374999999998</v>
      </c>
      <c r="G211" s="7">
        <v>50.967798999999999</v>
      </c>
      <c r="H211" s="7">
        <v>27.943237</v>
      </c>
      <c r="I211" s="7">
        <v>45.892549000000002</v>
      </c>
      <c r="J211" s="7">
        <f t="shared" si="42"/>
        <v>41.601194999999997</v>
      </c>
      <c r="K211" s="7">
        <v>62.301546999999999</v>
      </c>
      <c r="L211" s="7">
        <v>29.570896999999999</v>
      </c>
      <c r="M211" s="7">
        <v>16.883946000000002</v>
      </c>
      <c r="N211" s="8">
        <f t="shared" si="44"/>
        <v>36.252130000000001</v>
      </c>
      <c r="O211" s="7">
        <v>597.51532499999996</v>
      </c>
      <c r="P211" s="7">
        <v>26.856207000000001</v>
      </c>
      <c r="Q211" s="7">
        <v>82.134145000000004</v>
      </c>
      <c r="R211" s="7">
        <f t="shared" si="45"/>
        <v>235.50189233333333</v>
      </c>
      <c r="S211" s="7">
        <v>28.589103000000001</v>
      </c>
      <c r="T211" s="7">
        <v>25.597725000000001</v>
      </c>
      <c r="U211" s="8">
        <v>30.862259999999999</v>
      </c>
      <c r="V211" s="8">
        <f t="shared" si="46"/>
        <v>28.349696000000005</v>
      </c>
      <c r="W211" s="7">
        <v>28.696012</v>
      </c>
      <c r="X211" s="7">
        <v>29.800926</v>
      </c>
      <c r="Y211" s="7">
        <v>50.929447000000003</v>
      </c>
      <c r="Z211" s="7">
        <f t="shared" si="47"/>
        <v>36.475461666666668</v>
      </c>
      <c r="AA211" s="7">
        <v>40.880298000000003</v>
      </c>
      <c r="AB211" s="8">
        <v>22.22608</v>
      </c>
      <c r="AC211" s="7">
        <v>31.847546999999999</v>
      </c>
      <c r="AD211" s="7">
        <f t="shared" si="48"/>
        <v>31.651308333333333</v>
      </c>
      <c r="AE211" s="7">
        <v>21.391047</v>
      </c>
      <c r="AF211" s="7">
        <v>28.592659000000001</v>
      </c>
      <c r="AG211" s="7">
        <v>38.086302000000003</v>
      </c>
      <c r="AH211" s="7">
        <f t="shared" si="49"/>
        <v>29.356669333333333</v>
      </c>
      <c r="AI211" s="7">
        <v>16.602326000000001</v>
      </c>
      <c r="AJ211" s="7">
        <v>21.547698</v>
      </c>
      <c r="AK211" s="14">
        <f t="shared" si="43"/>
        <v>19.075012000000001</v>
      </c>
    </row>
    <row r="212" spans="1:37" hidden="1">
      <c r="A212" t="s">
        <v>66</v>
      </c>
      <c r="B212" s="2" t="s">
        <v>23</v>
      </c>
      <c r="C212" s="7">
        <v>0.93765600000000004</v>
      </c>
      <c r="D212" s="7">
        <v>0.51576299999999997</v>
      </c>
      <c r="E212" s="7">
        <v>0.86715500000000001</v>
      </c>
      <c r="F212" s="7">
        <f>AVERAGE(E212,D212,C212)</f>
        <v>0.77352466666666675</v>
      </c>
      <c r="G212" s="7">
        <v>1.223382</v>
      </c>
      <c r="H212" s="7">
        <v>1.398136</v>
      </c>
      <c r="I212" s="7">
        <v>0.77579200000000004</v>
      </c>
      <c r="J212" s="7">
        <f>AVERAGE(I212,H212,G212)</f>
        <v>1.1324366666666668</v>
      </c>
      <c r="K212" s="7">
        <v>14.393632999999999</v>
      </c>
      <c r="L212" s="7">
        <v>12.787509</v>
      </c>
      <c r="M212" s="7">
        <v>11.641397</v>
      </c>
      <c r="N212" s="8">
        <f t="shared" si="44"/>
        <v>12.940846333333333</v>
      </c>
      <c r="O212" s="7">
        <v>18.582853</v>
      </c>
      <c r="P212" s="7">
        <v>20.806785000000001</v>
      </c>
      <c r="Q212" s="8">
        <v>19.30423</v>
      </c>
      <c r="R212" s="7">
        <f t="shared" si="45"/>
        <v>19.564622666666668</v>
      </c>
      <c r="S212" s="7">
        <v>10.462424</v>
      </c>
      <c r="T212" s="7">
        <v>14.784233</v>
      </c>
      <c r="U212" s="7">
        <v>16.301580999999999</v>
      </c>
      <c r="V212" s="8">
        <f t="shared" si="46"/>
        <v>13.849412666666666</v>
      </c>
      <c r="W212" s="7">
        <v>17.216258</v>
      </c>
      <c r="X212" s="8">
        <v>19.63194</v>
      </c>
      <c r="Y212" s="7">
        <v>29.290928000000001</v>
      </c>
      <c r="Z212" s="7">
        <f t="shared" si="47"/>
        <v>22.046375333333334</v>
      </c>
      <c r="AA212" s="7">
        <v>19.041595999999998</v>
      </c>
      <c r="AB212" s="7">
        <v>20.672229000000002</v>
      </c>
      <c r="AC212" s="7">
        <v>14.541093</v>
      </c>
      <c r="AD212" s="7">
        <f t="shared" si="48"/>
        <v>18.084972666666669</v>
      </c>
      <c r="AE212" s="7">
        <v>22.308499000000001</v>
      </c>
      <c r="AF212" s="7">
        <v>20.199338999999998</v>
      </c>
      <c r="AG212" s="7">
        <v>20.759080999999998</v>
      </c>
      <c r="AH212" s="7">
        <f t="shared" si="49"/>
        <v>21.088972999999999</v>
      </c>
      <c r="AI212" s="7">
        <v>22.590706999999998</v>
      </c>
      <c r="AJ212" s="7">
        <v>21.835179</v>
      </c>
      <c r="AK212" s="14">
        <f t="shared" si="43"/>
        <v>22.212942999999999</v>
      </c>
    </row>
    <row r="213" spans="1:37" hidden="1">
      <c r="A213" t="s">
        <v>66</v>
      </c>
      <c r="B213" s="2" t="s">
        <v>25</v>
      </c>
      <c r="C213" s="7">
        <v>10.923697000000001</v>
      </c>
      <c r="D213" s="7">
        <v>4.0524230000000001</v>
      </c>
      <c r="E213" s="7">
        <v>3.9483229999999998</v>
      </c>
      <c r="F213" s="7">
        <f t="shared" ref="F213:F241" si="50">AVERAGE(E213,D213,C213)</f>
        <v>6.3081476666666667</v>
      </c>
      <c r="G213" s="7">
        <v>24.697019000000001</v>
      </c>
      <c r="H213" s="8">
        <v>11.312189999999999</v>
      </c>
      <c r="I213" s="7">
        <v>4.2563719999999998</v>
      </c>
      <c r="J213" s="7">
        <f>AVERAGE(I213,H213,G213)</f>
        <v>13.421860333333333</v>
      </c>
      <c r="K213" s="7">
        <v>3.433522</v>
      </c>
      <c r="L213" s="7">
        <v>2.964979</v>
      </c>
      <c r="M213" s="8">
        <v>3.0514800000000002</v>
      </c>
      <c r="N213" s="8">
        <f t="shared" si="44"/>
        <v>3.149993666666667</v>
      </c>
      <c r="O213" s="7">
        <v>3.0769319999999998</v>
      </c>
      <c r="P213" s="7">
        <v>4.5971950000000001</v>
      </c>
      <c r="Q213" s="7">
        <v>10.329089</v>
      </c>
      <c r="R213" s="7">
        <f t="shared" si="45"/>
        <v>6.0010719999999997</v>
      </c>
      <c r="S213" s="7">
        <v>3.1186069999999999</v>
      </c>
      <c r="T213" s="7">
        <v>4.787865</v>
      </c>
      <c r="U213" s="7">
        <v>7.5219810000000003</v>
      </c>
      <c r="V213" s="8">
        <f t="shared" si="46"/>
        <v>5.1428176666666667</v>
      </c>
      <c r="W213" s="7">
        <v>10.006634</v>
      </c>
      <c r="X213" s="7">
        <v>8.2430690000000002</v>
      </c>
      <c r="Y213" s="8">
        <v>19.372530000000001</v>
      </c>
      <c r="Z213" s="7">
        <f t="shared" si="47"/>
        <v>12.540744333333334</v>
      </c>
      <c r="AA213" s="7">
        <v>22.323544999999999</v>
      </c>
      <c r="AB213" s="7">
        <v>24.566679000000001</v>
      </c>
      <c r="AC213" s="7">
        <v>19.631824000000002</v>
      </c>
      <c r="AD213" s="7">
        <f t="shared" si="48"/>
        <v>22.174016000000005</v>
      </c>
      <c r="AE213" s="7">
        <v>18.988747</v>
      </c>
      <c r="AF213" s="7">
        <v>20.848519</v>
      </c>
      <c r="AG213" s="7">
        <v>25.751712999999999</v>
      </c>
      <c r="AH213" s="7">
        <f t="shared" si="49"/>
        <v>21.862992999999999</v>
      </c>
      <c r="AI213" s="7">
        <v>26.491233999999999</v>
      </c>
      <c r="AJ213" s="8">
        <v>20.937809999999999</v>
      </c>
      <c r="AK213" s="14">
        <f t="shared" si="43"/>
        <v>23.714521999999999</v>
      </c>
    </row>
    <row r="214" spans="1:37" hidden="1">
      <c r="A214" t="s">
        <v>66</v>
      </c>
      <c r="B214" s="2" t="s">
        <v>34</v>
      </c>
      <c r="C214" s="7">
        <v>23.160114</v>
      </c>
      <c r="D214" s="7">
        <v>20.759456</v>
      </c>
      <c r="E214" s="7">
        <v>24.723146</v>
      </c>
      <c r="F214" s="7">
        <f t="shared" si="50"/>
        <v>22.880905333333335</v>
      </c>
      <c r="G214" s="7">
        <v>25.729247000000001</v>
      </c>
      <c r="H214" s="7">
        <v>24.636849000000002</v>
      </c>
      <c r="I214" s="7">
        <v>25.999514000000001</v>
      </c>
      <c r="J214" s="7">
        <f t="shared" ref="J214:J241" si="51">AVERAGE(I214,H214,G214)</f>
        <v>25.455203333333333</v>
      </c>
      <c r="K214" s="7">
        <v>27.933734999999999</v>
      </c>
      <c r="L214" s="7">
        <v>23.918604999999999</v>
      </c>
      <c r="M214" s="7">
        <v>23.740514999999998</v>
      </c>
      <c r="N214" s="8">
        <f t="shared" si="44"/>
        <v>25.197618333333335</v>
      </c>
      <c r="O214" s="8">
        <v>24.22137</v>
      </c>
      <c r="P214" s="7">
        <v>25.851759000000001</v>
      </c>
      <c r="Q214" s="7">
        <v>26.032097</v>
      </c>
      <c r="R214" s="7">
        <f t="shared" si="45"/>
        <v>25.368408666666667</v>
      </c>
      <c r="S214" s="7">
        <v>28.293814999999999</v>
      </c>
      <c r="T214" s="7">
        <v>30.261284</v>
      </c>
      <c r="U214" s="7">
        <v>33.148921000000001</v>
      </c>
      <c r="V214" s="8">
        <f t="shared" si="46"/>
        <v>30.568006666666665</v>
      </c>
      <c r="W214" s="7">
        <v>40.773753999999997</v>
      </c>
      <c r="X214" s="7">
        <v>42.814903999999999</v>
      </c>
      <c r="Y214" s="7">
        <v>48.716216000000003</v>
      </c>
      <c r="Z214" s="7">
        <f t="shared" si="47"/>
        <v>44.101624666666659</v>
      </c>
      <c r="AA214" s="7">
        <v>47.530591999999999</v>
      </c>
      <c r="AB214" s="7">
        <v>59.677456999999997</v>
      </c>
      <c r="AC214" s="7">
        <v>56.353934000000002</v>
      </c>
      <c r="AD214" s="7">
        <f t="shared" si="48"/>
        <v>54.520660999999997</v>
      </c>
      <c r="AE214" s="7">
        <v>45.351424000000002</v>
      </c>
      <c r="AF214" s="8">
        <v>39.18947</v>
      </c>
      <c r="AG214" s="7">
        <v>44.470505000000003</v>
      </c>
      <c r="AH214" s="7">
        <f t="shared" si="49"/>
        <v>43.003799666666673</v>
      </c>
      <c r="AI214" s="7">
        <v>43.070906000000001</v>
      </c>
      <c r="AJ214" s="7">
        <v>49.566265000000001</v>
      </c>
      <c r="AK214" s="14">
        <f t="shared" si="43"/>
        <v>46.318585499999998</v>
      </c>
    </row>
    <row r="215" spans="1:37" hidden="1">
      <c r="A215" t="s">
        <v>66</v>
      </c>
      <c r="B215" s="2" t="s">
        <v>7</v>
      </c>
      <c r="C215" s="7">
        <v>2.281631</v>
      </c>
      <c r="D215" s="7">
        <v>4.0340020000000001</v>
      </c>
      <c r="E215" s="7">
        <v>6.0885360000000004</v>
      </c>
      <c r="F215" s="7">
        <f t="shared" si="50"/>
        <v>4.1347230000000001</v>
      </c>
      <c r="G215" s="7">
        <v>5.237603</v>
      </c>
      <c r="H215" s="7">
        <v>10.824961</v>
      </c>
      <c r="I215" s="7">
        <v>15.662611</v>
      </c>
      <c r="J215" s="7">
        <f t="shared" si="51"/>
        <v>10.575058333333333</v>
      </c>
      <c r="K215" s="7">
        <v>25.799907999999999</v>
      </c>
      <c r="L215" s="7">
        <v>24.912451999999998</v>
      </c>
      <c r="M215" s="7">
        <v>28.699171</v>
      </c>
      <c r="N215" s="8">
        <f t="shared" si="44"/>
        <v>26.470510333333333</v>
      </c>
      <c r="O215" s="7">
        <v>26.782954</v>
      </c>
      <c r="P215" s="7">
        <v>26.239833999999998</v>
      </c>
      <c r="Q215" s="7">
        <v>27.483751999999999</v>
      </c>
      <c r="R215" s="7">
        <f t="shared" si="45"/>
        <v>26.835513333333335</v>
      </c>
      <c r="S215" s="7">
        <v>19.855971</v>
      </c>
      <c r="T215" s="7">
        <v>24.780601999999998</v>
      </c>
      <c r="U215" s="7">
        <v>20.952396</v>
      </c>
      <c r="V215" s="8">
        <f t="shared" si="46"/>
        <v>21.862989666666664</v>
      </c>
      <c r="W215" s="7">
        <v>23.991689000000001</v>
      </c>
      <c r="X215" s="7">
        <v>30.242357999999999</v>
      </c>
      <c r="Y215" s="8">
        <v>29.301480000000002</v>
      </c>
      <c r="Z215" s="7">
        <f t="shared" si="47"/>
        <v>27.845175666666666</v>
      </c>
      <c r="AA215" s="7">
        <v>35.168233999999998</v>
      </c>
      <c r="AB215" s="7">
        <v>39.081826999999997</v>
      </c>
      <c r="AC215" s="8">
        <v>38.170569999999998</v>
      </c>
      <c r="AD215" s="7">
        <f t="shared" si="48"/>
        <v>37.473543666666664</v>
      </c>
      <c r="AE215" s="7">
        <v>33.323490999999997</v>
      </c>
      <c r="AF215" s="7">
        <v>38.529454999999999</v>
      </c>
      <c r="AG215" s="7">
        <v>36.302787000000002</v>
      </c>
      <c r="AH215" s="7">
        <f t="shared" si="49"/>
        <v>36.051910999999997</v>
      </c>
      <c r="AI215" s="7">
        <v>39.931032999999999</v>
      </c>
      <c r="AJ215" s="8">
        <v>65.255189999999999</v>
      </c>
      <c r="AK215" s="14">
        <f t="shared" si="43"/>
        <v>52.593111499999999</v>
      </c>
    </row>
    <row r="216" spans="1:37" hidden="1">
      <c r="A216" t="s">
        <v>66</v>
      </c>
      <c r="B216" s="2" t="s">
        <v>17</v>
      </c>
      <c r="C216" s="7">
        <v>19.159445999999999</v>
      </c>
      <c r="D216" s="7">
        <v>15.215005</v>
      </c>
      <c r="E216" s="7">
        <v>43.819007999999997</v>
      </c>
      <c r="F216" s="7">
        <f t="shared" si="50"/>
        <v>26.064486333333331</v>
      </c>
      <c r="G216" s="7">
        <v>32.381385000000002</v>
      </c>
      <c r="H216" s="7">
        <v>31.013195</v>
      </c>
      <c r="I216" s="7">
        <v>25.789840999999999</v>
      </c>
      <c r="J216" s="7">
        <f t="shared" si="51"/>
        <v>29.728140333333332</v>
      </c>
      <c r="K216" s="7">
        <v>26.420658</v>
      </c>
      <c r="L216" s="7">
        <v>18.054901999999998</v>
      </c>
      <c r="M216" s="7">
        <v>18.095276999999999</v>
      </c>
      <c r="N216" s="8">
        <f t="shared" si="44"/>
        <v>20.856945666666665</v>
      </c>
      <c r="O216" s="7">
        <v>16.278943000000002</v>
      </c>
      <c r="P216" s="7">
        <v>20.045560999999999</v>
      </c>
      <c r="Q216" s="7">
        <v>28.139789</v>
      </c>
      <c r="R216" s="7">
        <f t="shared" si="45"/>
        <v>21.488097666666665</v>
      </c>
      <c r="S216" s="7">
        <v>22.534452000000002</v>
      </c>
      <c r="T216" s="7">
        <v>28.393151</v>
      </c>
      <c r="U216" s="7">
        <v>24.986266000000001</v>
      </c>
      <c r="V216" s="8">
        <f t="shared" si="46"/>
        <v>25.304623000000003</v>
      </c>
      <c r="W216" s="7">
        <v>33.018864000000001</v>
      </c>
      <c r="X216" s="7">
        <v>34.827764999999999</v>
      </c>
      <c r="Y216" s="7">
        <v>38.111970999999997</v>
      </c>
      <c r="Z216" s="7">
        <f t="shared" si="47"/>
        <v>35.319533333333332</v>
      </c>
      <c r="AA216" s="7">
        <v>34.664932</v>
      </c>
      <c r="AB216" s="7">
        <v>42.307986999999997</v>
      </c>
      <c r="AC216" s="7">
        <v>39.162213999999999</v>
      </c>
      <c r="AD216" s="7">
        <f t="shared" si="48"/>
        <v>38.711711000000001</v>
      </c>
      <c r="AE216" s="7">
        <v>45.550305000000002</v>
      </c>
      <c r="AF216" s="7">
        <v>52.020287000000003</v>
      </c>
      <c r="AG216" s="7">
        <v>46.366484</v>
      </c>
      <c r="AH216" s="7">
        <f t="shared" si="49"/>
        <v>47.979025333333333</v>
      </c>
      <c r="AI216" s="7">
        <v>39.821891999999998</v>
      </c>
      <c r="AJ216" s="7">
        <v>46.048399000000003</v>
      </c>
      <c r="AK216" s="14">
        <f t="shared" si="43"/>
        <v>42.935145500000004</v>
      </c>
    </row>
    <row r="217" spans="1:37" hidden="1">
      <c r="A217" t="s">
        <v>66</v>
      </c>
      <c r="B217" s="2" t="s">
        <v>18</v>
      </c>
      <c r="C217" s="8">
        <v>23.316389999999998</v>
      </c>
      <c r="D217" s="7">
        <v>22.988288000000001</v>
      </c>
      <c r="E217" s="7">
        <v>14.833887000000001</v>
      </c>
      <c r="F217" s="7">
        <f t="shared" si="50"/>
        <v>20.379521666666665</v>
      </c>
      <c r="G217" s="7">
        <v>26.971744000000001</v>
      </c>
      <c r="H217" s="7">
        <v>24.297906000000001</v>
      </c>
      <c r="I217" s="7">
        <v>26.733371000000002</v>
      </c>
      <c r="J217" s="7">
        <f t="shared" si="51"/>
        <v>26.001007000000001</v>
      </c>
      <c r="K217" s="7">
        <v>30.940491000000002</v>
      </c>
      <c r="L217" s="7">
        <v>34.122109000000002</v>
      </c>
      <c r="M217" s="7">
        <v>31.201384000000001</v>
      </c>
      <c r="N217" s="8">
        <f t="shared" si="44"/>
        <v>32.087994666666667</v>
      </c>
      <c r="O217" s="8">
        <v>31.527190000000001</v>
      </c>
      <c r="P217" s="7">
        <v>31.254954999999999</v>
      </c>
      <c r="Q217" s="7">
        <v>28.363121</v>
      </c>
      <c r="R217" s="7">
        <f t="shared" si="45"/>
        <v>30.381755333333334</v>
      </c>
      <c r="S217" s="7">
        <v>26.168634999999998</v>
      </c>
      <c r="T217" s="7">
        <v>29.345775</v>
      </c>
      <c r="U217" s="7">
        <v>33.457393000000003</v>
      </c>
      <c r="V217" s="8">
        <f t="shared" si="46"/>
        <v>29.657267666666666</v>
      </c>
      <c r="W217" s="7">
        <v>30.443999000000002</v>
      </c>
      <c r="X217" s="7">
        <v>39.711756999999999</v>
      </c>
      <c r="Y217" s="8">
        <v>40.728740000000002</v>
      </c>
      <c r="Z217" s="7">
        <f t="shared" si="47"/>
        <v>36.961498666666664</v>
      </c>
      <c r="AA217" s="7">
        <v>34.444738000000001</v>
      </c>
      <c r="AB217" s="8">
        <v>43.30489</v>
      </c>
      <c r="AC217" s="7">
        <v>42.527934000000002</v>
      </c>
      <c r="AD217" s="7">
        <f t="shared" si="48"/>
        <v>40.092520666666665</v>
      </c>
      <c r="AE217" s="7">
        <v>39.937665000000003</v>
      </c>
      <c r="AF217" s="7">
        <v>41.407547999999998</v>
      </c>
      <c r="AG217" s="7">
        <v>44.275450999999997</v>
      </c>
      <c r="AH217" s="7">
        <f t="shared" si="49"/>
        <v>41.873554666666671</v>
      </c>
      <c r="AI217" s="8">
        <v>56.140529999999998</v>
      </c>
      <c r="AJ217" s="7">
        <v>55.850597</v>
      </c>
      <c r="AK217" s="14">
        <f t="shared" si="43"/>
        <v>55.995563500000003</v>
      </c>
    </row>
    <row r="218" spans="1:37" hidden="1">
      <c r="A218" t="s">
        <v>66</v>
      </c>
      <c r="B218" s="2" t="s">
        <v>19</v>
      </c>
      <c r="C218" s="7">
        <v>3.047383</v>
      </c>
      <c r="D218" s="7">
        <v>2.6893349999999998</v>
      </c>
      <c r="E218" s="7">
        <v>5.3505310000000001</v>
      </c>
      <c r="F218" s="7">
        <f t="shared" si="50"/>
        <v>3.6957496666666665</v>
      </c>
      <c r="G218" s="8">
        <v>2.7908400000000002</v>
      </c>
      <c r="H218" s="7">
        <v>3.8978329999999999</v>
      </c>
      <c r="I218" s="7">
        <v>6.227303</v>
      </c>
      <c r="J218" s="7">
        <f t="shared" si="51"/>
        <v>4.3053253333333332</v>
      </c>
      <c r="K218" s="7">
        <v>6.2656919999999996</v>
      </c>
      <c r="L218" s="7">
        <v>5.2839580000000002</v>
      </c>
      <c r="M218" s="8">
        <v>5.4011199999999997</v>
      </c>
      <c r="N218" s="8">
        <f t="shared" si="44"/>
        <v>5.6502566666666665</v>
      </c>
      <c r="O218" s="7">
        <v>5.5021009999999997</v>
      </c>
      <c r="P218" s="7">
        <v>4.3285280000000004</v>
      </c>
      <c r="Q218" s="7">
        <v>5.6251660000000001</v>
      </c>
      <c r="R218" s="7">
        <f t="shared" si="45"/>
        <v>5.151931666666667</v>
      </c>
      <c r="S218" s="7">
        <v>4.967136</v>
      </c>
      <c r="T218" s="7">
        <v>3.9094709999999999</v>
      </c>
      <c r="U218" s="7">
        <v>4.1287849999999997</v>
      </c>
      <c r="V218" s="8">
        <f t="shared" si="46"/>
        <v>4.3351306666666671</v>
      </c>
      <c r="W218" s="7">
        <v>7.6539140000000003</v>
      </c>
      <c r="X218" s="7">
        <v>6.312932</v>
      </c>
      <c r="Y218" s="7">
        <v>10.234942</v>
      </c>
      <c r="Z218" s="7">
        <f t="shared" si="47"/>
        <v>8.0672626666666662</v>
      </c>
      <c r="AA218" s="7">
        <v>14.040032</v>
      </c>
      <c r="AB218" s="7">
        <v>16.468903999999998</v>
      </c>
      <c r="AC218" s="7">
        <v>20.372885</v>
      </c>
      <c r="AD218" s="7">
        <f t="shared" si="48"/>
        <v>16.960607</v>
      </c>
      <c r="AE218" s="7">
        <v>22.257000999999999</v>
      </c>
      <c r="AF218" s="7">
        <v>18.984583000000001</v>
      </c>
      <c r="AG218" s="7">
        <v>19.086175000000001</v>
      </c>
      <c r="AH218" s="7">
        <f t="shared" si="49"/>
        <v>20.109252999999999</v>
      </c>
      <c r="AI218" s="7">
        <v>21.369233999999999</v>
      </c>
      <c r="AJ218" s="7">
        <v>20.893087000000001</v>
      </c>
      <c r="AK218" s="14">
        <f t="shared" si="43"/>
        <v>21.1311605</v>
      </c>
    </row>
    <row r="219" spans="1:37" hidden="1">
      <c r="A219" t="s">
        <v>66</v>
      </c>
      <c r="B219" s="2" t="s">
        <v>20</v>
      </c>
      <c r="C219" s="7">
        <v>11.033091000000001</v>
      </c>
      <c r="D219" s="7">
        <v>18.217482</v>
      </c>
      <c r="E219" s="7">
        <v>12.029470999999999</v>
      </c>
      <c r="F219" s="7">
        <f t="shared" si="50"/>
        <v>13.760014666666665</v>
      </c>
      <c r="G219" s="7">
        <v>12.902854</v>
      </c>
      <c r="H219" s="7">
        <v>12.371384000000001</v>
      </c>
      <c r="I219" s="7">
        <v>14.949721</v>
      </c>
      <c r="J219" s="7">
        <f t="shared" si="51"/>
        <v>13.407986333333334</v>
      </c>
      <c r="K219" s="7">
        <v>15.111375000000001</v>
      </c>
      <c r="L219" s="7">
        <v>16.746335999999999</v>
      </c>
      <c r="M219" s="7">
        <v>21.589221999999999</v>
      </c>
      <c r="N219" s="8">
        <f t="shared" si="44"/>
        <v>17.815644333333335</v>
      </c>
      <c r="O219" s="7">
        <v>19.340717999999999</v>
      </c>
      <c r="P219" s="7">
        <v>17.926075000000001</v>
      </c>
      <c r="Q219" s="7">
        <v>20.197557</v>
      </c>
      <c r="R219" s="7">
        <f t="shared" si="45"/>
        <v>19.154783333333331</v>
      </c>
      <c r="S219" s="7">
        <v>16.573888</v>
      </c>
      <c r="T219" s="7">
        <v>20.079339000000001</v>
      </c>
      <c r="U219" s="9">
        <v>17.725300000000001</v>
      </c>
      <c r="V219" s="8">
        <f t="shared" si="46"/>
        <v>18.126175666666668</v>
      </c>
      <c r="W219" s="7">
        <v>13.783104</v>
      </c>
      <c r="X219" s="7">
        <v>18.533574999999999</v>
      </c>
      <c r="Y219" s="7">
        <v>22.010401999999999</v>
      </c>
      <c r="Z219" s="7">
        <f t="shared" si="47"/>
        <v>18.109027000000001</v>
      </c>
      <c r="AA219" s="8">
        <v>32.91386</v>
      </c>
      <c r="AB219" s="7">
        <v>29.952394999999999</v>
      </c>
      <c r="AC219" s="7">
        <v>30.170583000000001</v>
      </c>
      <c r="AD219" s="7">
        <f t="shared" si="48"/>
        <v>31.012279333333328</v>
      </c>
      <c r="AE219" s="7">
        <v>30.652253999999999</v>
      </c>
      <c r="AF219" s="7">
        <v>35.676653000000002</v>
      </c>
      <c r="AG219" s="7">
        <v>32.264308</v>
      </c>
      <c r="AH219" s="7">
        <f t="shared" si="49"/>
        <v>32.864404999999998</v>
      </c>
      <c r="AI219" s="9">
        <v>31.413599999999999</v>
      </c>
      <c r="AJ219" s="8">
        <v>32.197139999999997</v>
      </c>
      <c r="AK219" s="14">
        <f t="shared" si="43"/>
        <v>31.805369999999996</v>
      </c>
    </row>
    <row r="220" spans="1:37" hidden="1">
      <c r="A220" t="s">
        <v>66</v>
      </c>
      <c r="B220" s="2" t="s">
        <v>59</v>
      </c>
      <c r="C220" s="7">
        <v>6.7667539999999997</v>
      </c>
      <c r="D220" s="7">
        <v>3.3892989999999998</v>
      </c>
      <c r="E220" s="7">
        <v>4.2066249999999998</v>
      </c>
      <c r="F220" s="7">
        <f t="shared" si="50"/>
        <v>4.7875593333333333</v>
      </c>
      <c r="G220" s="7">
        <v>8.1431349999999991</v>
      </c>
      <c r="H220" s="7">
        <v>8.4311830000000008</v>
      </c>
      <c r="I220" s="7">
        <v>9.1836990000000007</v>
      </c>
      <c r="J220" s="7">
        <f t="shared" si="51"/>
        <v>8.5860056666666669</v>
      </c>
      <c r="K220" s="7">
        <v>8.5547059999999995</v>
      </c>
      <c r="L220" s="7">
        <v>57.494096999999996</v>
      </c>
      <c r="M220" s="7">
        <v>7.3998390000000001</v>
      </c>
      <c r="N220" s="8">
        <f t="shared" si="44"/>
        <v>24.482880666666663</v>
      </c>
      <c r="O220" s="7">
        <v>11.064831</v>
      </c>
      <c r="P220" s="7">
        <v>11.418358</v>
      </c>
      <c r="Q220" s="7">
        <v>14.516558</v>
      </c>
      <c r="R220" s="7">
        <f t="shared" si="45"/>
        <v>12.333249</v>
      </c>
      <c r="S220" s="8">
        <v>10.75165</v>
      </c>
      <c r="T220" s="7">
        <v>12.977959</v>
      </c>
      <c r="U220" s="7">
        <v>7.6762180000000004</v>
      </c>
      <c r="V220" s="8">
        <f t="shared" si="46"/>
        <v>10.468609000000001</v>
      </c>
      <c r="W220" s="7">
        <v>13.571056</v>
      </c>
      <c r="X220" s="7">
        <v>17.531184</v>
      </c>
      <c r="Y220" s="7">
        <v>25.481840999999999</v>
      </c>
      <c r="Z220" s="7">
        <f t="shared" si="47"/>
        <v>18.861360333333334</v>
      </c>
      <c r="AA220" s="7">
        <v>20.383735000000001</v>
      </c>
      <c r="AB220" s="7">
        <v>24.059179</v>
      </c>
      <c r="AC220" s="7">
        <v>25.963808</v>
      </c>
      <c r="AD220" s="7">
        <f t="shared" si="48"/>
        <v>23.468907333333334</v>
      </c>
      <c r="AE220" s="7">
        <v>26.660084999999999</v>
      </c>
      <c r="AF220" s="7">
        <v>29.558923</v>
      </c>
      <c r="AG220" s="7">
        <v>34.280673</v>
      </c>
      <c r="AH220" s="7">
        <f t="shared" si="49"/>
        <v>30.166560333333337</v>
      </c>
      <c r="AI220" s="8">
        <v>34.765149999999998</v>
      </c>
      <c r="AJ220" s="7">
        <v>37.428275999999997</v>
      </c>
      <c r="AK220" s="14">
        <f t="shared" si="43"/>
        <v>36.096712999999994</v>
      </c>
    </row>
    <row r="221" spans="1:37" hidden="1">
      <c r="A221" t="s">
        <v>66</v>
      </c>
      <c r="B221" s="2" t="s">
        <v>22</v>
      </c>
      <c r="C221" s="7">
        <v>9.1108949999999993</v>
      </c>
      <c r="D221" s="7">
        <v>4.4024049999999999</v>
      </c>
      <c r="E221" s="7">
        <v>8.3947990000000008</v>
      </c>
      <c r="F221" s="7">
        <f t="shared" si="50"/>
        <v>7.3026996666666664</v>
      </c>
      <c r="G221" s="8">
        <v>5.6581400000000004</v>
      </c>
      <c r="H221" s="7">
        <v>7.6050120000000003</v>
      </c>
      <c r="I221" s="7">
        <v>4.7386210000000002</v>
      </c>
      <c r="J221" s="7">
        <f t="shared" si="51"/>
        <v>6.000591</v>
      </c>
      <c r="K221" s="7">
        <v>4.1124669999999997</v>
      </c>
      <c r="L221" s="7">
        <v>8.7789889999999993</v>
      </c>
      <c r="M221" s="7">
        <v>4.9433980000000002</v>
      </c>
      <c r="N221" s="8">
        <f t="shared" si="44"/>
        <v>5.944951333333333</v>
      </c>
      <c r="O221" s="7">
        <v>4.0166849999999998</v>
      </c>
      <c r="P221" s="7">
        <v>4.1195639999999996</v>
      </c>
      <c r="Q221" s="8">
        <v>3.3918499999999998</v>
      </c>
      <c r="R221" s="7">
        <f t="shared" si="45"/>
        <v>3.8426996666666664</v>
      </c>
      <c r="S221" s="7">
        <v>3.9611339999999999</v>
      </c>
      <c r="T221" s="7">
        <v>6.6807410000000003</v>
      </c>
      <c r="U221" s="7">
        <v>7.3914739999999997</v>
      </c>
      <c r="V221" s="8">
        <f t="shared" si="46"/>
        <v>6.0111163333333337</v>
      </c>
      <c r="W221" s="7">
        <v>11.450578999999999</v>
      </c>
      <c r="X221" s="7">
        <v>10.173204999999999</v>
      </c>
      <c r="Y221" s="8">
        <v>10.49873</v>
      </c>
      <c r="Z221" s="7">
        <f t="shared" si="47"/>
        <v>10.707504666666665</v>
      </c>
      <c r="AA221" s="7">
        <v>14.952267000000001</v>
      </c>
      <c r="AB221" s="7">
        <v>22.092717</v>
      </c>
      <c r="AC221" s="7">
        <v>16.296341999999999</v>
      </c>
      <c r="AD221" s="7">
        <f t="shared" si="48"/>
        <v>17.780441999999997</v>
      </c>
      <c r="AE221" s="7">
        <v>19.389154999999999</v>
      </c>
      <c r="AF221" s="7">
        <v>17.901136000000001</v>
      </c>
      <c r="AG221" s="7">
        <v>18.367881000000001</v>
      </c>
      <c r="AH221" s="7">
        <f t="shared" si="49"/>
        <v>18.552723999999998</v>
      </c>
      <c r="AI221" s="7">
        <v>21.361995</v>
      </c>
      <c r="AJ221" s="8">
        <v>26.910240000000002</v>
      </c>
      <c r="AK221" s="14">
        <f t="shared" si="43"/>
        <v>24.136117500000001</v>
      </c>
    </row>
    <row r="222" spans="1:37" hidden="1">
      <c r="A222" t="s">
        <v>66</v>
      </c>
      <c r="B222" s="2" t="s">
        <v>24</v>
      </c>
      <c r="C222" s="7">
        <v>10.236083000000001</v>
      </c>
      <c r="D222" s="7">
        <v>3.9234819999999999</v>
      </c>
      <c r="E222" s="7">
        <v>6.3468369999999998</v>
      </c>
      <c r="F222" s="7">
        <f t="shared" si="50"/>
        <v>6.8354673333333338</v>
      </c>
      <c r="G222" s="7">
        <v>4.9508729999999996</v>
      </c>
      <c r="H222" s="7">
        <v>4.9570270000000001</v>
      </c>
      <c r="I222" s="7">
        <v>4.7176539999999996</v>
      </c>
      <c r="J222" s="7">
        <f t="shared" si="51"/>
        <v>4.8751846666666667</v>
      </c>
      <c r="K222" s="8">
        <v>5.1793800000000001</v>
      </c>
      <c r="L222" s="7">
        <v>4.720777</v>
      </c>
      <c r="M222" s="7">
        <v>9.4595880000000001</v>
      </c>
      <c r="N222" s="8">
        <f t="shared" si="44"/>
        <v>6.4532483333333337</v>
      </c>
      <c r="O222" s="7">
        <v>7.6089659999999997</v>
      </c>
      <c r="P222" s="7">
        <v>6.3733839999999997</v>
      </c>
      <c r="Q222" s="7">
        <v>8.9890989999999995</v>
      </c>
      <c r="R222" s="7">
        <f t="shared" si="45"/>
        <v>7.6571496666666663</v>
      </c>
      <c r="S222" s="8">
        <v>8.8276699999999995</v>
      </c>
      <c r="T222" s="7">
        <v>7.5096480000000003</v>
      </c>
      <c r="U222" s="7">
        <v>27.311674</v>
      </c>
      <c r="V222" s="8">
        <f t="shared" si="46"/>
        <v>14.549664</v>
      </c>
      <c r="W222" s="7">
        <v>17.549475999999999</v>
      </c>
      <c r="X222" s="7">
        <v>17.445874</v>
      </c>
      <c r="Y222" s="7">
        <v>23.160513999999999</v>
      </c>
      <c r="Z222" s="7">
        <f t="shared" si="47"/>
        <v>19.385287999999999</v>
      </c>
      <c r="AA222" s="7">
        <v>24.787628999999999</v>
      </c>
      <c r="AB222" s="7">
        <v>22.320094000000001</v>
      </c>
      <c r="AC222" s="7">
        <v>28.649239000000001</v>
      </c>
      <c r="AD222" s="7">
        <f t="shared" si="48"/>
        <v>25.252320666666666</v>
      </c>
      <c r="AE222" s="8">
        <v>25.962890000000002</v>
      </c>
      <c r="AF222" s="7">
        <v>22.358376</v>
      </c>
      <c r="AG222" s="7">
        <v>26.351607000000001</v>
      </c>
      <c r="AH222" s="7">
        <f t="shared" si="49"/>
        <v>24.890957666666669</v>
      </c>
      <c r="AI222" s="7">
        <v>24.811865000000001</v>
      </c>
      <c r="AJ222" s="7">
        <v>36.859641000000003</v>
      </c>
      <c r="AK222" s="14">
        <f t="shared" si="43"/>
        <v>30.835753000000004</v>
      </c>
    </row>
    <row r="223" spans="1:37" hidden="1">
      <c r="A223" t="s">
        <v>66</v>
      </c>
      <c r="B223" s="2" t="s">
        <v>26</v>
      </c>
      <c r="C223" s="7">
        <v>6.1729050000000001</v>
      </c>
      <c r="D223" s="7">
        <v>4.1261029999999996</v>
      </c>
      <c r="E223" s="7">
        <v>7.0848420000000001</v>
      </c>
      <c r="F223" s="7">
        <f t="shared" si="50"/>
        <v>5.7946166666666663</v>
      </c>
      <c r="G223" s="8">
        <v>1.4336500000000001</v>
      </c>
      <c r="H223" s="7">
        <v>1.758262</v>
      </c>
      <c r="I223" s="7">
        <v>1.9918979999999999</v>
      </c>
      <c r="J223" s="7">
        <f t="shared" si="51"/>
        <v>1.7279366666666667</v>
      </c>
      <c r="K223" s="7">
        <v>1.1639060000000001</v>
      </c>
      <c r="L223" s="7">
        <v>1.706105</v>
      </c>
      <c r="M223" s="7">
        <v>1.3731660000000001</v>
      </c>
      <c r="N223" s="8">
        <f t="shared" si="44"/>
        <v>1.4143923333333335</v>
      </c>
      <c r="O223" s="7">
        <v>1.2125840000000001</v>
      </c>
      <c r="P223" s="7">
        <v>3.686712</v>
      </c>
      <c r="Q223" s="7">
        <v>3.1824759999999999</v>
      </c>
      <c r="R223" s="7">
        <f t="shared" si="45"/>
        <v>2.6939239999999995</v>
      </c>
      <c r="S223" s="8">
        <v>4.3761099999999997</v>
      </c>
      <c r="T223" s="7">
        <v>9.0684880000000003</v>
      </c>
      <c r="U223" s="7">
        <v>5.421996</v>
      </c>
      <c r="V223" s="8">
        <f t="shared" si="46"/>
        <v>6.2888646666666661</v>
      </c>
      <c r="W223" s="7">
        <v>11.369799</v>
      </c>
      <c r="X223" s="7">
        <v>12.785821</v>
      </c>
      <c r="Y223" s="7">
        <v>9.8023319999999998</v>
      </c>
      <c r="Z223" s="7">
        <f t="shared" si="47"/>
        <v>11.319317333333332</v>
      </c>
      <c r="AA223" s="7">
        <v>9.9926440000000003</v>
      </c>
      <c r="AB223" s="7">
        <v>13.245611999999999</v>
      </c>
      <c r="AC223" s="7">
        <v>10.977817</v>
      </c>
      <c r="AD223" s="7">
        <f t="shared" si="48"/>
        <v>11.405357666666667</v>
      </c>
      <c r="AE223" s="7">
        <v>14.123137</v>
      </c>
      <c r="AF223" s="7">
        <v>14.597218</v>
      </c>
      <c r="AG223" s="7">
        <v>13.138382</v>
      </c>
      <c r="AH223" s="7">
        <f t="shared" si="49"/>
        <v>13.952912333333332</v>
      </c>
      <c r="AI223" s="7">
        <v>13.331723999999999</v>
      </c>
      <c r="AJ223" s="7">
        <v>14.427465</v>
      </c>
      <c r="AK223" s="14">
        <f t="shared" si="43"/>
        <v>13.8795945</v>
      </c>
    </row>
    <row r="224" spans="1:37" hidden="1">
      <c r="A224" t="s">
        <v>66</v>
      </c>
      <c r="B224" s="2" t="s">
        <v>60</v>
      </c>
      <c r="C224" s="7">
        <v>4.875813</v>
      </c>
      <c r="D224" s="7">
        <v>8.7863889999999998</v>
      </c>
      <c r="E224" s="7">
        <v>1.014756</v>
      </c>
      <c r="F224" s="7">
        <f t="shared" si="50"/>
        <v>4.892319333333333</v>
      </c>
      <c r="G224" s="7">
        <v>2.1218029999999999</v>
      </c>
      <c r="H224" s="7">
        <v>3.325869</v>
      </c>
      <c r="I224" s="7">
        <v>3.3547760000000002</v>
      </c>
      <c r="J224" s="7">
        <f t="shared" si="51"/>
        <v>2.9341493333333335</v>
      </c>
      <c r="K224" s="7">
        <v>3.8990840000000002</v>
      </c>
      <c r="L224" s="7">
        <v>5.2673940000000004</v>
      </c>
      <c r="M224" s="7">
        <v>4.3025869999999999</v>
      </c>
      <c r="N224" s="8">
        <f t="shared" si="44"/>
        <v>4.4896883333333335</v>
      </c>
      <c r="O224" s="7">
        <v>5.3202129999999999</v>
      </c>
      <c r="P224" s="7">
        <v>6.7166810000000003</v>
      </c>
      <c r="Q224" s="7">
        <v>7.7886920000000002</v>
      </c>
      <c r="R224" s="7">
        <f t="shared" si="45"/>
        <v>6.6085286666666674</v>
      </c>
      <c r="S224" s="7">
        <v>9.2049210000000006</v>
      </c>
      <c r="T224" s="7">
        <v>13.967698</v>
      </c>
      <c r="U224" s="7">
        <v>19.421897999999999</v>
      </c>
      <c r="V224" s="8">
        <f t="shared" si="46"/>
        <v>14.198172333333332</v>
      </c>
      <c r="W224" s="7">
        <v>27.010845</v>
      </c>
      <c r="X224" s="7">
        <v>22.095262999999999</v>
      </c>
      <c r="Y224" s="7">
        <v>25.903901000000001</v>
      </c>
      <c r="Z224" s="7">
        <f t="shared" si="47"/>
        <v>25.003336333333333</v>
      </c>
      <c r="AA224" s="7">
        <v>22.019466999999999</v>
      </c>
      <c r="AB224" s="7">
        <v>22.293551999999998</v>
      </c>
      <c r="AC224" s="7">
        <v>25.806096</v>
      </c>
      <c r="AD224" s="7">
        <f t="shared" si="48"/>
        <v>23.37303833333333</v>
      </c>
      <c r="AE224" s="8">
        <v>28.638680000000001</v>
      </c>
      <c r="AF224" s="7">
        <v>25.823826</v>
      </c>
      <c r="AG224" s="7">
        <v>24.621081</v>
      </c>
      <c r="AH224" s="7">
        <f t="shared" si="49"/>
        <v>26.361195666666671</v>
      </c>
      <c r="AI224" s="7">
        <v>24.135894</v>
      </c>
      <c r="AJ224" s="7">
        <v>21.159542999999999</v>
      </c>
      <c r="AK224" s="14">
        <f t="shared" si="43"/>
        <v>22.6477185</v>
      </c>
    </row>
    <row r="225" spans="1:37" hidden="1">
      <c r="A225" t="s">
        <v>66</v>
      </c>
      <c r="B225" s="2" t="s">
        <v>28</v>
      </c>
      <c r="C225" s="7">
        <v>3.0317560000000001</v>
      </c>
      <c r="D225" s="7">
        <v>2.0630510000000002</v>
      </c>
      <c r="E225" s="7">
        <v>3.7453720000000001</v>
      </c>
      <c r="F225" s="7">
        <f t="shared" si="50"/>
        <v>2.9467263333333338</v>
      </c>
      <c r="G225" s="7">
        <v>3.746607</v>
      </c>
      <c r="H225" s="8">
        <v>0.76261999999999996</v>
      </c>
      <c r="I225" s="7">
        <v>1.195139</v>
      </c>
      <c r="J225" s="7">
        <f t="shared" si="51"/>
        <v>1.9014553333333335</v>
      </c>
      <c r="K225" s="7">
        <v>3.2395369999999999</v>
      </c>
      <c r="L225" s="7">
        <v>4.6710849999999997</v>
      </c>
      <c r="M225" s="7">
        <v>4.8823679999999996</v>
      </c>
      <c r="N225" s="8">
        <f t="shared" si="44"/>
        <v>4.2643300000000002</v>
      </c>
      <c r="O225" s="7">
        <v>4.8048650000000004</v>
      </c>
      <c r="P225" s="7">
        <v>8.9257229999999996</v>
      </c>
      <c r="Q225" s="7">
        <v>14.837597000000001</v>
      </c>
      <c r="R225" s="7">
        <f t="shared" si="45"/>
        <v>9.5227283333333332</v>
      </c>
      <c r="S225" s="7">
        <v>9.0917460000000005</v>
      </c>
      <c r="T225" s="7">
        <v>7.175611</v>
      </c>
      <c r="U225" s="7">
        <v>5.5880970000000003</v>
      </c>
      <c r="V225" s="8">
        <f t="shared" si="46"/>
        <v>7.2851513333333342</v>
      </c>
      <c r="W225" s="7">
        <v>11.642431</v>
      </c>
      <c r="X225" s="7">
        <v>9.0855040000000002</v>
      </c>
      <c r="Y225" s="8">
        <v>4.6848599999999996</v>
      </c>
      <c r="Z225" s="7">
        <f t="shared" si="47"/>
        <v>8.470931666666667</v>
      </c>
      <c r="AA225" s="7">
        <v>14.700616</v>
      </c>
      <c r="AB225" s="7">
        <v>6.1767830000000004</v>
      </c>
      <c r="AC225" s="7">
        <v>2.5577040000000002</v>
      </c>
      <c r="AD225" s="7">
        <f t="shared" si="48"/>
        <v>7.8117010000000002</v>
      </c>
      <c r="AE225" s="7">
        <v>0.152976</v>
      </c>
      <c r="AF225" s="7">
        <v>2.2934E-2</v>
      </c>
      <c r="AG225" s="7">
        <v>9.1472999999999999E-2</v>
      </c>
      <c r="AH225" s="7">
        <f t="shared" si="49"/>
        <v>8.9127666666666674E-2</v>
      </c>
      <c r="AI225" s="7">
        <v>3.6055999999999998E-2</v>
      </c>
      <c r="AJ225" s="7">
        <v>4.2562999999999997E-2</v>
      </c>
      <c r="AK225" s="14">
        <f t="shared" si="43"/>
        <v>3.9309499999999997E-2</v>
      </c>
    </row>
    <row r="226" spans="1:37" hidden="1">
      <c r="A226" t="s">
        <v>66</v>
      </c>
      <c r="B226" s="2" t="s">
        <v>29</v>
      </c>
      <c r="C226" s="7">
        <v>20.081475000000001</v>
      </c>
      <c r="D226" s="7">
        <v>17.517517999999999</v>
      </c>
      <c r="E226" s="7">
        <v>12.011021</v>
      </c>
      <c r="F226" s="7">
        <f t="shared" si="50"/>
        <v>16.536671333333334</v>
      </c>
      <c r="G226" s="7">
        <v>12.424970999999999</v>
      </c>
      <c r="H226" s="7">
        <v>9.5539280000000009</v>
      </c>
      <c r="I226" s="7">
        <v>8.6385480000000001</v>
      </c>
      <c r="J226" s="7">
        <f t="shared" si="51"/>
        <v>10.205815666666666</v>
      </c>
      <c r="K226" s="7">
        <v>11.658455</v>
      </c>
      <c r="L226" s="7">
        <v>8.5636550000000007</v>
      </c>
      <c r="M226" s="7">
        <v>21.726538000000001</v>
      </c>
      <c r="N226" s="8">
        <f t="shared" si="44"/>
        <v>13.982882666666669</v>
      </c>
      <c r="O226" s="7">
        <v>10.291809000000001</v>
      </c>
      <c r="P226" s="7">
        <v>11.179542</v>
      </c>
      <c r="Q226" s="7">
        <v>9.2543059999999997</v>
      </c>
      <c r="R226" s="7">
        <f t="shared" si="45"/>
        <v>10.241885666666667</v>
      </c>
      <c r="S226" s="7">
        <v>10.286374</v>
      </c>
      <c r="T226" s="7">
        <v>8.2519530000000003</v>
      </c>
      <c r="U226" s="7">
        <v>9.1711220000000004</v>
      </c>
      <c r="V226" s="8">
        <f t="shared" si="46"/>
        <v>9.2364829999999998</v>
      </c>
      <c r="W226" s="7">
        <v>6.8158209999999997</v>
      </c>
      <c r="X226" s="7">
        <v>5.9610289999999999</v>
      </c>
      <c r="Y226" s="8">
        <v>8.0191300000000005</v>
      </c>
      <c r="Z226" s="7">
        <f t="shared" si="47"/>
        <v>6.9319933333333337</v>
      </c>
      <c r="AA226" s="7">
        <v>7.2664239999999998</v>
      </c>
      <c r="AB226" s="7">
        <v>9.0852550000000001</v>
      </c>
      <c r="AC226" s="8">
        <v>9.9670699999999997</v>
      </c>
      <c r="AD226" s="7">
        <f t="shared" si="48"/>
        <v>8.7729163333333329</v>
      </c>
      <c r="AE226" s="7">
        <v>7.8270179999999998</v>
      </c>
      <c r="AF226" s="7">
        <v>4.7151290000000001</v>
      </c>
      <c r="AG226" s="9">
        <v>3.6172</v>
      </c>
      <c r="AH226" s="7">
        <f t="shared" si="49"/>
        <v>5.3864489999999998</v>
      </c>
      <c r="AI226" s="7">
        <v>3.4115549999999999</v>
      </c>
      <c r="AJ226" s="7">
        <v>6.389913</v>
      </c>
      <c r="AK226" s="14">
        <f t="shared" si="43"/>
        <v>4.9007339999999999</v>
      </c>
    </row>
    <row r="227" spans="1:37" hidden="1">
      <c r="A227" t="s">
        <v>66</v>
      </c>
      <c r="B227" s="2" t="s">
        <v>30</v>
      </c>
      <c r="C227" s="7">
        <v>0.29692499999999999</v>
      </c>
      <c r="D227" s="7">
        <v>0.128941</v>
      </c>
      <c r="E227" s="7">
        <v>9.2251E-2</v>
      </c>
      <c r="F227" s="7">
        <f t="shared" si="50"/>
        <v>0.17270566666666665</v>
      </c>
      <c r="G227" s="7">
        <v>3.8231000000000001E-2</v>
      </c>
      <c r="H227" s="10" t="s">
        <v>101</v>
      </c>
      <c r="I227" s="7">
        <v>0.503216</v>
      </c>
      <c r="J227" s="7">
        <f t="shared" si="51"/>
        <v>0.27072350000000001</v>
      </c>
      <c r="K227" s="8">
        <v>1.10571</v>
      </c>
      <c r="L227" s="7">
        <v>0.24846199999999999</v>
      </c>
      <c r="M227" s="7">
        <v>4.5772E-2</v>
      </c>
      <c r="N227" s="8">
        <f t="shared" si="44"/>
        <v>0.46664800000000001</v>
      </c>
      <c r="O227" s="7">
        <v>0.318303</v>
      </c>
      <c r="P227" s="7">
        <v>4.4777999999999998E-2</v>
      </c>
      <c r="Q227" s="7">
        <v>8.3749000000000004E-2</v>
      </c>
      <c r="R227" s="7">
        <f t="shared" si="45"/>
        <v>0.14894333333333334</v>
      </c>
      <c r="S227" s="10" t="s">
        <v>101</v>
      </c>
      <c r="T227" s="7">
        <v>0.160833</v>
      </c>
      <c r="U227" s="7">
        <v>0.189829</v>
      </c>
      <c r="V227" s="8">
        <f t="shared" si="46"/>
        <v>0.17533100000000001</v>
      </c>
      <c r="W227" s="8">
        <v>0.20194999999999999</v>
      </c>
      <c r="X227" s="7">
        <v>0.21327499999999999</v>
      </c>
      <c r="Y227" s="7">
        <v>0.664744</v>
      </c>
      <c r="Z227" s="7">
        <f t="shared" si="47"/>
        <v>0.35998966666666665</v>
      </c>
      <c r="AA227" s="7">
        <v>0.88077899999999998</v>
      </c>
      <c r="AB227" s="7">
        <v>0.54578499999999996</v>
      </c>
      <c r="AC227" s="7">
        <v>0.80830299999999999</v>
      </c>
      <c r="AD227" s="7">
        <f t="shared" si="48"/>
        <v>0.74495566666666668</v>
      </c>
      <c r="AE227" s="7">
        <v>0.74694300000000002</v>
      </c>
      <c r="AF227" s="7">
        <v>0.95621900000000004</v>
      </c>
      <c r="AG227" s="7">
        <v>0.949322</v>
      </c>
      <c r="AH227" s="7">
        <f t="shared" si="49"/>
        <v>0.88416133333333347</v>
      </c>
      <c r="AI227" s="7">
        <v>0.78463099999999997</v>
      </c>
      <c r="AJ227" s="7">
        <v>0.69619900000000001</v>
      </c>
      <c r="AK227" s="14">
        <f t="shared" si="43"/>
        <v>0.74041500000000005</v>
      </c>
    </row>
    <row r="228" spans="1:37" hidden="1">
      <c r="A228" t="s">
        <v>66</v>
      </c>
      <c r="B228" s="2" t="s">
        <v>31</v>
      </c>
      <c r="C228" s="8">
        <v>8.7514599999999998</v>
      </c>
      <c r="D228" s="7">
        <v>13.851917</v>
      </c>
      <c r="E228" s="8">
        <v>11.881869999999999</v>
      </c>
      <c r="F228" s="7">
        <f t="shared" si="50"/>
        <v>11.495082333333334</v>
      </c>
      <c r="G228" s="7">
        <v>11.297166000000001</v>
      </c>
      <c r="H228" s="7">
        <v>16.184481999999999</v>
      </c>
      <c r="I228" s="7">
        <v>10.378838</v>
      </c>
      <c r="J228" s="7">
        <f t="shared" si="51"/>
        <v>12.620161999999999</v>
      </c>
      <c r="K228" s="7">
        <v>15.344156</v>
      </c>
      <c r="L228" s="7">
        <v>14.659255999999999</v>
      </c>
      <c r="M228" s="7">
        <v>13.533314000000001</v>
      </c>
      <c r="N228" s="8">
        <f t="shared" si="44"/>
        <v>14.512242000000001</v>
      </c>
      <c r="O228" s="7">
        <v>19.643864000000001</v>
      </c>
      <c r="P228" s="7">
        <v>15.328958999999999</v>
      </c>
      <c r="Q228" s="7">
        <v>16.010088</v>
      </c>
      <c r="R228" s="7">
        <f t="shared" si="45"/>
        <v>16.994303666666667</v>
      </c>
      <c r="S228" s="7">
        <v>12.248078</v>
      </c>
      <c r="T228" s="7">
        <v>17.481273000000002</v>
      </c>
      <c r="U228" s="7">
        <v>21.937135000000001</v>
      </c>
      <c r="V228" s="8">
        <f t="shared" si="46"/>
        <v>17.222162000000001</v>
      </c>
      <c r="W228" s="7">
        <v>26.041484000000001</v>
      </c>
      <c r="X228" s="7">
        <v>26.264783999999999</v>
      </c>
      <c r="Y228" s="7">
        <v>31.137438</v>
      </c>
      <c r="Z228" s="7">
        <f t="shared" si="47"/>
        <v>27.814568666666663</v>
      </c>
      <c r="AA228" s="8">
        <v>39.614069999999998</v>
      </c>
      <c r="AB228" s="7">
        <v>40.386173999999997</v>
      </c>
      <c r="AC228" s="7">
        <v>39.602052</v>
      </c>
      <c r="AD228" s="7">
        <f t="shared" si="48"/>
        <v>39.867432000000001</v>
      </c>
      <c r="AE228" s="7">
        <v>37.834466999999997</v>
      </c>
      <c r="AF228" s="7">
        <v>45.476475999999998</v>
      </c>
      <c r="AG228" s="7">
        <v>43.803865999999999</v>
      </c>
      <c r="AH228" s="7">
        <f t="shared" si="49"/>
        <v>42.371603</v>
      </c>
      <c r="AI228" s="7">
        <v>47.278888999999999</v>
      </c>
      <c r="AJ228" s="7">
        <v>45.027068</v>
      </c>
      <c r="AK228" s="14">
        <f t="shared" si="43"/>
        <v>46.152978500000003</v>
      </c>
    </row>
    <row r="229" spans="1:37" hidden="1">
      <c r="A229" t="s">
        <v>66</v>
      </c>
      <c r="B229" s="2" t="s">
        <v>32</v>
      </c>
      <c r="C229" s="7">
        <v>42.335188000000002</v>
      </c>
      <c r="D229" s="7">
        <v>33.395645999999999</v>
      </c>
      <c r="E229" s="7">
        <v>40.221237000000002</v>
      </c>
      <c r="F229" s="7">
        <f t="shared" si="50"/>
        <v>38.650690333333337</v>
      </c>
      <c r="G229" s="7">
        <v>33.719459000000001</v>
      </c>
      <c r="H229" s="7">
        <v>53.150345999999999</v>
      </c>
      <c r="I229" s="7">
        <v>49.000697000000002</v>
      </c>
      <c r="J229" s="7">
        <f t="shared" si="51"/>
        <v>45.290167333333329</v>
      </c>
      <c r="K229" s="7">
        <v>41.978197000000002</v>
      </c>
      <c r="L229" s="8">
        <v>34.486519999999999</v>
      </c>
      <c r="M229" s="7">
        <v>42.186712999999997</v>
      </c>
      <c r="N229" s="8">
        <f t="shared" si="44"/>
        <v>39.550476666666668</v>
      </c>
      <c r="O229" s="7">
        <v>37.302121999999997</v>
      </c>
      <c r="P229" s="7">
        <v>33.478923000000002</v>
      </c>
      <c r="Q229" s="7">
        <v>33.820788</v>
      </c>
      <c r="R229" s="7">
        <f t="shared" si="45"/>
        <v>34.867277666666666</v>
      </c>
      <c r="S229" s="7">
        <v>29.991444000000001</v>
      </c>
      <c r="T229" s="7">
        <v>29.890132000000001</v>
      </c>
      <c r="U229" s="7">
        <v>34.833655</v>
      </c>
      <c r="V229" s="8">
        <f t="shared" si="46"/>
        <v>31.571743666666666</v>
      </c>
      <c r="W229" s="8">
        <v>31.211410000000001</v>
      </c>
      <c r="X229" s="7">
        <v>39.370517</v>
      </c>
      <c r="Y229" s="7">
        <v>38.787267</v>
      </c>
      <c r="Z229" s="7">
        <f t="shared" si="47"/>
        <v>36.456398</v>
      </c>
      <c r="AA229" s="7">
        <v>39.047854999999998</v>
      </c>
      <c r="AB229" s="7">
        <v>45.927281000000001</v>
      </c>
      <c r="AC229" s="7">
        <v>31.518422000000001</v>
      </c>
      <c r="AD229" s="7">
        <f t="shared" si="48"/>
        <v>38.831185999999995</v>
      </c>
      <c r="AE229" s="7">
        <v>30.687308000000002</v>
      </c>
      <c r="AF229" s="7">
        <v>29.084523999999998</v>
      </c>
      <c r="AG229" s="7">
        <v>40.900861999999996</v>
      </c>
      <c r="AH229" s="7">
        <f t="shared" si="49"/>
        <v>33.557564666666671</v>
      </c>
      <c r="AI229" s="7">
        <v>37.399386999999997</v>
      </c>
      <c r="AJ229" s="7">
        <v>34.968659000000002</v>
      </c>
      <c r="AK229" s="14">
        <f t="shared" si="43"/>
        <v>36.184022999999996</v>
      </c>
    </row>
    <row r="230" spans="1:37" hidden="1">
      <c r="A230" t="s">
        <v>66</v>
      </c>
      <c r="B230" s="2" t="s">
        <v>33</v>
      </c>
      <c r="C230" s="7">
        <v>1.0783050000000001</v>
      </c>
      <c r="D230" s="10" t="s">
        <v>101</v>
      </c>
      <c r="E230" s="7">
        <v>1.0885560000000001</v>
      </c>
      <c r="F230" s="7">
        <f t="shared" si="50"/>
        <v>1.0834305</v>
      </c>
      <c r="G230" s="7">
        <v>0.74549799999999999</v>
      </c>
      <c r="H230" s="7">
        <v>0.84735499999999997</v>
      </c>
      <c r="I230" s="7">
        <v>1.2790079999999999</v>
      </c>
      <c r="J230" s="7">
        <f t="shared" si="51"/>
        <v>0.957287</v>
      </c>
      <c r="K230" s="7">
        <v>1.7652570000000001</v>
      </c>
      <c r="L230" s="7">
        <v>3.1803129999999999</v>
      </c>
      <c r="M230" s="7">
        <v>3.2650839999999999</v>
      </c>
      <c r="N230" s="8">
        <f t="shared" si="44"/>
        <v>2.7368846666666666</v>
      </c>
      <c r="O230" s="7">
        <v>3.6074380000000001</v>
      </c>
      <c r="P230" s="7">
        <v>3.522526</v>
      </c>
      <c r="Q230" s="7">
        <v>4.4247589999999999</v>
      </c>
      <c r="R230" s="7">
        <f t="shared" si="45"/>
        <v>3.8515743333333332</v>
      </c>
      <c r="S230" s="7">
        <v>8.6138949999999994</v>
      </c>
      <c r="T230" s="7">
        <v>7.225098</v>
      </c>
      <c r="U230" s="7">
        <v>7.344017</v>
      </c>
      <c r="V230" s="8">
        <f t="shared" si="46"/>
        <v>7.7276699999999998</v>
      </c>
      <c r="W230" s="7">
        <v>11.480871</v>
      </c>
      <c r="X230" s="7">
        <v>13.020422999999999</v>
      </c>
      <c r="Y230" s="7">
        <v>22.875623999999998</v>
      </c>
      <c r="Z230" s="7">
        <f t="shared" si="47"/>
        <v>15.792305999999998</v>
      </c>
      <c r="AA230" s="7">
        <v>35.220661999999997</v>
      </c>
      <c r="AB230" s="7">
        <v>45.201608999999998</v>
      </c>
      <c r="AC230" s="7">
        <v>45.483589000000002</v>
      </c>
      <c r="AD230" s="7">
        <f t="shared" si="48"/>
        <v>41.968619999999994</v>
      </c>
      <c r="AE230" s="7">
        <v>49.398831999999999</v>
      </c>
      <c r="AF230" s="7">
        <v>54.773549000000003</v>
      </c>
      <c r="AG230" s="7">
        <v>51.842396999999998</v>
      </c>
      <c r="AH230" s="7">
        <f t="shared" si="49"/>
        <v>52.004926000000005</v>
      </c>
      <c r="AI230" s="7">
        <v>53.385677999999999</v>
      </c>
      <c r="AJ230" s="7">
        <v>48.614942999999997</v>
      </c>
      <c r="AK230" s="14">
        <f t="shared" si="43"/>
        <v>51.000310499999998</v>
      </c>
    </row>
    <row r="231" spans="1:37" hidden="1">
      <c r="A231" t="s">
        <v>66</v>
      </c>
      <c r="B231" s="2" t="s">
        <v>35</v>
      </c>
      <c r="C231" s="7">
        <v>11.048717999999999</v>
      </c>
      <c r="D231" s="7">
        <v>10.223157</v>
      </c>
      <c r="E231" s="8">
        <v>11.86342</v>
      </c>
      <c r="F231" s="7">
        <f t="shared" si="50"/>
        <v>11.045098333333334</v>
      </c>
      <c r="G231" s="7">
        <v>13.724814</v>
      </c>
      <c r="H231" s="7">
        <v>16.417504000000001</v>
      </c>
      <c r="I231" s="9">
        <v>15.348100000000001</v>
      </c>
      <c r="J231" s="7">
        <f t="shared" si="51"/>
        <v>15.163472666666669</v>
      </c>
      <c r="K231" s="7">
        <v>17.342193999999999</v>
      </c>
      <c r="L231" s="7">
        <v>12.621867</v>
      </c>
      <c r="M231" s="7">
        <v>11.809227999999999</v>
      </c>
      <c r="N231" s="8">
        <f t="shared" si="44"/>
        <v>13.924429666666667</v>
      </c>
      <c r="O231" s="7">
        <v>17.552157000000001</v>
      </c>
      <c r="P231" s="7">
        <v>17.000665999999999</v>
      </c>
      <c r="Q231" s="7">
        <v>13.916354</v>
      </c>
      <c r="R231" s="7">
        <f t="shared" si="45"/>
        <v>16.156392333333333</v>
      </c>
      <c r="S231" s="7">
        <v>13.933132000000001</v>
      </c>
      <c r="T231" s="7">
        <v>12.953215</v>
      </c>
      <c r="U231" s="8">
        <v>22.198149999999998</v>
      </c>
      <c r="V231" s="8">
        <f t="shared" si="46"/>
        <v>16.361498999999998</v>
      </c>
      <c r="W231" s="7">
        <v>19.407418</v>
      </c>
      <c r="X231" s="7">
        <v>28.824081</v>
      </c>
      <c r="Y231" s="7">
        <v>25.460737999999999</v>
      </c>
      <c r="Z231" s="7">
        <f t="shared" si="47"/>
        <v>24.564079000000003</v>
      </c>
      <c r="AA231" s="7">
        <v>28.614822</v>
      </c>
      <c r="AB231" s="7">
        <v>34.815074000000003</v>
      </c>
      <c r="AC231" s="7">
        <v>36.752481000000003</v>
      </c>
      <c r="AD231" s="7">
        <f t="shared" si="48"/>
        <v>33.394125666666667</v>
      </c>
      <c r="AE231" s="8">
        <v>39.31747</v>
      </c>
      <c r="AF231" s="7">
        <v>34.645358000000002</v>
      </c>
      <c r="AG231" s="7">
        <v>38.065694999999998</v>
      </c>
      <c r="AH231" s="7">
        <f t="shared" si="49"/>
        <v>37.342841</v>
      </c>
      <c r="AI231" s="7">
        <v>37.461992000000002</v>
      </c>
      <c r="AJ231" s="7">
        <v>33.054304999999999</v>
      </c>
      <c r="AK231" s="14">
        <f t="shared" si="43"/>
        <v>35.258148500000004</v>
      </c>
    </row>
    <row r="232" spans="1:37" hidden="1">
      <c r="A232" t="s">
        <v>66</v>
      </c>
      <c r="B232" s="2" t="s">
        <v>36</v>
      </c>
      <c r="C232" s="8">
        <v>0.39068999999999998</v>
      </c>
      <c r="D232" s="8">
        <v>5.5259999999999997E-2</v>
      </c>
      <c r="E232" s="7">
        <v>0.184501</v>
      </c>
      <c r="F232" s="7">
        <f t="shared" si="50"/>
        <v>0.21015033333333333</v>
      </c>
      <c r="G232" s="7">
        <v>3.8231000000000001E-2</v>
      </c>
      <c r="H232" s="8">
        <v>0.27539000000000002</v>
      </c>
      <c r="I232" s="7">
        <v>0.54515100000000005</v>
      </c>
      <c r="J232" s="7">
        <f t="shared" si="51"/>
        <v>0.28625733333333336</v>
      </c>
      <c r="K232" s="7">
        <v>0.46556199999999998</v>
      </c>
      <c r="L232" s="7">
        <v>0.43066700000000002</v>
      </c>
      <c r="M232" s="8">
        <v>6.1030000000000001E-2</v>
      </c>
      <c r="N232" s="8">
        <f t="shared" si="44"/>
        <v>0.31908633333333336</v>
      </c>
      <c r="O232" s="7">
        <v>76.044188000000005</v>
      </c>
      <c r="P232" s="8">
        <v>76.286569999999998</v>
      </c>
      <c r="Q232" s="7">
        <v>0.25124800000000003</v>
      </c>
      <c r="R232" s="7">
        <f t="shared" si="45"/>
        <v>50.860668666666669</v>
      </c>
      <c r="S232" s="7">
        <v>8.8025000000000006E-2</v>
      </c>
      <c r="T232" s="7">
        <v>0.14846100000000001</v>
      </c>
      <c r="U232" s="7">
        <v>0.59321599999999997</v>
      </c>
      <c r="V232" s="8">
        <f t="shared" si="46"/>
        <v>0.27656733333333333</v>
      </c>
      <c r="W232" s="7">
        <v>1.928625</v>
      </c>
      <c r="X232" s="7">
        <v>3.7003170000000001</v>
      </c>
      <c r="Y232" s="7">
        <v>3.724675</v>
      </c>
      <c r="Z232" s="7">
        <f t="shared" si="47"/>
        <v>3.1178723333333331</v>
      </c>
      <c r="AA232" s="7">
        <v>2.4535979999999999</v>
      </c>
      <c r="AB232" s="7">
        <v>8.5686319999999991</v>
      </c>
      <c r="AC232" s="7">
        <v>12.790225</v>
      </c>
      <c r="AD232" s="7">
        <f t="shared" si="48"/>
        <v>7.9374849999999997</v>
      </c>
      <c r="AE232" s="7">
        <v>18.560071000000001</v>
      </c>
      <c r="AF232" s="7">
        <v>15.318894999999999</v>
      </c>
      <c r="AG232" s="7">
        <v>13.655531999999999</v>
      </c>
      <c r="AH232" s="7">
        <f t="shared" si="49"/>
        <v>15.844832666666667</v>
      </c>
      <c r="AI232" s="8">
        <v>15.811769999999999</v>
      </c>
      <c r="AJ232" s="7">
        <v>16.469113</v>
      </c>
      <c r="AK232" s="14">
        <f t="shared" si="43"/>
        <v>16.140441500000001</v>
      </c>
    </row>
    <row r="233" spans="1:37" hidden="1">
      <c r="A233" t="s">
        <v>66</v>
      </c>
      <c r="B233" s="2" t="s">
        <v>37</v>
      </c>
      <c r="C233" s="7">
        <v>21.769257</v>
      </c>
      <c r="D233" s="7">
        <v>18.659564</v>
      </c>
      <c r="E233" s="7">
        <v>18.560808999999999</v>
      </c>
      <c r="F233" s="7">
        <f t="shared" si="50"/>
        <v>19.663209999999996</v>
      </c>
      <c r="G233" s="7">
        <v>16.725922000000001</v>
      </c>
      <c r="H233" s="8">
        <v>18.853649999999998</v>
      </c>
      <c r="I233" s="7">
        <v>18.681909000000001</v>
      </c>
      <c r="J233" s="7">
        <f t="shared" si="51"/>
        <v>18.087160333333333</v>
      </c>
      <c r="K233" s="7">
        <v>19.146248</v>
      </c>
      <c r="L233" s="7">
        <v>21.997164999999999</v>
      </c>
      <c r="M233" s="7">
        <v>19.498957999999998</v>
      </c>
      <c r="N233" s="8">
        <f t="shared" si="44"/>
        <v>20.214123666666666</v>
      </c>
      <c r="O233" s="7">
        <v>29.435482</v>
      </c>
      <c r="P233" s="7">
        <v>26.404019000000002</v>
      </c>
      <c r="Q233" s="7">
        <v>23.980236999999999</v>
      </c>
      <c r="R233" s="7">
        <f t="shared" si="45"/>
        <v>26.606579333333332</v>
      </c>
      <c r="S233" s="7">
        <v>21.402698999999998</v>
      </c>
      <c r="T233" s="7">
        <v>23.531056</v>
      </c>
      <c r="U233" s="8">
        <v>28.070989999999998</v>
      </c>
      <c r="V233" s="8">
        <f t="shared" si="46"/>
        <v>24.334914999999999</v>
      </c>
      <c r="W233" s="7">
        <v>18.973224999999999</v>
      </c>
      <c r="X233" s="7">
        <v>14.715957</v>
      </c>
      <c r="Y233" s="7">
        <v>19.214258000000001</v>
      </c>
      <c r="Z233" s="7">
        <f t="shared" si="47"/>
        <v>17.63448</v>
      </c>
      <c r="AA233" s="7">
        <v>23.183353</v>
      </c>
      <c r="AB233" s="7">
        <v>21.503067999999999</v>
      </c>
      <c r="AC233" s="7">
        <v>21.337327999999999</v>
      </c>
      <c r="AD233" s="7">
        <f t="shared" si="48"/>
        <v>22.007916333333331</v>
      </c>
      <c r="AE233" s="7">
        <v>21.454267000000002</v>
      </c>
      <c r="AF233" s="7">
        <v>13.497296</v>
      </c>
      <c r="AG233" s="7">
        <v>9.2100019999999994</v>
      </c>
      <c r="AH233" s="7">
        <f t="shared" si="49"/>
        <v>14.720521666666665</v>
      </c>
      <c r="AI233" s="7">
        <v>3.497236</v>
      </c>
      <c r="AJ233" s="7">
        <v>0.85315700000000005</v>
      </c>
      <c r="AK233" s="14">
        <f t="shared" si="43"/>
        <v>2.1751965000000002</v>
      </c>
    </row>
    <row r="234" spans="1:37" hidden="1">
      <c r="A234" t="s">
        <v>66</v>
      </c>
      <c r="B234" s="2" t="s">
        <v>38</v>
      </c>
      <c r="C234" s="8">
        <v>0.39068999999999998</v>
      </c>
      <c r="D234" s="7">
        <v>0.23946100000000001</v>
      </c>
      <c r="E234" s="7">
        <v>0.25830199999999998</v>
      </c>
      <c r="F234" s="7">
        <f t="shared" si="50"/>
        <v>0.296151</v>
      </c>
      <c r="G234" s="7">
        <v>-0.13380700000000001</v>
      </c>
      <c r="H234" s="7">
        <v>0.360126</v>
      </c>
      <c r="I234" s="7">
        <v>0.35644500000000001</v>
      </c>
      <c r="J234" s="7">
        <f t="shared" si="51"/>
        <v>0.19425466666666669</v>
      </c>
      <c r="K234" s="7">
        <v>0.40736699999999998</v>
      </c>
      <c r="L234" s="7">
        <v>0.414103</v>
      </c>
      <c r="M234" s="7">
        <v>0.30514799999999997</v>
      </c>
      <c r="N234" s="8">
        <f t="shared" si="44"/>
        <v>0.37553933333333328</v>
      </c>
      <c r="O234" s="7">
        <v>0.25767400000000001</v>
      </c>
      <c r="P234" s="7">
        <v>4.4777999999999998E-2</v>
      </c>
      <c r="Q234" s="7">
        <v>1.3958E-2</v>
      </c>
      <c r="R234" s="7">
        <f t="shared" si="45"/>
        <v>0.10547000000000001</v>
      </c>
      <c r="S234" s="10" t="s">
        <v>101</v>
      </c>
      <c r="T234" s="10" t="s">
        <v>101</v>
      </c>
      <c r="U234" s="7">
        <v>0.118643</v>
      </c>
      <c r="V234" s="8">
        <f t="shared" si="46"/>
        <v>0.118643</v>
      </c>
      <c r="W234" s="10" t="s">
        <v>101</v>
      </c>
      <c r="X234" s="10" t="s">
        <v>101</v>
      </c>
      <c r="Y234" s="10" t="s">
        <v>101</v>
      </c>
      <c r="Z234" s="7" t="e">
        <f t="shared" si="47"/>
        <v>#DIV/0!</v>
      </c>
      <c r="AA234" s="11">
        <v>0</v>
      </c>
      <c r="AB234" s="10" t="s">
        <v>101</v>
      </c>
      <c r="AC234" s="10" t="s">
        <v>101</v>
      </c>
      <c r="AD234" s="7">
        <f t="shared" si="48"/>
        <v>0</v>
      </c>
      <c r="AE234" s="10" t="s">
        <v>101</v>
      </c>
      <c r="AF234" s="8">
        <v>0.17938000000000001</v>
      </c>
      <c r="AG234" s="7">
        <v>5.8200000000000005E-4</v>
      </c>
      <c r="AH234" s="7">
        <f t="shared" si="49"/>
        <v>8.9981000000000005E-2</v>
      </c>
      <c r="AI234" s="7">
        <v>4.6885999999999997E-2</v>
      </c>
      <c r="AJ234" s="7">
        <v>1.8511E-2</v>
      </c>
      <c r="AK234" s="14">
        <f t="shared" si="43"/>
        <v>3.2698499999999998E-2</v>
      </c>
    </row>
    <row r="235" spans="1:37" hidden="1">
      <c r="A235" t="s">
        <v>66</v>
      </c>
      <c r="B235" s="2" t="s">
        <v>39</v>
      </c>
      <c r="C235" s="7">
        <v>27.410823000000001</v>
      </c>
      <c r="D235" s="7">
        <v>22.362005</v>
      </c>
      <c r="E235" s="7">
        <v>13.191827999999999</v>
      </c>
      <c r="F235" s="7">
        <f t="shared" si="50"/>
        <v>20.988218666666665</v>
      </c>
      <c r="G235" s="7">
        <v>13.418968</v>
      </c>
      <c r="H235" s="7">
        <v>10.676674</v>
      </c>
      <c r="I235" s="7">
        <v>7.3176050000000004</v>
      </c>
      <c r="J235" s="7">
        <f t="shared" si="51"/>
        <v>10.471082333333333</v>
      </c>
      <c r="K235" s="7">
        <v>7.5653870000000003</v>
      </c>
      <c r="L235" s="7">
        <v>11.362994</v>
      </c>
      <c r="M235" s="7">
        <v>9.7494789999999991</v>
      </c>
      <c r="N235" s="8">
        <f t="shared" si="44"/>
        <v>9.5592866666666669</v>
      </c>
      <c r="O235" s="8">
        <v>8.8215500000000002</v>
      </c>
      <c r="P235" s="7">
        <v>7.0301260000000001</v>
      </c>
      <c r="Q235" s="7">
        <v>7.928274</v>
      </c>
      <c r="R235" s="7">
        <f t="shared" si="45"/>
        <v>7.9266499999999995</v>
      </c>
      <c r="S235" s="7">
        <v>6.8030910000000002</v>
      </c>
      <c r="T235" s="7">
        <v>7.1632389999999999</v>
      </c>
      <c r="U235" s="7">
        <v>6.4185990000000004</v>
      </c>
      <c r="V235" s="8">
        <f t="shared" si="46"/>
        <v>6.7949763333333335</v>
      </c>
      <c r="W235" s="7">
        <v>4.2510529999999997</v>
      </c>
      <c r="X235" s="7">
        <v>5.8010729999999997</v>
      </c>
      <c r="Y235" s="7">
        <v>6.4258559999999996</v>
      </c>
      <c r="Z235" s="7">
        <f t="shared" si="47"/>
        <v>5.4926606666666657</v>
      </c>
      <c r="AA235" s="7">
        <v>8.5141939999999998</v>
      </c>
      <c r="AB235" s="7">
        <v>5.3460029999999996</v>
      </c>
      <c r="AC235" s="7">
        <v>6.965363</v>
      </c>
      <c r="AD235" s="7">
        <f t="shared" si="48"/>
        <v>6.9418533333333334</v>
      </c>
      <c r="AE235" s="7">
        <v>6.140002</v>
      </c>
      <c r="AF235" s="7">
        <v>4.105556</v>
      </c>
      <c r="AG235" s="7">
        <v>5.6863109999999999</v>
      </c>
      <c r="AH235" s="7">
        <f t="shared" si="49"/>
        <v>5.3106229999999996</v>
      </c>
      <c r="AI235" s="8">
        <v>6.7958100000000004</v>
      </c>
      <c r="AJ235" s="7">
        <v>8.5257690000000004</v>
      </c>
      <c r="AK235" s="14">
        <f t="shared" si="43"/>
        <v>7.6607894999999999</v>
      </c>
    </row>
    <row r="236" spans="1:37" hidden="1">
      <c r="A236" t="s">
        <v>66</v>
      </c>
      <c r="B236" s="2" t="s">
        <v>40</v>
      </c>
      <c r="C236" s="7">
        <v>0.968912</v>
      </c>
      <c r="D236" s="7">
        <v>1.528869</v>
      </c>
      <c r="E236" s="8">
        <v>3.46862</v>
      </c>
      <c r="F236" s="7">
        <f t="shared" si="50"/>
        <v>1.9888003333333331</v>
      </c>
      <c r="G236" s="7">
        <v>5.4478720000000003</v>
      </c>
      <c r="H236" s="7">
        <v>5.6349109999999998</v>
      </c>
      <c r="I236" s="7">
        <v>7.086964</v>
      </c>
      <c r="J236" s="7">
        <f t="shared" si="51"/>
        <v>6.056582333333334</v>
      </c>
      <c r="K236" s="7">
        <v>5.7807310000000003</v>
      </c>
      <c r="L236" s="7">
        <v>15.835309000000001</v>
      </c>
      <c r="M236" s="7">
        <v>5.0654570000000003</v>
      </c>
      <c r="N236" s="8">
        <f t="shared" si="44"/>
        <v>8.893832333333334</v>
      </c>
      <c r="O236" s="8">
        <v>3.2588200000000001</v>
      </c>
      <c r="P236" s="7">
        <v>1.537374</v>
      </c>
      <c r="Q236" s="7">
        <v>33.402040999999997</v>
      </c>
      <c r="R236" s="7">
        <f t="shared" si="45"/>
        <v>12.732745</v>
      </c>
      <c r="S236" s="7">
        <v>0.91797700000000004</v>
      </c>
      <c r="T236" s="7">
        <v>0.90313699999999997</v>
      </c>
      <c r="U236" s="7">
        <v>7.1185999999999999E-2</v>
      </c>
      <c r="V236" s="8">
        <f t="shared" si="46"/>
        <v>0.6307666666666667</v>
      </c>
      <c r="W236" s="7">
        <v>0.53516799999999998</v>
      </c>
      <c r="X236" s="7">
        <v>0.38389499999999999</v>
      </c>
      <c r="Y236" s="7">
        <v>0.506471</v>
      </c>
      <c r="Z236" s="7">
        <f t="shared" si="47"/>
        <v>0.47517799999999993</v>
      </c>
      <c r="AA236" s="7">
        <v>2.9359289999999998</v>
      </c>
      <c r="AB236" s="7">
        <v>8.9913999999999994E-2</v>
      </c>
      <c r="AC236" s="7">
        <v>7.3543999999999998E-2</v>
      </c>
      <c r="AD236" s="7">
        <f t="shared" si="48"/>
        <v>1.033129</v>
      </c>
      <c r="AE236" s="7">
        <v>0.50054600000000005</v>
      </c>
      <c r="AF236" s="7">
        <v>2.3546999999999998E-2</v>
      </c>
      <c r="AG236" s="7">
        <v>5.0168999999999998E-2</v>
      </c>
      <c r="AH236" s="7">
        <f t="shared" si="49"/>
        <v>0.19142066666666668</v>
      </c>
      <c r="AI236" s="7">
        <v>9.2599000000000001E-2</v>
      </c>
      <c r="AJ236" s="8">
        <v>3.3239999999999999E-2</v>
      </c>
      <c r="AK236" s="14">
        <f t="shared" si="43"/>
        <v>6.2919500000000003E-2</v>
      </c>
    </row>
    <row r="237" spans="1:37" hidden="1">
      <c r="A237" t="s">
        <v>66</v>
      </c>
      <c r="B237" s="2" t="s">
        <v>41</v>
      </c>
      <c r="C237" s="10" t="s">
        <v>101</v>
      </c>
      <c r="D237" s="10" t="s">
        <v>101</v>
      </c>
      <c r="E237" s="10" t="s">
        <v>101</v>
      </c>
      <c r="F237" s="7">
        <f t="shared" ref="F237:AC237" si="52">AVERAGE(J237,M237)</f>
        <v>2.1040429687500001E-2</v>
      </c>
      <c r="G237" s="7">
        <f t="shared" si="52"/>
        <v>1.7985796875000001E-2</v>
      </c>
      <c r="H237" s="7">
        <f t="shared" si="52"/>
        <v>1.8375750000000003E-2</v>
      </c>
      <c r="I237" s="7">
        <f t="shared" si="52"/>
        <v>2.0455500000000001E-2</v>
      </c>
      <c r="J237" s="7">
        <f t="shared" si="52"/>
        <v>2.0585484375000001E-2</v>
      </c>
      <c r="K237" s="7">
        <f t="shared" si="52"/>
        <v>1.7335875000000001E-2</v>
      </c>
      <c r="L237" s="7">
        <f t="shared" si="52"/>
        <v>1.8895687500000001E-2</v>
      </c>
      <c r="M237" s="7">
        <f t="shared" si="52"/>
        <v>2.1495375000000001E-2</v>
      </c>
      <c r="N237" s="7">
        <f t="shared" si="52"/>
        <v>1.8635718750000002E-2</v>
      </c>
      <c r="O237" s="7">
        <f t="shared" si="52"/>
        <v>1.7855812500000002E-2</v>
      </c>
      <c r="P237" s="7">
        <f t="shared" si="52"/>
        <v>1.9415625000000002E-2</v>
      </c>
      <c r="Q237" s="7">
        <f t="shared" si="52"/>
        <v>2.253525E-2</v>
      </c>
      <c r="R237" s="7">
        <f t="shared" si="52"/>
        <v>1.6815937500000003E-2</v>
      </c>
      <c r="S237" s="7">
        <f t="shared" si="52"/>
        <v>1.8375750000000003E-2</v>
      </c>
      <c r="T237" s="7">
        <f t="shared" si="52"/>
        <v>2.0455500000000001E-2</v>
      </c>
      <c r="U237" s="7">
        <f t="shared" si="52"/>
        <v>2.0455500000000001E-2</v>
      </c>
      <c r="V237" s="7">
        <f t="shared" si="52"/>
        <v>1.7335875000000001E-2</v>
      </c>
      <c r="W237" s="7">
        <f t="shared" si="52"/>
        <v>1.8375750000000003E-2</v>
      </c>
      <c r="X237" s="7">
        <f t="shared" si="52"/>
        <v>2.4615000000000001E-2</v>
      </c>
      <c r="Y237" s="7">
        <f t="shared" si="52"/>
        <v>1.6296000000000001E-2</v>
      </c>
      <c r="Z237" s="7">
        <f t="shared" si="52"/>
        <v>1.8375750000000003E-2</v>
      </c>
      <c r="AA237" s="7">
        <f t="shared" si="52"/>
        <v>1.6296000000000001E-2</v>
      </c>
      <c r="AB237" s="7">
        <f t="shared" si="52"/>
        <v>2.4615000000000001E-2</v>
      </c>
      <c r="AC237" s="7">
        <f t="shared" si="52"/>
        <v>1.6296000000000001E-2</v>
      </c>
      <c r="AD237" s="7">
        <f>AVERAGE(AH237,AK237)</f>
        <v>2.0455500000000001E-2</v>
      </c>
      <c r="AE237" s="10" t="s">
        <v>101</v>
      </c>
      <c r="AF237" s="10" t="s">
        <v>101</v>
      </c>
      <c r="AG237" s="7">
        <v>1.6296000000000001E-2</v>
      </c>
      <c r="AH237" s="7">
        <f t="shared" si="49"/>
        <v>1.6296000000000001E-2</v>
      </c>
      <c r="AI237" s="7">
        <v>2.4615000000000001E-2</v>
      </c>
      <c r="AJ237" s="10" t="s">
        <v>101</v>
      </c>
      <c r="AK237" s="14">
        <f t="shared" si="43"/>
        <v>2.4615000000000001E-2</v>
      </c>
    </row>
    <row r="238" spans="1:37" hidden="1">
      <c r="A238" t="s">
        <v>66</v>
      </c>
      <c r="B238" s="2" t="s">
        <v>42</v>
      </c>
      <c r="C238" s="7">
        <v>4.2507089999999996</v>
      </c>
      <c r="D238" s="7">
        <v>3.9971619999999999</v>
      </c>
      <c r="E238" s="7">
        <v>10.977815</v>
      </c>
      <c r="F238" s="7">
        <f t="shared" si="50"/>
        <v>6.4085619999999999</v>
      </c>
      <c r="G238" s="7">
        <v>10.188476</v>
      </c>
      <c r="H238" s="7">
        <v>11.735868</v>
      </c>
      <c r="I238" s="7">
        <v>9.2885360000000006</v>
      </c>
      <c r="J238" s="7">
        <f t="shared" si="51"/>
        <v>10.404293333333333</v>
      </c>
      <c r="K238" s="7">
        <v>10.048385</v>
      </c>
      <c r="L238" s="7">
        <v>12.588739</v>
      </c>
      <c r="M238" s="7">
        <v>20.505946000000002</v>
      </c>
      <c r="N238" s="8">
        <f t="shared" si="44"/>
        <v>14.381023333333331</v>
      </c>
      <c r="O238" s="7">
        <v>19.552921000000001</v>
      </c>
      <c r="P238" s="8">
        <v>18.388780000000001</v>
      </c>
      <c r="Q238" s="7">
        <v>15.354051999999999</v>
      </c>
      <c r="R238" s="7">
        <f t="shared" si="45"/>
        <v>17.765251000000003</v>
      </c>
      <c r="S238" s="7">
        <v>18.611042999999999</v>
      </c>
      <c r="T238" s="7">
        <v>19.436008999999999</v>
      </c>
      <c r="U238" s="7">
        <v>20.228672</v>
      </c>
      <c r="V238" s="8">
        <f t="shared" si="46"/>
        <v>19.425241333333332</v>
      </c>
      <c r="W238" s="7">
        <v>14.994804999999999</v>
      </c>
      <c r="X238" s="7">
        <v>11.548826999999999</v>
      </c>
      <c r="Y238" s="7">
        <v>14.233955999999999</v>
      </c>
      <c r="Z238" s="7">
        <f t="shared" si="47"/>
        <v>13.592529333333331</v>
      </c>
      <c r="AA238" s="7">
        <v>15.088578</v>
      </c>
      <c r="AB238" s="7">
        <v>17.163591</v>
      </c>
      <c r="AC238" s="7">
        <v>11.630603000000001</v>
      </c>
      <c r="AD238" s="7">
        <f t="shared" si="48"/>
        <v>14.627590666666668</v>
      </c>
      <c r="AE238" s="7">
        <v>11.004001000000001</v>
      </c>
      <c r="AF238" s="7">
        <v>12.087897</v>
      </c>
      <c r="AG238" s="7">
        <v>14.449498</v>
      </c>
      <c r="AH238" s="7">
        <f t="shared" si="49"/>
        <v>12.513798666666666</v>
      </c>
      <c r="AI238" s="7">
        <v>16.285323000000002</v>
      </c>
      <c r="AJ238" s="7">
        <v>14.178668999999999</v>
      </c>
      <c r="AK238" s="14">
        <f t="shared" si="43"/>
        <v>15.231996000000001</v>
      </c>
    </row>
    <row r="239" spans="1:37" hidden="1">
      <c r="A239" t="s">
        <v>66</v>
      </c>
      <c r="B239" s="2" t="s">
        <v>43</v>
      </c>
      <c r="C239" s="7">
        <v>24.394694999999999</v>
      </c>
      <c r="D239" s="8">
        <v>44.834530000000001</v>
      </c>
      <c r="E239" s="7">
        <v>25.848602</v>
      </c>
      <c r="F239" s="7">
        <f t="shared" si="50"/>
        <v>31.692609000000001</v>
      </c>
      <c r="G239" s="7">
        <v>40.830365</v>
      </c>
      <c r="H239" s="7">
        <v>26.818788000000001</v>
      </c>
      <c r="I239" s="7">
        <v>35.707397</v>
      </c>
      <c r="J239" s="7">
        <f t="shared" si="51"/>
        <v>34.45218333333333</v>
      </c>
      <c r="K239" s="7">
        <v>37.516558000000003</v>
      </c>
      <c r="L239" s="8">
        <v>42.387610000000002</v>
      </c>
      <c r="M239" s="7">
        <v>39.653984000000001</v>
      </c>
      <c r="N239" s="8">
        <f t="shared" si="44"/>
        <v>39.852717333333338</v>
      </c>
      <c r="O239" s="7">
        <v>35.786391999999999</v>
      </c>
      <c r="P239" s="7">
        <v>39.464232000000003</v>
      </c>
      <c r="Q239" s="7">
        <v>33.541623999999999</v>
      </c>
      <c r="R239" s="7">
        <f t="shared" si="45"/>
        <v>36.264082666666667</v>
      </c>
      <c r="S239" s="7">
        <v>34.870555000000003</v>
      </c>
      <c r="T239" s="7">
        <v>33.366591999999997</v>
      </c>
      <c r="U239" s="7">
        <v>22.684587000000001</v>
      </c>
      <c r="V239" s="8">
        <f t="shared" si="46"/>
        <v>30.307244666666666</v>
      </c>
      <c r="W239" s="9">
        <v>29.222200000000001</v>
      </c>
      <c r="X239" s="7">
        <v>37.248432999999999</v>
      </c>
      <c r="Y239" s="7">
        <v>33.100014999999999</v>
      </c>
      <c r="Z239" s="7">
        <f t="shared" si="47"/>
        <v>33.190215999999999</v>
      </c>
      <c r="AA239" s="7">
        <v>32.316189000000001</v>
      </c>
      <c r="AB239" s="7">
        <v>36.361359</v>
      </c>
      <c r="AC239" s="7">
        <v>37.489964999999998</v>
      </c>
      <c r="AD239" s="7">
        <f t="shared" si="48"/>
        <v>35.389170999999997</v>
      </c>
      <c r="AE239" s="7">
        <v>37.731318000000002</v>
      </c>
      <c r="AF239" s="7">
        <v>36.201261000000002</v>
      </c>
      <c r="AG239" s="7">
        <v>32.757990999999997</v>
      </c>
      <c r="AH239" s="7">
        <f t="shared" si="49"/>
        <v>35.563523333333336</v>
      </c>
      <c r="AI239" s="7">
        <v>34.020468000000001</v>
      </c>
      <c r="AJ239" s="7">
        <v>35.661377999999999</v>
      </c>
      <c r="AK239" s="14">
        <f t="shared" si="43"/>
        <v>34.840923000000004</v>
      </c>
    </row>
    <row r="240" spans="1:37" hidden="1">
      <c r="A240" t="s">
        <v>66</v>
      </c>
      <c r="B240" s="2" t="s">
        <v>44</v>
      </c>
      <c r="C240" s="7">
        <v>1.0939319999999999</v>
      </c>
      <c r="D240" s="7">
        <v>13.317734</v>
      </c>
      <c r="E240" s="7">
        <v>2.0664120000000001</v>
      </c>
      <c r="F240" s="7">
        <f t="shared" si="50"/>
        <v>5.4926926666666667</v>
      </c>
      <c r="G240" s="7">
        <v>3.3834149999999998</v>
      </c>
      <c r="H240" s="7">
        <v>2.5632489999999999</v>
      </c>
      <c r="I240" s="7">
        <v>0.75482499999999997</v>
      </c>
      <c r="J240" s="7">
        <f t="shared" si="51"/>
        <v>2.2338296666666664</v>
      </c>
      <c r="K240" s="8">
        <v>1.10571</v>
      </c>
      <c r="L240" s="7">
        <v>2.683389</v>
      </c>
      <c r="M240" s="7">
        <v>4.821339</v>
      </c>
      <c r="N240" s="8">
        <f t="shared" si="44"/>
        <v>2.8701460000000001</v>
      </c>
      <c r="O240" s="7">
        <v>5.0776960000000004</v>
      </c>
      <c r="P240" s="7">
        <v>5.3285669999999996</v>
      </c>
      <c r="Q240" s="7">
        <v>6.1974539999999996</v>
      </c>
      <c r="R240" s="7">
        <f t="shared" si="45"/>
        <v>5.5345723333333332</v>
      </c>
      <c r="S240" s="7">
        <v>4.7282109999999999</v>
      </c>
      <c r="T240" s="7">
        <v>4.1321620000000001</v>
      </c>
      <c r="U240" s="7">
        <v>2.1237140000000001</v>
      </c>
      <c r="V240" s="8">
        <f t="shared" si="46"/>
        <v>3.6613623333333334</v>
      </c>
      <c r="W240" s="7">
        <v>1.4136519999999999</v>
      </c>
      <c r="X240" s="7">
        <v>2.2180569999999999</v>
      </c>
      <c r="Y240" s="7">
        <v>1.445554</v>
      </c>
      <c r="Z240" s="7">
        <f t="shared" si="47"/>
        <v>1.6924210000000002</v>
      </c>
      <c r="AA240" s="7">
        <v>1.1953419999999999</v>
      </c>
      <c r="AB240" s="7">
        <v>2.6831779999999998</v>
      </c>
      <c r="AC240" s="7">
        <v>2.3297270000000001</v>
      </c>
      <c r="AD240" s="7">
        <f t="shared" si="48"/>
        <v>2.0694156666666665</v>
      </c>
      <c r="AE240" s="7">
        <v>3.6327940000000001</v>
      </c>
      <c r="AF240" s="7">
        <v>3.962469</v>
      </c>
      <c r="AG240" s="7">
        <v>4.1658030000000004</v>
      </c>
      <c r="AH240" s="7">
        <f t="shared" si="49"/>
        <v>3.9203553333333332</v>
      </c>
      <c r="AI240" s="7">
        <v>3.1953580000000001</v>
      </c>
      <c r="AJ240" s="7">
        <v>3.5845289999999999</v>
      </c>
      <c r="AK240" s="14">
        <f t="shared" si="43"/>
        <v>3.3899435000000002</v>
      </c>
    </row>
    <row r="241" spans="1:37">
      <c r="A241" t="s">
        <v>66</v>
      </c>
      <c r="B241" s="2" t="s">
        <v>45</v>
      </c>
      <c r="C241" s="7">
        <v>0.70324200000000003</v>
      </c>
      <c r="D241" s="7">
        <v>0.97626500000000005</v>
      </c>
      <c r="E241" s="7">
        <v>0.57195300000000004</v>
      </c>
      <c r="F241" s="7">
        <f t="shared" si="50"/>
        <v>0.75048666666666675</v>
      </c>
      <c r="G241" s="7">
        <v>0.61169099999999998</v>
      </c>
      <c r="H241" s="7">
        <v>0.932091</v>
      </c>
      <c r="I241" s="7">
        <v>2.2644739999999999</v>
      </c>
      <c r="J241" s="7">
        <f t="shared" si="51"/>
        <v>1.2694186666666665</v>
      </c>
      <c r="K241" s="7">
        <v>2.1144289999999999</v>
      </c>
      <c r="L241" s="7">
        <v>1.1097969999999999</v>
      </c>
      <c r="M241" s="7">
        <v>0.94595899999999999</v>
      </c>
      <c r="N241" s="8">
        <f t="shared" si="44"/>
        <v>1.3900616666666668</v>
      </c>
      <c r="O241" s="7">
        <v>2.0007640000000002</v>
      </c>
      <c r="P241" s="7">
        <v>0.95526100000000003</v>
      </c>
      <c r="Q241" s="7">
        <v>1.130617</v>
      </c>
      <c r="R241" s="7">
        <f t="shared" si="45"/>
        <v>1.362214</v>
      </c>
      <c r="S241" s="7">
        <v>0.49042599999999997</v>
      </c>
      <c r="T241" s="7">
        <v>0.58147199999999999</v>
      </c>
      <c r="U241" s="7">
        <v>0.72372400000000003</v>
      </c>
      <c r="V241" s="8">
        <f t="shared" si="46"/>
        <v>0.59854066666666672</v>
      </c>
      <c r="W241" s="7">
        <v>0.62604599999999999</v>
      </c>
      <c r="X241" s="7">
        <v>0.86376299999999995</v>
      </c>
      <c r="Y241" s="7">
        <v>0.69639799999999996</v>
      </c>
      <c r="Z241" s="7">
        <f t="shared" si="47"/>
        <v>0.72873566666666667</v>
      </c>
      <c r="AA241" s="7">
        <v>0.58718599999999999</v>
      </c>
      <c r="AB241" s="7">
        <v>0.51987300000000003</v>
      </c>
      <c r="AC241" s="7">
        <v>0.34442899999999999</v>
      </c>
      <c r="AD241" s="7">
        <f t="shared" si="48"/>
        <v>0.48382933333333328</v>
      </c>
      <c r="AE241" s="7">
        <v>0.53991800000000001</v>
      </c>
      <c r="AF241" s="7">
        <v>0.28924100000000003</v>
      </c>
      <c r="AG241" s="7">
        <v>0.69940199999999997</v>
      </c>
      <c r="AH241" s="7">
        <f t="shared" si="49"/>
        <v>0.50952033333333324</v>
      </c>
      <c r="AI241" s="7">
        <v>0.86678699999999997</v>
      </c>
      <c r="AJ241" s="7">
        <v>0.77861899999999995</v>
      </c>
      <c r="AK241" s="14">
        <f t="shared" si="43"/>
        <v>0.82270299999999996</v>
      </c>
    </row>
    <row r="242" spans="1:37" hidden="1">
      <c r="A242" t="s">
        <v>67</v>
      </c>
      <c r="B242" s="2" t="s">
        <v>23</v>
      </c>
      <c r="C242" s="7">
        <v>54.362656999999999</v>
      </c>
      <c r="D242" s="7">
        <v>55.745655999999997</v>
      </c>
      <c r="E242" s="7">
        <v>111.447253</v>
      </c>
      <c r="F242" s="7">
        <f>AVERAGE(E242,D242,C242)</f>
        <v>73.851855333333333</v>
      </c>
      <c r="G242" s="7">
        <v>125.49507199999999</v>
      </c>
      <c r="H242" s="8">
        <v>115.33774</v>
      </c>
      <c r="I242" s="7">
        <v>145.828292</v>
      </c>
      <c r="J242" s="7">
        <f>AVERAGE(I242,H242,G242)</f>
        <v>128.88703466666666</v>
      </c>
      <c r="K242" s="7">
        <v>171.610905</v>
      </c>
      <c r="L242" s="7">
        <v>162.29432199999999</v>
      </c>
      <c r="M242" s="7">
        <v>306.61410899999998</v>
      </c>
      <c r="N242" s="8">
        <f t="shared" si="44"/>
        <v>213.50644533333332</v>
      </c>
      <c r="O242" s="7">
        <v>129.53047100000001</v>
      </c>
      <c r="P242" s="8">
        <v>174.06234000000001</v>
      </c>
      <c r="Q242" s="7">
        <v>140.34132700000001</v>
      </c>
      <c r="R242" s="7">
        <f t="shared" si="45"/>
        <v>147.97804600000003</v>
      </c>
      <c r="S242" s="7">
        <v>148.86832200000001</v>
      </c>
      <c r="T242" s="7">
        <v>175.84807699999999</v>
      </c>
      <c r="U242" s="7">
        <v>188.08951099999999</v>
      </c>
      <c r="V242" s="8">
        <f t="shared" si="46"/>
        <v>170.93530333333334</v>
      </c>
      <c r="W242" s="7">
        <v>137.62901199999999</v>
      </c>
      <c r="X242" s="7">
        <v>133.985973</v>
      </c>
      <c r="Y242" s="7">
        <v>177.11213100000001</v>
      </c>
      <c r="Z242" s="7">
        <f t="shared" si="47"/>
        <v>149.57570533333333</v>
      </c>
      <c r="AA242" s="7">
        <v>106.836035</v>
      </c>
      <c r="AB242" s="8">
        <v>101.21325</v>
      </c>
      <c r="AC242" s="7">
        <v>91.877881000000002</v>
      </c>
      <c r="AD242" s="7">
        <f t="shared" si="48"/>
        <v>99.975722000000005</v>
      </c>
      <c r="AE242" s="7">
        <v>86.986873000000003</v>
      </c>
      <c r="AF242" s="7">
        <v>56.852103</v>
      </c>
      <c r="AG242" s="7">
        <v>71.409244999999999</v>
      </c>
      <c r="AH242" s="7">
        <f t="shared" si="49"/>
        <v>71.749407000000005</v>
      </c>
      <c r="AI242" s="7">
        <v>48.683458999999999</v>
      </c>
      <c r="AJ242" s="8">
        <v>35.659970000000001</v>
      </c>
      <c r="AK242" s="14">
        <f t="shared" si="43"/>
        <v>42.1717145</v>
      </c>
    </row>
    <row r="243" spans="1:37" hidden="1">
      <c r="A243" t="s">
        <v>67</v>
      </c>
      <c r="B243" s="2" t="s">
        <v>25</v>
      </c>
      <c r="C243" s="7">
        <v>2.9502480000000002</v>
      </c>
      <c r="D243" s="7">
        <v>2.8700730000000001</v>
      </c>
      <c r="E243" s="7">
        <v>3.1384110000000001</v>
      </c>
      <c r="F243" s="7">
        <f t="shared" ref="F243:F271" si="53">AVERAGE(E243,D243,C243)</f>
        <v>2.9862440000000006</v>
      </c>
      <c r="G243" s="7">
        <v>4.5169519999999999</v>
      </c>
      <c r="H243" s="7">
        <v>1.3804289999999999</v>
      </c>
      <c r="I243" s="9">
        <v>1.7419</v>
      </c>
      <c r="J243" s="7">
        <f t="shared" ref="J243:J271" si="54">AVERAGE(I243,H243,G243)</f>
        <v>2.546427</v>
      </c>
      <c r="K243" s="8">
        <v>2.6451199999999999</v>
      </c>
      <c r="L243" s="7">
        <v>1.3815489999999999</v>
      </c>
      <c r="M243" s="7">
        <v>1.5163789999999999</v>
      </c>
      <c r="N243" s="8">
        <f t="shared" si="44"/>
        <v>1.8476826666666666</v>
      </c>
      <c r="O243" s="7">
        <v>32.561557000000001</v>
      </c>
      <c r="P243" s="7">
        <v>1.9608319999999999</v>
      </c>
      <c r="Q243" s="10" t="s">
        <v>101</v>
      </c>
      <c r="R243" s="7">
        <f t="shared" si="45"/>
        <v>17.261194500000002</v>
      </c>
      <c r="S243" s="7">
        <v>2.9621999999999999E-2</v>
      </c>
      <c r="T243" s="7">
        <v>0.11224099999999999</v>
      </c>
      <c r="U243" s="7">
        <v>28.226835999999999</v>
      </c>
      <c r="V243" s="8">
        <f t="shared" si="46"/>
        <v>9.4562329999999992</v>
      </c>
      <c r="W243" s="7">
        <v>2.1068E-2</v>
      </c>
      <c r="X243" s="7">
        <v>11.440130999999999</v>
      </c>
      <c r="Y243" s="8">
        <v>6.4060000000000006E-2</v>
      </c>
      <c r="Z243" s="7">
        <f t="shared" si="47"/>
        <v>3.8417529999999993</v>
      </c>
      <c r="AA243" s="7">
        <v>4.3297000000000002E-2</v>
      </c>
      <c r="AB243" s="7">
        <v>0.29417700000000002</v>
      </c>
      <c r="AC243" s="7">
        <v>0.27515200000000001</v>
      </c>
      <c r="AD243" s="7">
        <f t="shared" si="48"/>
        <v>0.2042086666666667</v>
      </c>
      <c r="AE243" s="7">
        <v>0.73045199999999999</v>
      </c>
      <c r="AF243" s="7">
        <v>0.57219699999999996</v>
      </c>
      <c r="AG243" s="8">
        <v>0.51765000000000005</v>
      </c>
      <c r="AH243" s="7">
        <f t="shared" si="49"/>
        <v>0.6067663333333333</v>
      </c>
      <c r="AI243" s="7">
        <v>0.38188100000000003</v>
      </c>
      <c r="AJ243" s="7">
        <v>0.39651599999999998</v>
      </c>
      <c r="AK243" s="14">
        <f t="shared" si="43"/>
        <v>0.3891985</v>
      </c>
    </row>
    <row r="244" spans="1:37" hidden="1">
      <c r="A244" t="s">
        <v>67</v>
      </c>
      <c r="B244" s="2" t="s">
        <v>34</v>
      </c>
      <c r="C244" s="7">
        <v>33.739846</v>
      </c>
      <c r="D244" s="7">
        <v>39.463507999999997</v>
      </c>
      <c r="E244" s="7">
        <v>37.741745999999999</v>
      </c>
      <c r="F244" s="7">
        <f t="shared" si="53"/>
        <v>36.981699999999996</v>
      </c>
      <c r="G244" s="7">
        <v>35.945141</v>
      </c>
      <c r="H244" s="7">
        <v>33.087162999999997</v>
      </c>
      <c r="I244" s="7">
        <v>49.353833000000002</v>
      </c>
      <c r="J244" s="7">
        <f t="shared" si="54"/>
        <v>39.462045666666661</v>
      </c>
      <c r="K244" s="7">
        <v>51.670808999999998</v>
      </c>
      <c r="L244" s="7">
        <v>66.691135000000003</v>
      </c>
      <c r="M244" s="7">
        <v>71.771658000000002</v>
      </c>
      <c r="N244" s="8">
        <f t="shared" si="44"/>
        <v>63.377867333333334</v>
      </c>
      <c r="O244" s="8">
        <v>65.83887</v>
      </c>
      <c r="P244" s="7">
        <v>76.800965000000005</v>
      </c>
      <c r="Q244" s="7">
        <v>87.713329000000002</v>
      </c>
      <c r="R244" s="7">
        <f t="shared" si="45"/>
        <v>76.784387999999993</v>
      </c>
      <c r="S244" s="7">
        <v>97.376095000000007</v>
      </c>
      <c r="T244" s="7">
        <v>115.855228</v>
      </c>
      <c r="U244" s="7">
        <v>123.33317099999999</v>
      </c>
      <c r="V244" s="8">
        <f t="shared" si="46"/>
        <v>112.18816466666668</v>
      </c>
      <c r="W244" s="7">
        <v>109.629171</v>
      </c>
      <c r="X244" s="7">
        <v>115.608295</v>
      </c>
      <c r="Y244" s="8">
        <v>152.10824</v>
      </c>
      <c r="Z244" s="7">
        <f t="shared" si="47"/>
        <v>125.781902</v>
      </c>
      <c r="AA244" s="8">
        <v>179.88262</v>
      </c>
      <c r="AB244" s="8">
        <v>140.86982</v>
      </c>
      <c r="AC244" s="7">
        <v>163.242164</v>
      </c>
      <c r="AD244" s="7">
        <f t="shared" si="48"/>
        <v>161.33153466666667</v>
      </c>
      <c r="AE244" s="7">
        <v>160.21671499999999</v>
      </c>
      <c r="AF244" s="7">
        <v>144.48008100000001</v>
      </c>
      <c r="AG244" s="7">
        <v>133.710813</v>
      </c>
      <c r="AH244" s="7">
        <f t="shared" si="49"/>
        <v>146.13586966666665</v>
      </c>
      <c r="AI244" s="7">
        <v>118.817885</v>
      </c>
      <c r="AJ244" s="7">
        <v>83.458320999999998</v>
      </c>
      <c r="AK244" s="14">
        <f t="shared" si="43"/>
        <v>101.138103</v>
      </c>
    </row>
    <row r="245" spans="1:37" hidden="1">
      <c r="A245" t="s">
        <v>67</v>
      </c>
      <c r="B245" s="2" t="s">
        <v>7</v>
      </c>
      <c r="C245" s="7">
        <v>12.567477999999999</v>
      </c>
      <c r="D245" s="7">
        <v>13.122306999999999</v>
      </c>
      <c r="E245" s="7">
        <v>12.472825</v>
      </c>
      <c r="F245" s="7">
        <f t="shared" si="53"/>
        <v>12.72087</v>
      </c>
      <c r="G245" s="7">
        <v>5.9863220000000004</v>
      </c>
      <c r="H245" s="7">
        <v>18.190031000000001</v>
      </c>
      <c r="I245" s="7">
        <v>52.763191999999997</v>
      </c>
      <c r="J245" s="7">
        <f t="shared" si="54"/>
        <v>25.646514999999997</v>
      </c>
      <c r="K245" s="7">
        <v>183.05909600000001</v>
      </c>
      <c r="L245" s="7">
        <v>123.849583</v>
      </c>
      <c r="M245" s="7">
        <v>244.37709599999999</v>
      </c>
      <c r="N245" s="8">
        <f t="shared" si="44"/>
        <v>183.76192500000002</v>
      </c>
      <c r="O245" s="7">
        <v>234.938897</v>
      </c>
      <c r="P245" s="7">
        <v>253.049992</v>
      </c>
      <c r="Q245" s="8">
        <v>248.09945999999999</v>
      </c>
      <c r="R245" s="7">
        <f t="shared" si="45"/>
        <v>245.36278300000001</v>
      </c>
      <c r="S245" s="7">
        <v>318.24466899999999</v>
      </c>
      <c r="T245" s="7">
        <v>364.098793</v>
      </c>
      <c r="U245" s="7">
        <v>265.58480300000002</v>
      </c>
      <c r="V245" s="8">
        <f t="shared" si="46"/>
        <v>315.97608833333334</v>
      </c>
      <c r="W245" s="7">
        <v>447.88156800000002</v>
      </c>
      <c r="X245" s="7">
        <v>462.09732400000001</v>
      </c>
      <c r="Y245" s="7">
        <v>347.80462199999999</v>
      </c>
      <c r="Z245" s="7">
        <f t="shared" si="47"/>
        <v>419.26117133333332</v>
      </c>
      <c r="AA245" s="8">
        <v>324.97311999999999</v>
      </c>
      <c r="AB245" s="7">
        <v>479.01930399999998</v>
      </c>
      <c r="AC245" s="7">
        <v>409.15865700000001</v>
      </c>
      <c r="AD245" s="7">
        <f t="shared" si="48"/>
        <v>404.38369366666666</v>
      </c>
      <c r="AE245" s="9">
        <v>349.04610000000002</v>
      </c>
      <c r="AF245" s="7">
        <v>376.59849800000001</v>
      </c>
      <c r="AG245" s="7">
        <v>463.081164</v>
      </c>
      <c r="AH245" s="7">
        <f t="shared" si="49"/>
        <v>396.24192066666666</v>
      </c>
      <c r="AI245" s="7">
        <v>319.725144</v>
      </c>
      <c r="AJ245" s="7">
        <v>264.69062600000001</v>
      </c>
      <c r="AK245" s="14">
        <f t="shared" si="43"/>
        <v>292.20788500000003</v>
      </c>
    </row>
    <row r="246" spans="1:37" hidden="1">
      <c r="A246" t="s">
        <v>67</v>
      </c>
      <c r="B246" s="2" t="s">
        <v>17</v>
      </c>
      <c r="C246" s="7">
        <v>105.283359</v>
      </c>
      <c r="D246" s="7">
        <v>97.761874000000006</v>
      </c>
      <c r="E246" s="7">
        <v>134.035729</v>
      </c>
      <c r="F246" s="7">
        <f t="shared" si="53"/>
        <v>112.36032066666667</v>
      </c>
      <c r="G246" s="7">
        <v>142.71935300000001</v>
      </c>
      <c r="H246" s="7">
        <v>148.626216</v>
      </c>
      <c r="I246" s="7">
        <v>185.31135800000001</v>
      </c>
      <c r="J246" s="7">
        <f t="shared" si="54"/>
        <v>158.88564233333335</v>
      </c>
      <c r="K246" s="7">
        <v>142.50058899999999</v>
      </c>
      <c r="L246" s="7">
        <v>343.641459</v>
      </c>
      <c r="M246" s="7">
        <v>283.737506</v>
      </c>
      <c r="N246" s="8">
        <f t="shared" si="44"/>
        <v>256.62651799999998</v>
      </c>
      <c r="O246" s="7">
        <v>218.86109400000001</v>
      </c>
      <c r="P246" s="8">
        <v>185.62200999999999</v>
      </c>
      <c r="Q246" s="8">
        <v>226.73434</v>
      </c>
      <c r="R246" s="7">
        <f t="shared" si="45"/>
        <v>210.40581466666666</v>
      </c>
      <c r="S246" s="7">
        <v>249.34481199999999</v>
      </c>
      <c r="T246" s="7">
        <v>280.69245699999999</v>
      </c>
      <c r="U246" s="8">
        <v>256.92455000000001</v>
      </c>
      <c r="V246" s="8">
        <f t="shared" si="46"/>
        <v>262.32060633333339</v>
      </c>
      <c r="W246" s="7">
        <v>388.31080200000002</v>
      </c>
      <c r="X246" s="8">
        <v>326.21165999999999</v>
      </c>
      <c r="Y246" s="7">
        <v>443.88752399999998</v>
      </c>
      <c r="Z246" s="7">
        <f t="shared" si="47"/>
        <v>386.13666199999994</v>
      </c>
      <c r="AA246" s="7">
        <v>335.14192800000001</v>
      </c>
      <c r="AB246" s="7">
        <v>266.26641499999999</v>
      </c>
      <c r="AC246" s="7">
        <v>254.78418400000001</v>
      </c>
      <c r="AD246" s="7">
        <f t="shared" si="48"/>
        <v>285.39750900000001</v>
      </c>
      <c r="AE246" s="7">
        <v>270.41340700000001</v>
      </c>
      <c r="AF246" s="8">
        <v>288.85536000000002</v>
      </c>
      <c r="AG246" s="7">
        <v>386.70509399999997</v>
      </c>
      <c r="AH246" s="7">
        <f t="shared" si="49"/>
        <v>315.32462033333331</v>
      </c>
      <c r="AI246" s="7">
        <v>286.406114</v>
      </c>
      <c r="AJ246" s="7">
        <v>125.226715</v>
      </c>
      <c r="AK246" s="14">
        <f t="shared" si="43"/>
        <v>205.81641450000001</v>
      </c>
    </row>
    <row r="247" spans="1:37" hidden="1">
      <c r="A247" t="s">
        <v>67</v>
      </c>
      <c r="B247" s="2" t="s">
        <v>18</v>
      </c>
      <c r="C247" s="7">
        <v>0.67971400000000004</v>
      </c>
      <c r="D247" s="7">
        <v>1.366045</v>
      </c>
      <c r="E247" s="7">
        <v>0.18857399999999999</v>
      </c>
      <c r="F247" s="7">
        <f t="shared" si="53"/>
        <v>0.74477766666666667</v>
      </c>
      <c r="G247" s="7">
        <v>0.666659</v>
      </c>
      <c r="H247" s="7">
        <v>0.64707599999999998</v>
      </c>
      <c r="I247" s="7">
        <v>2.5905179999999999</v>
      </c>
      <c r="J247" s="7">
        <f t="shared" si="54"/>
        <v>1.3014176666666666</v>
      </c>
      <c r="K247" s="8">
        <v>0.41986000000000001</v>
      </c>
      <c r="L247" s="7">
        <v>0.138155</v>
      </c>
      <c r="M247" s="7">
        <v>7.0582560000000001</v>
      </c>
      <c r="N247" s="8">
        <f t="shared" si="44"/>
        <v>2.5387569999999999</v>
      </c>
      <c r="O247" s="7">
        <v>2.756195</v>
      </c>
      <c r="P247" s="7">
        <v>2.8539859999999999</v>
      </c>
      <c r="Q247" s="7">
        <v>-0.323154</v>
      </c>
      <c r="R247" s="7">
        <f t="shared" si="45"/>
        <v>1.7623423333333335</v>
      </c>
      <c r="S247" s="7">
        <v>0.15798200000000001</v>
      </c>
      <c r="T247" s="7">
        <v>0.22448199999999999</v>
      </c>
      <c r="U247" s="7">
        <v>0.33523500000000001</v>
      </c>
      <c r="V247" s="8">
        <f t="shared" si="46"/>
        <v>0.23923300000000003</v>
      </c>
      <c r="W247" s="7">
        <v>0.86380199999999996</v>
      </c>
      <c r="X247" s="7">
        <v>1.7947360000000001</v>
      </c>
      <c r="Y247" s="7">
        <v>0.88260099999999997</v>
      </c>
      <c r="Z247" s="7">
        <f t="shared" si="47"/>
        <v>1.1803796666666668</v>
      </c>
      <c r="AA247" s="7">
        <v>0.53368800000000005</v>
      </c>
      <c r="AB247" s="7">
        <v>0.14106299999999999</v>
      </c>
      <c r="AC247" s="7">
        <v>0.20627400000000001</v>
      </c>
      <c r="AD247" s="7">
        <f t="shared" si="48"/>
        <v>0.29367500000000007</v>
      </c>
      <c r="AE247" s="7">
        <v>2.6879819999999999</v>
      </c>
      <c r="AF247" s="7">
        <v>2.7532239999999999</v>
      </c>
      <c r="AG247" s="7">
        <v>2.2126429999999999</v>
      </c>
      <c r="AH247" s="7">
        <f t="shared" si="49"/>
        <v>2.5512829999999997</v>
      </c>
      <c r="AI247" s="8">
        <v>0.48375000000000001</v>
      </c>
      <c r="AJ247" s="7">
        <v>0.28231400000000001</v>
      </c>
      <c r="AK247" s="14">
        <f t="shared" si="43"/>
        <v>0.38303200000000004</v>
      </c>
    </row>
    <row r="248" spans="1:37" hidden="1">
      <c r="A248" t="s">
        <v>67</v>
      </c>
      <c r="B248" s="2" t="s">
        <v>19</v>
      </c>
      <c r="C248" s="7">
        <v>17.759336000000001</v>
      </c>
      <c r="D248" s="7">
        <v>10.169442999999999</v>
      </c>
      <c r="E248" s="7">
        <v>13.334878</v>
      </c>
      <c r="F248" s="7">
        <f t="shared" si="53"/>
        <v>13.754552333333331</v>
      </c>
      <c r="G248" s="7">
        <v>10.217563</v>
      </c>
      <c r="H248" s="7">
        <v>18.736450999999999</v>
      </c>
      <c r="I248" s="7">
        <v>17.448775999999999</v>
      </c>
      <c r="J248" s="7">
        <f t="shared" si="54"/>
        <v>15.467596666666665</v>
      </c>
      <c r="K248" s="7">
        <v>18.473853999999999</v>
      </c>
      <c r="L248" s="7">
        <v>18.851863000000002</v>
      </c>
      <c r="M248" s="8">
        <v>19.211110000000001</v>
      </c>
      <c r="N248" s="8">
        <f t="shared" si="44"/>
        <v>18.845609</v>
      </c>
      <c r="O248" s="7">
        <v>22.936240999999999</v>
      </c>
      <c r="P248" s="7">
        <v>22.893484000000001</v>
      </c>
      <c r="Q248" s="7">
        <v>22.676203999999998</v>
      </c>
      <c r="R248" s="7">
        <f t="shared" si="45"/>
        <v>22.835309666666664</v>
      </c>
      <c r="S248" s="7">
        <v>30.006686999999999</v>
      </c>
      <c r="T248" s="7">
        <v>36.736500999999997</v>
      </c>
      <c r="U248" s="7">
        <v>29.064924999999999</v>
      </c>
      <c r="V248" s="8">
        <f t="shared" si="46"/>
        <v>31.936037666666664</v>
      </c>
      <c r="W248" s="7">
        <v>6.7208040000000002</v>
      </c>
      <c r="X248" s="7">
        <v>24.244681</v>
      </c>
      <c r="Y248" s="7">
        <v>17.853241000000001</v>
      </c>
      <c r="Z248" s="7">
        <f t="shared" si="47"/>
        <v>16.272908666666666</v>
      </c>
      <c r="AA248" s="7">
        <v>3.1046840000000002</v>
      </c>
      <c r="AB248" s="7">
        <v>4.4393589999999996</v>
      </c>
      <c r="AC248" s="7">
        <v>3.2036359999999999</v>
      </c>
      <c r="AD248" s="7">
        <f t="shared" si="48"/>
        <v>3.5825596666666666</v>
      </c>
      <c r="AE248" s="7">
        <v>6.1461810000000003</v>
      </c>
      <c r="AF248" s="7">
        <v>6.772964</v>
      </c>
      <c r="AG248" s="7">
        <v>4.5698020000000001</v>
      </c>
      <c r="AH248" s="7">
        <f t="shared" si="49"/>
        <v>5.8296489999999999</v>
      </c>
      <c r="AI248" s="7">
        <v>2.972912</v>
      </c>
      <c r="AJ248" s="7">
        <v>2.8642430000000001</v>
      </c>
      <c r="AK248" s="14">
        <f t="shared" si="43"/>
        <v>2.9185775</v>
      </c>
    </row>
    <row r="249" spans="1:37" hidden="1">
      <c r="A249" t="s">
        <v>67</v>
      </c>
      <c r="B249" s="2" t="s">
        <v>20</v>
      </c>
      <c r="C249" s="7">
        <v>0.27477800000000002</v>
      </c>
      <c r="D249" s="7">
        <v>0.234573</v>
      </c>
      <c r="E249" s="7">
        <v>0.17510400000000001</v>
      </c>
      <c r="F249" s="7">
        <f t="shared" si="53"/>
        <v>0.22815166666666667</v>
      </c>
      <c r="G249" s="10" t="s">
        <v>101</v>
      </c>
      <c r="H249" s="7">
        <v>0.58955800000000003</v>
      </c>
      <c r="I249" s="7">
        <v>0.34242499999999998</v>
      </c>
      <c r="J249" s="7">
        <f t="shared" si="54"/>
        <v>0.4659915</v>
      </c>
      <c r="K249" s="10" t="s">
        <v>101</v>
      </c>
      <c r="L249" s="7">
        <v>2.0472039999999998</v>
      </c>
      <c r="M249" s="7">
        <v>8.7928189999999997</v>
      </c>
      <c r="N249" s="8">
        <f t="shared" si="44"/>
        <v>5.4200114999999993</v>
      </c>
      <c r="O249" s="7">
        <v>-0.77985400000000005</v>
      </c>
      <c r="P249" s="7">
        <v>2.4741390000000001</v>
      </c>
      <c r="Q249" s="7">
        <v>8.4297129999999996</v>
      </c>
      <c r="R249" s="7">
        <f t="shared" si="45"/>
        <v>3.3746659999999999</v>
      </c>
      <c r="S249" s="7">
        <v>11.364822999999999</v>
      </c>
      <c r="T249" s="7">
        <v>6.2518269999999996</v>
      </c>
      <c r="U249" s="7">
        <v>3.195913</v>
      </c>
      <c r="V249" s="8">
        <f t="shared" si="46"/>
        <v>6.9375209999999994</v>
      </c>
      <c r="W249" s="7">
        <v>0.40029900000000002</v>
      </c>
      <c r="X249" s="7">
        <v>0.10495599999999999</v>
      </c>
      <c r="Y249" s="7">
        <v>1.5537E-2</v>
      </c>
      <c r="Z249" s="7">
        <f t="shared" si="47"/>
        <v>0.17359733333333335</v>
      </c>
      <c r="AA249" s="10" t="s">
        <v>101</v>
      </c>
      <c r="AB249" s="10" t="s">
        <v>101</v>
      </c>
      <c r="AC249" s="10" t="s">
        <v>101</v>
      </c>
      <c r="AD249" s="7">
        <f>AVERAGE(Z249,AH249)</f>
        <v>0.57337633333333327</v>
      </c>
      <c r="AE249" s="8">
        <v>3.2590000000000001E-2</v>
      </c>
      <c r="AF249" s="7">
        <v>2.2738000000000001E-2</v>
      </c>
      <c r="AG249" s="7">
        <v>2.8641380000000001</v>
      </c>
      <c r="AH249" s="7">
        <f t="shared" si="49"/>
        <v>0.97315533333333326</v>
      </c>
      <c r="AI249" s="8">
        <v>5.9703299999999997</v>
      </c>
      <c r="AJ249" s="7">
        <v>1.6924950000000001</v>
      </c>
      <c r="AK249" s="14">
        <f t="shared" si="43"/>
        <v>3.8314124999999999</v>
      </c>
    </row>
    <row r="250" spans="1:37" hidden="1">
      <c r="A250" t="s">
        <v>67</v>
      </c>
      <c r="B250" s="2" t="s">
        <v>59</v>
      </c>
      <c r="C250" s="7">
        <v>2.6899320000000002</v>
      </c>
      <c r="D250" s="7">
        <v>6.926812</v>
      </c>
      <c r="E250" s="7">
        <v>18.210864000000001</v>
      </c>
      <c r="F250" s="7">
        <f t="shared" si="53"/>
        <v>9.2758693333333326</v>
      </c>
      <c r="G250" s="7">
        <v>3.306082</v>
      </c>
      <c r="H250" s="7">
        <v>11.546715000000001</v>
      </c>
      <c r="I250" s="8">
        <v>25.369209999999999</v>
      </c>
      <c r="J250" s="7">
        <f t="shared" si="54"/>
        <v>13.407335666666668</v>
      </c>
      <c r="K250" s="7">
        <v>20.895047999999999</v>
      </c>
      <c r="L250" s="7">
        <v>28.459907999999999</v>
      </c>
      <c r="M250" s="7">
        <v>328.33433600000001</v>
      </c>
      <c r="N250" s="8">
        <f t="shared" si="44"/>
        <v>125.89643066666666</v>
      </c>
      <c r="O250" s="7">
        <v>82.867452999999998</v>
      </c>
      <c r="P250" s="8">
        <v>143.66431</v>
      </c>
      <c r="Q250" s="8">
        <v>111.43286000000001</v>
      </c>
      <c r="R250" s="7">
        <f t="shared" si="45"/>
        <v>112.65487433333334</v>
      </c>
      <c r="S250" s="7">
        <v>190.417562</v>
      </c>
      <c r="T250" s="7">
        <v>253.058707</v>
      </c>
      <c r="U250" s="7">
        <v>280.748626</v>
      </c>
      <c r="V250" s="8">
        <f t="shared" si="46"/>
        <v>241.40829833333331</v>
      </c>
      <c r="W250" s="7">
        <v>403.77497199999999</v>
      </c>
      <c r="X250" s="7">
        <v>234.53317899999999</v>
      </c>
      <c r="Y250" s="7">
        <v>271.566464</v>
      </c>
      <c r="Z250" s="7">
        <f t="shared" si="47"/>
        <v>303.29153833333334</v>
      </c>
      <c r="AA250" s="7">
        <v>268.74231800000001</v>
      </c>
      <c r="AB250" s="7">
        <v>228.45217299999999</v>
      </c>
      <c r="AC250" s="7">
        <v>202.988665</v>
      </c>
      <c r="AD250" s="7">
        <f t="shared" si="48"/>
        <v>233.3943853333333</v>
      </c>
      <c r="AE250" s="7">
        <v>255.93105199999999</v>
      </c>
      <c r="AF250" s="7">
        <v>307.33707099999998</v>
      </c>
      <c r="AG250" s="8">
        <v>272.80203</v>
      </c>
      <c r="AH250" s="7">
        <f t="shared" si="49"/>
        <v>278.69005099999998</v>
      </c>
      <c r="AI250" s="7">
        <v>191.50735700000001</v>
      </c>
      <c r="AJ250" s="7">
        <v>103.049494</v>
      </c>
      <c r="AK250" s="14">
        <f t="shared" si="43"/>
        <v>147.2784255</v>
      </c>
    </row>
    <row r="251" spans="1:37" hidden="1">
      <c r="A251" t="s">
        <v>67</v>
      </c>
      <c r="B251" s="2" t="s">
        <v>22</v>
      </c>
      <c r="C251" s="7">
        <v>28.880614000000001</v>
      </c>
      <c r="D251" s="7">
        <v>29.928794</v>
      </c>
      <c r="E251" s="7">
        <v>17.550854999999999</v>
      </c>
      <c r="F251" s="7">
        <f t="shared" si="53"/>
        <v>25.453421000000002</v>
      </c>
      <c r="G251" s="7">
        <v>16.380752999999999</v>
      </c>
      <c r="H251" s="9">
        <v>16.320699999999999</v>
      </c>
      <c r="I251" s="7">
        <v>41.105862000000002</v>
      </c>
      <c r="J251" s="7">
        <f t="shared" si="54"/>
        <v>24.602438333333335</v>
      </c>
      <c r="K251" s="7">
        <v>61.103670999999999</v>
      </c>
      <c r="L251" s="7">
        <v>79.024598999999995</v>
      </c>
      <c r="M251" s="8">
        <v>160.50712999999999</v>
      </c>
      <c r="N251" s="8">
        <f t="shared" si="44"/>
        <v>100.2118</v>
      </c>
      <c r="O251" s="7">
        <v>80.634720999999999</v>
      </c>
      <c r="P251" s="7">
        <v>168.990869</v>
      </c>
      <c r="Q251" s="7">
        <v>268.74440800000002</v>
      </c>
      <c r="R251" s="7">
        <f t="shared" si="45"/>
        <v>172.78999933333333</v>
      </c>
      <c r="S251" s="7">
        <v>250.48030700000001</v>
      </c>
      <c r="T251" s="7">
        <v>384.89706200000001</v>
      </c>
      <c r="U251" s="7">
        <v>454.86998799999998</v>
      </c>
      <c r="V251" s="8">
        <f t="shared" si="46"/>
        <v>363.41578566666664</v>
      </c>
      <c r="W251" s="7">
        <v>581.78148199999998</v>
      </c>
      <c r="X251" s="7">
        <v>442.63860699999998</v>
      </c>
      <c r="Y251" s="7">
        <v>537.23555499999998</v>
      </c>
      <c r="Z251" s="7">
        <f t="shared" si="47"/>
        <v>520.55188133333331</v>
      </c>
      <c r="AA251" s="7">
        <v>521.322452</v>
      </c>
      <c r="AB251" s="7">
        <v>541.60123299999998</v>
      </c>
      <c r="AC251" s="7">
        <v>523.78634299999999</v>
      </c>
      <c r="AD251" s="7">
        <f t="shared" si="48"/>
        <v>528.90334266666662</v>
      </c>
      <c r="AE251" s="7">
        <v>504.43218200000001</v>
      </c>
      <c r="AF251" s="7">
        <v>456.11416400000002</v>
      </c>
      <c r="AG251" s="7">
        <v>443.15055799999999</v>
      </c>
      <c r="AH251" s="7">
        <f t="shared" si="49"/>
        <v>467.89896800000002</v>
      </c>
      <c r="AI251" s="7">
        <v>357.29112500000002</v>
      </c>
      <c r="AJ251" s="7">
        <v>168.57060300000001</v>
      </c>
      <c r="AK251" s="14">
        <f t="shared" si="43"/>
        <v>262.93086400000004</v>
      </c>
    </row>
    <row r="252" spans="1:37" hidden="1">
      <c r="A252" t="s">
        <v>67</v>
      </c>
      <c r="B252" s="2" t="s">
        <v>24</v>
      </c>
      <c r="C252" s="10" t="s">
        <v>101</v>
      </c>
      <c r="D252" s="7">
        <v>0.30356499999999997</v>
      </c>
      <c r="E252" s="7">
        <v>0.13469600000000001</v>
      </c>
      <c r="F252" s="7">
        <f t="shared" si="53"/>
        <v>0.21913050000000001</v>
      </c>
      <c r="G252" s="10" t="s">
        <v>101</v>
      </c>
      <c r="H252" s="7">
        <v>2.8759E-2</v>
      </c>
      <c r="I252" s="7">
        <v>0.28287299999999999</v>
      </c>
      <c r="J252" s="7">
        <f t="shared" si="54"/>
        <v>0.15581599999999998</v>
      </c>
      <c r="K252" s="7">
        <v>0.25191599999999997</v>
      </c>
      <c r="L252" s="7">
        <v>0.38934600000000003</v>
      </c>
      <c r="M252" s="8">
        <v>3.8400400000000001</v>
      </c>
      <c r="N252" s="8">
        <f t="shared" si="44"/>
        <v>1.4937673333333332</v>
      </c>
      <c r="O252" s="7">
        <v>1.4528779999999999</v>
      </c>
      <c r="P252" s="7">
        <v>2.0634929999999998</v>
      </c>
      <c r="Q252" s="10" t="s">
        <v>101</v>
      </c>
      <c r="R252" s="7">
        <f t="shared" si="45"/>
        <v>1.7581854999999997</v>
      </c>
      <c r="S252" s="10" t="s">
        <v>101</v>
      </c>
      <c r="T252" s="7">
        <v>8.9456129999999998</v>
      </c>
      <c r="U252" s="7">
        <v>29.243717</v>
      </c>
      <c r="V252" s="8">
        <f t="shared" si="46"/>
        <v>19.094664999999999</v>
      </c>
      <c r="W252" s="7">
        <v>17.665813</v>
      </c>
      <c r="X252" s="7">
        <v>5.4366859999999999</v>
      </c>
      <c r="Y252" s="7">
        <v>15.611065</v>
      </c>
      <c r="Z252" s="7">
        <f t="shared" si="47"/>
        <v>12.904521333333333</v>
      </c>
      <c r="AA252" s="7">
        <v>7.5313280000000002</v>
      </c>
      <c r="AB252" s="7">
        <v>6.1489320000000003</v>
      </c>
      <c r="AC252" s="7">
        <v>9.391629</v>
      </c>
      <c r="AD252" s="7">
        <f t="shared" si="48"/>
        <v>7.6906296666666663</v>
      </c>
      <c r="AE252" s="7">
        <v>7.5044519999999997</v>
      </c>
      <c r="AF252" s="7">
        <v>0.28681499999999999</v>
      </c>
      <c r="AG252" s="9">
        <v>0.65349999999999997</v>
      </c>
      <c r="AH252" s="7">
        <f t="shared" si="49"/>
        <v>2.8149223333333331</v>
      </c>
      <c r="AI252" s="7">
        <v>0.27350099999999999</v>
      </c>
      <c r="AJ252" s="8">
        <v>1.38208</v>
      </c>
      <c r="AK252" s="14">
        <f t="shared" si="43"/>
        <v>0.82779049999999998</v>
      </c>
    </row>
    <row r="253" spans="1:37" hidden="1">
      <c r="A253" t="s">
        <v>67</v>
      </c>
      <c r="B253" s="2" t="s">
        <v>26</v>
      </c>
      <c r="C253" s="7">
        <v>65.151308999999998</v>
      </c>
      <c r="D253" s="7">
        <v>65.225177000000002</v>
      </c>
      <c r="E253" s="7">
        <v>72.870394000000005</v>
      </c>
      <c r="F253" s="7">
        <f t="shared" si="53"/>
        <v>67.748959999999997</v>
      </c>
      <c r="G253" s="7">
        <v>73.291625999999994</v>
      </c>
      <c r="H253" s="7">
        <v>105.128315</v>
      </c>
      <c r="I253" s="7">
        <v>92.022937999999996</v>
      </c>
      <c r="J253" s="7">
        <f t="shared" si="54"/>
        <v>90.147626333333335</v>
      </c>
      <c r="K253" s="7">
        <v>78.947733999999997</v>
      </c>
      <c r="L253" s="7">
        <v>104.231588</v>
      </c>
      <c r="M253" s="7">
        <v>61.298820999999997</v>
      </c>
      <c r="N253" s="8">
        <f t="shared" si="44"/>
        <v>81.492714333333325</v>
      </c>
      <c r="O253" s="7">
        <v>92.514133999999999</v>
      </c>
      <c r="P253" s="7">
        <v>126.519863</v>
      </c>
      <c r="Q253" s="7">
        <v>130.90521899999999</v>
      </c>
      <c r="R253" s="7">
        <f t="shared" si="45"/>
        <v>116.64640533333333</v>
      </c>
      <c r="S253" s="7">
        <v>93.989357999999996</v>
      </c>
      <c r="T253" s="7">
        <v>147.77658700000001</v>
      </c>
      <c r="U253" s="7">
        <v>133.055003</v>
      </c>
      <c r="V253" s="8">
        <f t="shared" si="46"/>
        <v>124.940316</v>
      </c>
      <c r="W253" s="7">
        <v>150.533377</v>
      </c>
      <c r="X253" s="7">
        <v>189.528334</v>
      </c>
      <c r="Y253" s="7">
        <v>266.36494599999997</v>
      </c>
      <c r="Z253" s="7">
        <f t="shared" si="47"/>
        <v>202.14221899999998</v>
      </c>
      <c r="AA253" s="7">
        <v>226.219292</v>
      </c>
      <c r="AB253" s="7">
        <v>249.26587900000001</v>
      </c>
      <c r="AC253" s="7">
        <v>210.063883</v>
      </c>
      <c r="AD253" s="7">
        <f t="shared" si="48"/>
        <v>228.51635133333335</v>
      </c>
      <c r="AE253" s="7">
        <v>237.936916</v>
      </c>
      <c r="AF253" s="8">
        <v>177.77068</v>
      </c>
      <c r="AG253" s="8">
        <v>199.30656999999999</v>
      </c>
      <c r="AH253" s="7">
        <f t="shared" si="49"/>
        <v>205.00472199999999</v>
      </c>
      <c r="AI253" s="7">
        <v>129.51557199999999</v>
      </c>
      <c r="AJ253" s="7">
        <v>101.94957599999999</v>
      </c>
      <c r="AK253" s="14">
        <f t="shared" si="43"/>
        <v>115.732574</v>
      </c>
    </row>
    <row r="254" spans="1:37" hidden="1">
      <c r="A254" t="s">
        <v>67</v>
      </c>
      <c r="B254" s="2" t="s">
        <v>60</v>
      </c>
      <c r="C254" s="7">
        <v>1.3305039999999999</v>
      </c>
      <c r="D254" s="7">
        <v>1.586819</v>
      </c>
      <c r="E254" s="7">
        <v>1.091035</v>
      </c>
      <c r="F254" s="7">
        <f t="shared" si="53"/>
        <v>1.3361193333333332</v>
      </c>
      <c r="G254" s="8">
        <v>1.2108699999999999</v>
      </c>
      <c r="H254" s="7">
        <v>3.048448</v>
      </c>
      <c r="I254" s="7">
        <v>1.6227959999999999</v>
      </c>
      <c r="J254" s="7">
        <f t="shared" si="54"/>
        <v>1.9607046666666665</v>
      </c>
      <c r="K254" s="7">
        <v>1.455516</v>
      </c>
      <c r="L254" s="7">
        <v>0.67821500000000001</v>
      </c>
      <c r="M254" s="7">
        <v>0.57818800000000004</v>
      </c>
      <c r="N254" s="8">
        <f t="shared" si="44"/>
        <v>0.90397300000000003</v>
      </c>
      <c r="O254" s="8">
        <v>0.25639000000000001</v>
      </c>
      <c r="P254" s="7">
        <v>0.28745199999999999</v>
      </c>
      <c r="Q254" s="7">
        <v>1.5419080000000001</v>
      </c>
      <c r="R254" s="7">
        <f t="shared" si="45"/>
        <v>0.69525000000000003</v>
      </c>
      <c r="S254" s="8">
        <v>0.30608999999999997</v>
      </c>
      <c r="T254" s="7">
        <v>0.46018799999999999</v>
      </c>
      <c r="U254" s="7">
        <v>6.7046999999999995E-2</v>
      </c>
      <c r="V254" s="8">
        <f t="shared" si="46"/>
        <v>0.27777499999999999</v>
      </c>
      <c r="W254" s="7">
        <v>1.696002</v>
      </c>
      <c r="X254" s="7">
        <v>1.542843</v>
      </c>
      <c r="Y254" s="7">
        <v>1.540057</v>
      </c>
      <c r="Z254" s="7">
        <f t="shared" si="47"/>
        <v>1.5929673333333334</v>
      </c>
      <c r="AA254" s="7">
        <v>2.3677519999999999</v>
      </c>
      <c r="AB254" s="7">
        <v>3.734251</v>
      </c>
      <c r="AC254" s="7">
        <v>1.5617559999999999</v>
      </c>
      <c r="AD254" s="7">
        <f t="shared" si="48"/>
        <v>2.5545863333333334</v>
      </c>
      <c r="AE254" s="7">
        <v>1.009552</v>
      </c>
      <c r="AF254" s="8">
        <v>0.88178999999999996</v>
      </c>
      <c r="AG254" s="7">
        <v>1.6817489999999999</v>
      </c>
      <c r="AH254" s="7">
        <f t="shared" si="49"/>
        <v>1.1910303333333332</v>
      </c>
      <c r="AI254" s="7">
        <v>2.1491929999999999</v>
      </c>
      <c r="AJ254" s="7">
        <v>1.5384439999999999</v>
      </c>
      <c r="AK254" s="14">
        <f t="shared" si="43"/>
        <v>1.8438184999999998</v>
      </c>
    </row>
    <row r="255" spans="1:37" hidden="1">
      <c r="A255" t="s">
        <v>67</v>
      </c>
      <c r="B255" s="2" t="s">
        <v>28</v>
      </c>
      <c r="C255" s="7">
        <v>10.441564</v>
      </c>
      <c r="D255" s="7">
        <v>5.8781309999999998</v>
      </c>
      <c r="E255" s="7">
        <v>1.050627</v>
      </c>
      <c r="F255" s="7">
        <f t="shared" si="53"/>
        <v>5.7901073333333342</v>
      </c>
      <c r="G255" s="8">
        <v>1.4693700000000001</v>
      </c>
      <c r="H255" s="7">
        <v>4.7164669999999997</v>
      </c>
      <c r="I255" s="9">
        <v>1.7419</v>
      </c>
      <c r="J255" s="7">
        <f t="shared" si="54"/>
        <v>2.642579</v>
      </c>
      <c r="K255" s="7">
        <v>3.9886729999999999</v>
      </c>
      <c r="L255" s="7">
        <v>9.5829260000000005</v>
      </c>
      <c r="M255" s="7">
        <v>17.956551000000001</v>
      </c>
      <c r="N255" s="8">
        <f t="shared" si="44"/>
        <v>10.509383333333334</v>
      </c>
      <c r="O255" s="7">
        <v>8.054926</v>
      </c>
      <c r="P255" s="8">
        <v>15.67639</v>
      </c>
      <c r="Q255" s="7">
        <v>11.411966</v>
      </c>
      <c r="R255" s="7">
        <f t="shared" si="45"/>
        <v>11.714427333333333</v>
      </c>
      <c r="S255" s="7">
        <v>31.991336</v>
      </c>
      <c r="T255" s="7">
        <v>37.488515</v>
      </c>
      <c r="U255" s="7">
        <v>32.026173</v>
      </c>
      <c r="V255" s="8">
        <f t="shared" si="46"/>
        <v>33.835341333333339</v>
      </c>
      <c r="W255" s="7">
        <v>33.193188999999997</v>
      </c>
      <c r="X255" s="7">
        <v>14.336898</v>
      </c>
      <c r="Y255" s="7">
        <v>14.255224</v>
      </c>
      <c r="Z255" s="7">
        <f t="shared" si="47"/>
        <v>20.595103666666663</v>
      </c>
      <c r="AA255" s="7">
        <v>9.3167740000000006</v>
      </c>
      <c r="AB255" s="7">
        <v>17.042228999999999</v>
      </c>
      <c r="AC255" s="8">
        <v>2.4450099999999999</v>
      </c>
      <c r="AD255" s="7">
        <f t="shared" si="48"/>
        <v>9.6013376666666677</v>
      </c>
      <c r="AE255" s="9">
        <v>4.8276000000000003</v>
      </c>
      <c r="AF255" s="7">
        <v>1.0556460000000001</v>
      </c>
      <c r="AG255" s="7">
        <v>13.874037</v>
      </c>
      <c r="AH255" s="7">
        <f t="shared" si="49"/>
        <v>6.5857610000000006</v>
      </c>
      <c r="AI255" s="7">
        <v>4.1356380000000001</v>
      </c>
      <c r="AJ255" s="7">
        <v>4.1232680000000004</v>
      </c>
      <c r="AK255" s="14">
        <f t="shared" si="43"/>
        <v>4.1294529999999998</v>
      </c>
    </row>
    <row r="256" spans="1:37" hidden="1">
      <c r="A256" t="s">
        <v>67</v>
      </c>
      <c r="B256" s="2" t="s">
        <v>29</v>
      </c>
      <c r="C256" s="7">
        <v>1.417276</v>
      </c>
      <c r="D256" s="7">
        <v>1.628215</v>
      </c>
      <c r="E256" s="7">
        <v>1.185322</v>
      </c>
      <c r="F256" s="7">
        <f t="shared" si="53"/>
        <v>1.4102710000000001</v>
      </c>
      <c r="G256" s="7">
        <v>1.1700539999999999</v>
      </c>
      <c r="H256" s="7">
        <v>3.048448</v>
      </c>
      <c r="I256" s="7">
        <v>3.7220080000000002</v>
      </c>
      <c r="J256" s="7">
        <f t="shared" si="54"/>
        <v>2.6468366666666667</v>
      </c>
      <c r="K256" s="7">
        <v>0.99366900000000002</v>
      </c>
      <c r="L256" s="7">
        <v>6.3551250000000001</v>
      </c>
      <c r="M256" s="7">
        <v>29.967585</v>
      </c>
      <c r="N256" s="8">
        <f t="shared" si="44"/>
        <v>12.438792999999999</v>
      </c>
      <c r="O256" s="7">
        <v>14.368535</v>
      </c>
      <c r="P256" s="7">
        <v>5.2562620000000004</v>
      </c>
      <c r="Q256" s="7">
        <v>1.1818219999999999</v>
      </c>
      <c r="R256" s="7">
        <f t="shared" si="45"/>
        <v>6.9355396666666662</v>
      </c>
      <c r="S256" s="7">
        <v>2.3894769999999999</v>
      </c>
      <c r="T256" s="7">
        <v>1.4591339999999999</v>
      </c>
      <c r="U256" s="7">
        <v>2.156682</v>
      </c>
      <c r="V256" s="8">
        <f t="shared" si="46"/>
        <v>2.0017643333333335</v>
      </c>
      <c r="W256" s="7">
        <v>0.85326900000000006</v>
      </c>
      <c r="X256" s="7">
        <v>3.2536149999999999</v>
      </c>
      <c r="Y256" s="7">
        <v>0.98558900000000005</v>
      </c>
      <c r="Z256" s="7">
        <f t="shared" si="47"/>
        <v>1.6974910000000001</v>
      </c>
      <c r="AA256" s="7">
        <v>1.7852209999999999</v>
      </c>
      <c r="AB256" s="7">
        <v>2.1356030000000001</v>
      </c>
      <c r="AC256" s="7">
        <v>1.0066550000000001</v>
      </c>
      <c r="AD256" s="7">
        <f t="shared" si="48"/>
        <v>1.642493</v>
      </c>
      <c r="AE256" s="7">
        <v>3.3305419999999999</v>
      </c>
      <c r="AF256" s="7">
        <v>3.566398</v>
      </c>
      <c r="AG256" s="7">
        <v>4.6940980000000003</v>
      </c>
      <c r="AH256" s="7">
        <f t="shared" si="49"/>
        <v>3.8636793333333337</v>
      </c>
      <c r="AI256" s="7">
        <v>2.3122669999999999</v>
      </c>
      <c r="AJ256" s="7">
        <v>8.9124560000000006</v>
      </c>
      <c r="AK256" s="14">
        <f t="shared" si="43"/>
        <v>5.6123615000000004</v>
      </c>
    </row>
    <row r="257" spans="1:37" hidden="1">
      <c r="A257" t="s">
        <v>67</v>
      </c>
      <c r="B257" s="2" t="s">
        <v>30</v>
      </c>
      <c r="C257" s="7">
        <v>123.78025700000001</v>
      </c>
      <c r="D257" s="7">
        <v>40.470793999999998</v>
      </c>
      <c r="E257" s="7">
        <v>77.692502000000005</v>
      </c>
      <c r="F257" s="7">
        <f t="shared" si="53"/>
        <v>80.647851000000003</v>
      </c>
      <c r="G257" s="7">
        <v>105.127973</v>
      </c>
      <c r="H257" s="7">
        <v>139.322698</v>
      </c>
      <c r="I257" s="8">
        <v>104.42467000000001</v>
      </c>
      <c r="J257" s="7">
        <f t="shared" si="54"/>
        <v>116.29178033333334</v>
      </c>
      <c r="K257" s="8">
        <v>70.242630000000005</v>
      </c>
      <c r="L257" s="7">
        <v>134.60054500000001</v>
      </c>
      <c r="M257" s="8">
        <v>129.36134999999999</v>
      </c>
      <c r="N257" s="8">
        <f t="shared" si="44"/>
        <v>111.40150833333335</v>
      </c>
      <c r="O257" s="7">
        <v>109.756376</v>
      </c>
      <c r="P257" s="7">
        <v>175.848648</v>
      </c>
      <c r="Q257" s="7">
        <v>123.463436</v>
      </c>
      <c r="R257" s="7">
        <f t="shared" si="45"/>
        <v>136.35615333333334</v>
      </c>
      <c r="S257" s="7">
        <v>144.99776499999999</v>
      </c>
      <c r="T257" s="8">
        <v>125.37327000000001</v>
      </c>
      <c r="U257" s="7">
        <v>165.41641100000001</v>
      </c>
      <c r="V257" s="8">
        <f t="shared" si="46"/>
        <v>145.26248200000001</v>
      </c>
      <c r="W257" s="7">
        <v>109.660774</v>
      </c>
      <c r="X257" s="7">
        <v>206.678034</v>
      </c>
      <c r="Y257" s="7">
        <v>185.77532400000001</v>
      </c>
      <c r="Z257" s="7">
        <f t="shared" si="47"/>
        <v>167.37137733333333</v>
      </c>
      <c r="AA257" s="7">
        <v>118.178662</v>
      </c>
      <c r="AB257" s="7">
        <v>142.27467200000001</v>
      </c>
      <c r="AC257" s="8">
        <v>163.03086999999999</v>
      </c>
      <c r="AD257" s="7">
        <f t="shared" si="48"/>
        <v>141.16140133333334</v>
      </c>
      <c r="AE257" s="8">
        <v>137.61212</v>
      </c>
      <c r="AF257" s="7">
        <v>126.472133</v>
      </c>
      <c r="AG257" s="7">
        <v>119.957521</v>
      </c>
      <c r="AH257" s="7">
        <f t="shared" si="49"/>
        <v>128.01392466666667</v>
      </c>
      <c r="AI257" s="7">
        <v>94.126164000000003</v>
      </c>
      <c r="AJ257" s="7">
        <v>62.482185000000001</v>
      </c>
      <c r="AK257" s="14">
        <f t="shared" ref="AK257:AK301" si="55">AVERAGE(AJ257,AI257)</f>
        <v>78.304174500000002</v>
      </c>
    </row>
    <row r="258" spans="1:37" hidden="1">
      <c r="A258" t="s">
        <v>67</v>
      </c>
      <c r="B258" s="2" t="s">
        <v>31</v>
      </c>
      <c r="C258" s="7">
        <v>20.058793999999999</v>
      </c>
      <c r="D258" s="7">
        <v>2.0559660000000002</v>
      </c>
      <c r="E258" s="7">
        <v>1.777984</v>
      </c>
      <c r="F258" s="7">
        <f t="shared" si="53"/>
        <v>7.9642480000000004</v>
      </c>
      <c r="G258" s="7">
        <v>1.632633</v>
      </c>
      <c r="H258" s="7">
        <v>1.4379470000000001</v>
      </c>
      <c r="I258" s="7">
        <v>1.697236</v>
      </c>
      <c r="J258" s="7">
        <f t="shared" si="54"/>
        <v>1.589272</v>
      </c>
      <c r="K258" s="7">
        <v>9.5728150000000003</v>
      </c>
      <c r="L258" s="8">
        <v>0.26374999999999998</v>
      </c>
      <c r="M258" s="7">
        <v>0.40364100000000003</v>
      </c>
      <c r="N258" s="8">
        <f t="shared" si="44"/>
        <v>3.413402</v>
      </c>
      <c r="O258" s="7">
        <v>1.3994629999999999</v>
      </c>
      <c r="P258" s="7">
        <v>4.2296480000000001</v>
      </c>
      <c r="Q258" s="7">
        <v>-0.40625099999999997</v>
      </c>
      <c r="R258" s="7">
        <f t="shared" si="45"/>
        <v>1.7409533333333334</v>
      </c>
      <c r="S258" s="10" t="s">
        <v>101</v>
      </c>
      <c r="T258" s="7">
        <v>3.3672000000000001E-2</v>
      </c>
      <c r="U258" s="7">
        <v>5.5872999999999999E-2</v>
      </c>
      <c r="V258" s="8">
        <f t="shared" si="46"/>
        <v>4.47725E-2</v>
      </c>
      <c r="W258" s="7">
        <v>1.0534E-2</v>
      </c>
      <c r="X258" s="8">
        <v>0.68220999999999998</v>
      </c>
      <c r="Y258" s="7">
        <v>1.6757489999999999</v>
      </c>
      <c r="Z258" s="7">
        <f t="shared" si="47"/>
        <v>0.78949766666666665</v>
      </c>
      <c r="AA258" s="7">
        <v>3.3829030000000002</v>
      </c>
      <c r="AB258" s="7">
        <v>2.9876390000000002</v>
      </c>
      <c r="AC258" s="7">
        <v>3.931298</v>
      </c>
      <c r="AD258" s="7">
        <f t="shared" si="48"/>
        <v>3.4339466666666669</v>
      </c>
      <c r="AE258" s="7">
        <v>4.1181270000000003</v>
      </c>
      <c r="AF258" s="7">
        <v>9.4514709999999997</v>
      </c>
      <c r="AG258" s="7">
        <v>7.6767079999999996</v>
      </c>
      <c r="AH258" s="7">
        <f t="shared" si="49"/>
        <v>7.082101999999999</v>
      </c>
      <c r="AI258" s="7">
        <v>12.614018</v>
      </c>
      <c r="AJ258" s="7">
        <v>11.920356</v>
      </c>
      <c r="AK258" s="14">
        <f t="shared" si="55"/>
        <v>12.267187</v>
      </c>
    </row>
    <row r="259" spans="1:37" hidden="1">
      <c r="A259" t="s">
        <v>67</v>
      </c>
      <c r="B259" s="2" t="s">
        <v>32</v>
      </c>
      <c r="C259" s="7">
        <v>54.001108000000002</v>
      </c>
      <c r="D259" s="7">
        <v>101.418458</v>
      </c>
      <c r="E259" s="7">
        <v>80.319068999999999</v>
      </c>
      <c r="F259" s="7">
        <f t="shared" si="53"/>
        <v>78.579544999999996</v>
      </c>
      <c r="G259" s="7">
        <v>67.250883000000002</v>
      </c>
      <c r="H259" s="7">
        <v>118.875089</v>
      </c>
      <c r="I259" s="7">
        <v>275.711501</v>
      </c>
      <c r="J259" s="7">
        <f t="shared" si="54"/>
        <v>153.94582433333332</v>
      </c>
      <c r="K259" s="7">
        <v>67.723467999999997</v>
      </c>
      <c r="L259" s="7">
        <v>79.916325999999998</v>
      </c>
      <c r="M259" s="7">
        <v>71.913477999999998</v>
      </c>
      <c r="N259" s="8">
        <f t="shared" ref="N259:N301" si="56">AVERAGE(M259,L259,K259)</f>
        <v>73.184423999999993</v>
      </c>
      <c r="O259" s="7">
        <v>86.360769000000005</v>
      </c>
      <c r="P259" s="8">
        <v>102.00433</v>
      </c>
      <c r="Q259" s="7">
        <v>106.84406799999999</v>
      </c>
      <c r="R259" s="7">
        <f t="shared" ref="R259:R301" si="57">AVERAGE(Q259,P259,O259)</f>
        <v>98.40305566666666</v>
      </c>
      <c r="S259" s="7">
        <v>195.384118</v>
      </c>
      <c r="T259" s="7">
        <v>61.609121000000002</v>
      </c>
      <c r="U259" s="7">
        <v>116.684332</v>
      </c>
      <c r="V259" s="8">
        <f t="shared" ref="V259:V301" si="58">AVERAGE(U259,T259,S259)</f>
        <v>124.55919033333333</v>
      </c>
      <c r="W259" s="7">
        <v>201.624132</v>
      </c>
      <c r="X259" s="7">
        <v>141.259378</v>
      </c>
      <c r="Y259" s="7">
        <v>130.050389</v>
      </c>
      <c r="Z259" s="7">
        <f t="shared" ref="Z259:Z301" si="59">AVERAGE(Y259,X259,W259)</f>
        <v>157.644633</v>
      </c>
      <c r="AA259" s="7">
        <v>135.033345</v>
      </c>
      <c r="AB259" s="7">
        <v>80.685942999999995</v>
      </c>
      <c r="AC259" s="7">
        <v>85.423154999999994</v>
      </c>
      <c r="AD259" s="7">
        <f t="shared" ref="AD259:AD301" si="60">AVERAGE(AA259,AB259,AC259)</f>
        <v>100.38081433333333</v>
      </c>
      <c r="AE259" s="7">
        <v>89.145021</v>
      </c>
      <c r="AF259" s="7">
        <v>107.501239</v>
      </c>
      <c r="AG259" s="7">
        <v>153.52240599999999</v>
      </c>
      <c r="AH259" s="7">
        <f t="shared" ref="AH259:AH301" si="61">AVERAGE(AE259,AF259,AG259)</f>
        <v>116.72288866666666</v>
      </c>
      <c r="AI259" s="7">
        <v>78.599406999999999</v>
      </c>
      <c r="AJ259" s="8">
        <v>53.059440000000002</v>
      </c>
      <c r="AK259" s="14">
        <f t="shared" si="55"/>
        <v>65.829423500000004</v>
      </c>
    </row>
    <row r="260" spans="1:37" hidden="1">
      <c r="A260" t="s">
        <v>67</v>
      </c>
      <c r="B260" s="2" t="s">
        <v>33</v>
      </c>
      <c r="C260" s="7">
        <v>0.60740400000000005</v>
      </c>
      <c r="D260" s="8">
        <v>0.70372000000000001</v>
      </c>
      <c r="E260" s="7">
        <v>0.80817399999999995</v>
      </c>
      <c r="F260" s="7">
        <f t="shared" si="53"/>
        <v>0.7064326666666666</v>
      </c>
      <c r="G260" s="7">
        <v>1.5646070000000001</v>
      </c>
      <c r="H260" s="7">
        <v>1.495465</v>
      </c>
      <c r="I260" s="7">
        <v>2.5160779999999998</v>
      </c>
      <c r="J260" s="7">
        <f t="shared" si="54"/>
        <v>1.8587166666666668</v>
      </c>
      <c r="K260" s="7">
        <v>9.0269969999999997</v>
      </c>
      <c r="L260" s="7">
        <v>13.928525</v>
      </c>
      <c r="M260" s="7">
        <v>13.069227</v>
      </c>
      <c r="N260" s="8">
        <f t="shared" si="56"/>
        <v>12.008249666666666</v>
      </c>
      <c r="O260" s="7">
        <v>11.302535000000001</v>
      </c>
      <c r="P260" s="7">
        <v>13.828486</v>
      </c>
      <c r="Q260" s="7">
        <v>16.591669</v>
      </c>
      <c r="R260" s="7">
        <f t="shared" si="57"/>
        <v>13.907563333333334</v>
      </c>
      <c r="S260" s="7">
        <v>81.311311000000003</v>
      </c>
      <c r="T260" s="7">
        <v>59.644902000000002</v>
      </c>
      <c r="U260" s="7">
        <v>49.357852000000001</v>
      </c>
      <c r="V260" s="8">
        <f t="shared" si="58"/>
        <v>63.438021666666678</v>
      </c>
      <c r="W260" s="8">
        <v>65.533109999999994</v>
      </c>
      <c r="X260" s="7">
        <v>50.462522</v>
      </c>
      <c r="Y260" s="7">
        <v>162.690595</v>
      </c>
      <c r="Z260" s="7">
        <f t="shared" si="59"/>
        <v>92.895409000000015</v>
      </c>
      <c r="AA260" s="9">
        <v>117.8342</v>
      </c>
      <c r="AB260" s="7">
        <v>181.89193499999999</v>
      </c>
      <c r="AC260" s="7">
        <v>167.81153800000001</v>
      </c>
      <c r="AD260" s="7">
        <f t="shared" si="60"/>
        <v>155.84589100000002</v>
      </c>
      <c r="AE260" s="8">
        <v>185.94046</v>
      </c>
      <c r="AF260" s="7">
        <v>151.29011299999999</v>
      </c>
      <c r="AG260" s="7">
        <v>166.96954600000001</v>
      </c>
      <c r="AH260" s="7">
        <f t="shared" si="61"/>
        <v>168.06670633333331</v>
      </c>
      <c r="AI260" s="7">
        <v>145.56772699999999</v>
      </c>
      <c r="AJ260" s="8">
        <v>93.668890000000005</v>
      </c>
      <c r="AK260" s="14">
        <f t="shared" si="55"/>
        <v>119.6183085</v>
      </c>
    </row>
    <row r="261" spans="1:37" hidden="1">
      <c r="A261" t="s">
        <v>67</v>
      </c>
      <c r="B261" s="2" t="s">
        <v>35</v>
      </c>
      <c r="C261" s="8">
        <v>1.01234</v>
      </c>
      <c r="D261" s="7">
        <v>1.724804</v>
      </c>
      <c r="E261" s="7">
        <v>1.966558</v>
      </c>
      <c r="F261" s="7">
        <f t="shared" si="53"/>
        <v>1.5679006666666666</v>
      </c>
      <c r="G261" s="7">
        <v>1.7414750000000001</v>
      </c>
      <c r="H261" s="7">
        <v>2.2863359999999999</v>
      </c>
      <c r="I261" s="7">
        <v>0.77417800000000003</v>
      </c>
      <c r="J261" s="7">
        <f t="shared" si="54"/>
        <v>1.6006629999999999</v>
      </c>
      <c r="K261" s="7">
        <v>0.82572500000000004</v>
      </c>
      <c r="L261" s="8">
        <v>0.55262</v>
      </c>
      <c r="M261" s="7">
        <v>9.1310040000000008</v>
      </c>
      <c r="N261" s="8">
        <f t="shared" si="56"/>
        <v>3.5031163333333333</v>
      </c>
      <c r="O261" s="7">
        <v>8.5036090000000009</v>
      </c>
      <c r="P261" s="7">
        <v>6.2726090000000001</v>
      </c>
      <c r="Q261" s="7">
        <v>2.1789839999999998</v>
      </c>
      <c r="R261" s="7">
        <f t="shared" si="57"/>
        <v>5.6517340000000003</v>
      </c>
      <c r="S261" s="7">
        <v>7.2572939999999999</v>
      </c>
      <c r="T261" s="7">
        <v>6.9589460000000001</v>
      </c>
      <c r="U261" s="7">
        <v>3.5534970000000001</v>
      </c>
      <c r="V261" s="8">
        <f t="shared" si="58"/>
        <v>5.9232456666666664</v>
      </c>
      <c r="W261" s="7">
        <v>0.62151599999999996</v>
      </c>
      <c r="X261" s="7">
        <v>6.2974000000000002E-2</v>
      </c>
      <c r="Y261" s="10" t="s">
        <v>101</v>
      </c>
      <c r="Z261" s="7">
        <f t="shared" si="59"/>
        <v>0.34224499999999997</v>
      </c>
      <c r="AA261" s="7">
        <v>0.17697099999999999</v>
      </c>
      <c r="AB261" s="10" t="s">
        <v>101</v>
      </c>
      <c r="AC261" s="10" t="s">
        <v>101</v>
      </c>
      <c r="AD261" s="7">
        <f t="shared" si="60"/>
        <v>0.17697099999999999</v>
      </c>
      <c r="AE261" s="7">
        <v>0.21804599999999999</v>
      </c>
      <c r="AF261" s="7">
        <v>1.3298749999999999</v>
      </c>
      <c r="AG261" s="7">
        <v>1.4670209999999999</v>
      </c>
      <c r="AH261" s="7">
        <f t="shared" si="61"/>
        <v>1.0049806666666665</v>
      </c>
      <c r="AI261" s="7">
        <v>0.90803800000000001</v>
      </c>
      <c r="AJ261" s="7">
        <v>1.5255179999999999</v>
      </c>
      <c r="AK261" s="14">
        <f t="shared" si="55"/>
        <v>1.2167779999999999</v>
      </c>
    </row>
    <row r="262" spans="1:37" hidden="1">
      <c r="A262" t="s">
        <v>67</v>
      </c>
      <c r="B262" s="2" t="s">
        <v>36</v>
      </c>
      <c r="C262" s="7">
        <v>16.573452</v>
      </c>
      <c r="D262" s="7">
        <v>19.524778000000001</v>
      </c>
      <c r="E262" s="8">
        <v>23.383179999999999</v>
      </c>
      <c r="F262" s="7">
        <f t="shared" si="53"/>
        <v>19.827136666666664</v>
      </c>
      <c r="G262" s="7">
        <v>28.543870999999999</v>
      </c>
      <c r="H262" s="8">
        <v>32.914610000000003</v>
      </c>
      <c r="I262" s="7">
        <v>48.817863000000003</v>
      </c>
      <c r="J262" s="7">
        <f t="shared" si="54"/>
        <v>36.758781333333332</v>
      </c>
      <c r="K262" s="7">
        <v>58.388573999999998</v>
      </c>
      <c r="L262" s="7">
        <v>53.491062999999997</v>
      </c>
      <c r="M262" s="7">
        <v>137.56507199999999</v>
      </c>
      <c r="N262" s="8">
        <f t="shared" si="56"/>
        <v>83.14823633333333</v>
      </c>
      <c r="O262" s="7">
        <v>2351.3866720000001</v>
      </c>
      <c r="P262" s="7">
        <v>3277.4331950000001</v>
      </c>
      <c r="Q262" s="7">
        <v>326.96759200000002</v>
      </c>
      <c r="R262" s="7">
        <f t="shared" si="57"/>
        <v>1985.2624863333333</v>
      </c>
      <c r="S262" s="7">
        <v>194.16963200000001</v>
      </c>
      <c r="T262" s="7">
        <v>231.75535199999999</v>
      </c>
      <c r="U262" s="7">
        <v>307.265761</v>
      </c>
      <c r="V262" s="8">
        <f t="shared" si="58"/>
        <v>244.39691500000001</v>
      </c>
      <c r="W262" s="7">
        <v>341.13876099999999</v>
      </c>
      <c r="X262" s="7">
        <v>364.205488</v>
      </c>
      <c r="Y262" s="7">
        <v>414.07658600000002</v>
      </c>
      <c r="Z262" s="7">
        <f t="shared" si="59"/>
        <v>373.1402783333333</v>
      </c>
      <c r="AA262" s="7">
        <v>396.99041099999999</v>
      </c>
      <c r="AB262" s="7">
        <v>420.00802199999998</v>
      </c>
      <c r="AC262" s="7">
        <v>501.32070900000002</v>
      </c>
      <c r="AD262" s="7">
        <f t="shared" si="60"/>
        <v>439.43971400000004</v>
      </c>
      <c r="AE262" s="7">
        <v>500.58153700000003</v>
      </c>
      <c r="AF262" s="7">
        <v>449.65306900000002</v>
      </c>
      <c r="AG262" s="7">
        <v>380.14457700000003</v>
      </c>
      <c r="AH262" s="7">
        <f t="shared" si="61"/>
        <v>443.45972766666665</v>
      </c>
      <c r="AI262" s="7">
        <v>339.50734199999999</v>
      </c>
      <c r="AJ262" s="7">
        <v>198.67127099999999</v>
      </c>
      <c r="AK262" s="14">
        <f t="shared" si="55"/>
        <v>269.08930650000002</v>
      </c>
    </row>
    <row r="263" spans="1:37" hidden="1">
      <c r="A263" t="s">
        <v>67</v>
      </c>
      <c r="B263" s="2" t="s">
        <v>37</v>
      </c>
      <c r="C263" s="7">
        <v>92.874962999999994</v>
      </c>
      <c r="D263" s="7">
        <v>60.657896000000001</v>
      </c>
      <c r="E263" s="7">
        <v>65.354371999999998</v>
      </c>
      <c r="F263" s="7">
        <f t="shared" si="53"/>
        <v>72.962410333333324</v>
      </c>
      <c r="G263" s="7">
        <v>53.713631999999997</v>
      </c>
      <c r="H263" s="7">
        <v>34.093725999999997</v>
      </c>
      <c r="I263" s="7">
        <v>40.778325000000002</v>
      </c>
      <c r="J263" s="7">
        <f t="shared" si="54"/>
        <v>42.861894333333332</v>
      </c>
      <c r="K263" s="7">
        <v>117.252989</v>
      </c>
      <c r="L263" s="7">
        <v>159.845212</v>
      </c>
      <c r="M263" s="7">
        <v>104.433817</v>
      </c>
      <c r="N263" s="8">
        <f t="shared" si="56"/>
        <v>127.17733933333335</v>
      </c>
      <c r="O263" s="7">
        <v>93.721305000000001</v>
      </c>
      <c r="P263" s="7">
        <v>236.93215799999999</v>
      </c>
      <c r="Q263" s="7">
        <v>182.66531599999999</v>
      </c>
      <c r="R263" s="7">
        <f t="shared" si="57"/>
        <v>171.10625966666666</v>
      </c>
      <c r="S263" s="7">
        <v>257.66848399999998</v>
      </c>
      <c r="T263" s="7">
        <v>244.71919600000001</v>
      </c>
      <c r="U263" s="7">
        <v>333.883466</v>
      </c>
      <c r="V263" s="8">
        <f t="shared" si="58"/>
        <v>278.75704866666666</v>
      </c>
      <c r="W263" s="7">
        <v>351.85201799999999</v>
      </c>
      <c r="X263" s="7">
        <v>316.14644399999997</v>
      </c>
      <c r="Y263" s="7">
        <v>551.87003700000002</v>
      </c>
      <c r="Z263" s="7">
        <f t="shared" si="59"/>
        <v>406.62283299999996</v>
      </c>
      <c r="AA263" s="7">
        <v>429.69117299999999</v>
      </c>
      <c r="AB263" s="7">
        <v>597.87883499999998</v>
      </c>
      <c r="AC263" s="7">
        <v>724.66649299999995</v>
      </c>
      <c r="AD263" s="7">
        <f t="shared" si="60"/>
        <v>584.07883366666658</v>
      </c>
      <c r="AE263" s="8">
        <v>619.07737999999995</v>
      </c>
      <c r="AF263" s="7">
        <v>502.58316100000002</v>
      </c>
      <c r="AG263" s="7">
        <v>451.38067799999999</v>
      </c>
      <c r="AH263" s="7">
        <f t="shared" si="61"/>
        <v>524.34707300000002</v>
      </c>
      <c r="AI263" s="7">
        <v>287.158997</v>
      </c>
      <c r="AJ263" s="7">
        <v>184.551129</v>
      </c>
      <c r="AK263" s="14">
        <f t="shared" si="55"/>
        <v>235.855063</v>
      </c>
    </row>
    <row r="264" spans="1:37" hidden="1">
      <c r="A264" t="s">
        <v>67</v>
      </c>
      <c r="B264" s="2" t="s">
        <v>38</v>
      </c>
      <c r="C264" s="10" t="s">
        <v>101</v>
      </c>
      <c r="D264" s="10" t="s">
        <v>101</v>
      </c>
      <c r="E264" s="10" t="s">
        <v>101</v>
      </c>
      <c r="F264" s="7">
        <f>AVERAGE(R264,V264,Z264)</f>
        <v>1.4421890185185184</v>
      </c>
      <c r="G264" s="7">
        <f t="shared" ref="G264:Q264" si="62">AVERAGE(S264,W264,AA264)</f>
        <v>1.1049766666666667</v>
      </c>
      <c r="H264" s="7">
        <f t="shared" si="62"/>
        <v>1.6055533333333336</v>
      </c>
      <c r="I264" s="7">
        <f t="shared" si="62"/>
        <v>1.474585</v>
      </c>
      <c r="J264" s="7">
        <f t="shared" si="62"/>
        <v>1.3950383333333332</v>
      </c>
      <c r="K264" s="7">
        <f t="shared" si="62"/>
        <v>1.1103080000000001</v>
      </c>
      <c r="L264" s="7">
        <f t="shared" si="62"/>
        <v>1.8804966666666667</v>
      </c>
      <c r="M264" s="7">
        <f t="shared" si="62"/>
        <v>1.7155703333333332</v>
      </c>
      <c r="N264" s="7">
        <f t="shared" si="62"/>
        <v>1.5687916666666666</v>
      </c>
      <c r="O264" s="7">
        <f t="shared" si="62"/>
        <v>1.5298269999999998</v>
      </c>
      <c r="P264" s="7">
        <f t="shared" si="62"/>
        <v>1.7066693333333331</v>
      </c>
      <c r="Q264" s="7">
        <f t="shared" si="62"/>
        <v>1.6926258333333333</v>
      </c>
      <c r="R264" s="7">
        <f t="shared" si="57"/>
        <v>1.6430407222222223</v>
      </c>
      <c r="S264" s="7">
        <v>1.0565040000000001</v>
      </c>
      <c r="T264" s="7">
        <v>1.099963</v>
      </c>
      <c r="U264" s="7">
        <v>1.4079889999999999</v>
      </c>
      <c r="V264" s="8">
        <f t="shared" si="58"/>
        <v>1.1881519999999999</v>
      </c>
      <c r="W264" s="7">
        <v>0.49510599999999999</v>
      </c>
      <c r="X264" s="7">
        <v>2.204062</v>
      </c>
      <c r="Y264" s="7">
        <v>1.7869550000000001</v>
      </c>
      <c r="Z264" s="7">
        <f t="shared" si="59"/>
        <v>1.4953743333333334</v>
      </c>
      <c r="AA264" s="8">
        <v>1.76332</v>
      </c>
      <c r="AB264" s="7">
        <v>1.512635</v>
      </c>
      <c r="AC264" s="7">
        <v>1.2288110000000001</v>
      </c>
      <c r="AD264" s="7">
        <f t="shared" si="60"/>
        <v>1.5015886666666667</v>
      </c>
      <c r="AE264" s="7">
        <v>1.072498</v>
      </c>
      <c r="AF264" s="7">
        <v>1.924793</v>
      </c>
      <c r="AG264" s="7">
        <v>2.1309450000000001</v>
      </c>
      <c r="AH264" s="7">
        <f t="shared" si="61"/>
        <v>1.7094119999999997</v>
      </c>
      <c r="AI264" s="7">
        <v>1.753663</v>
      </c>
      <c r="AJ264" s="8">
        <v>1.68258</v>
      </c>
      <c r="AK264" s="14">
        <f t="shared" si="55"/>
        <v>1.7181215000000001</v>
      </c>
    </row>
    <row r="265" spans="1:37" hidden="1">
      <c r="A265" t="s">
        <v>67</v>
      </c>
      <c r="B265" s="2" t="s">
        <v>39</v>
      </c>
      <c r="C265" s="7">
        <v>27.882736000000001</v>
      </c>
      <c r="D265" s="7">
        <v>13.853623000000001</v>
      </c>
      <c r="E265" s="7">
        <v>27.733851999999999</v>
      </c>
      <c r="F265" s="7">
        <f t="shared" si="53"/>
        <v>23.156737000000003</v>
      </c>
      <c r="G265" s="7">
        <v>36.094799000000002</v>
      </c>
      <c r="H265" s="7">
        <v>75.736675000000005</v>
      </c>
      <c r="I265" s="7">
        <v>54.728413000000003</v>
      </c>
      <c r="J265" s="7">
        <f t="shared" si="54"/>
        <v>55.519962333333332</v>
      </c>
      <c r="K265" s="7">
        <v>73.657494</v>
      </c>
      <c r="L265" s="8">
        <v>53.855289999999997</v>
      </c>
      <c r="M265" s="7">
        <v>63.469754000000002</v>
      </c>
      <c r="N265" s="8">
        <f t="shared" si="56"/>
        <v>63.660845999999992</v>
      </c>
      <c r="O265" s="7">
        <v>87.546574000000007</v>
      </c>
      <c r="P265" s="8">
        <v>97.938940000000002</v>
      </c>
      <c r="Q265" s="7">
        <v>87.657931000000005</v>
      </c>
      <c r="R265" s="7">
        <f t="shared" si="57"/>
        <v>91.047815000000014</v>
      </c>
      <c r="S265" s="7">
        <v>98.620203000000004</v>
      </c>
      <c r="T265" s="7">
        <v>100.848597</v>
      </c>
      <c r="U265" s="7">
        <v>118.63987299999999</v>
      </c>
      <c r="V265" s="8">
        <f t="shared" si="58"/>
        <v>106.03622433333334</v>
      </c>
      <c r="W265" s="7">
        <v>144.012722</v>
      </c>
      <c r="X265" s="7">
        <v>67.874611999999999</v>
      </c>
      <c r="Y265" s="7">
        <v>169.317308</v>
      </c>
      <c r="Z265" s="7">
        <f t="shared" si="59"/>
        <v>127.068214</v>
      </c>
      <c r="AA265" s="9">
        <v>77.296400000000006</v>
      </c>
      <c r="AB265" s="7">
        <v>161.79085699999999</v>
      </c>
      <c r="AC265" s="7">
        <v>107.822345</v>
      </c>
      <c r="AD265" s="7">
        <f t="shared" si="60"/>
        <v>115.636534</v>
      </c>
      <c r="AE265" s="7">
        <v>91.445572999999996</v>
      </c>
      <c r="AF265" s="7">
        <v>82.620876999999993</v>
      </c>
      <c r="AG265" s="7">
        <v>93.667073000000002</v>
      </c>
      <c r="AH265" s="7">
        <f t="shared" si="61"/>
        <v>89.244507666666664</v>
      </c>
      <c r="AI265" s="7">
        <v>60.169882999999999</v>
      </c>
      <c r="AJ265" s="7">
        <v>49.614908</v>
      </c>
      <c r="AK265" s="14">
        <f t="shared" si="55"/>
        <v>54.892395499999999</v>
      </c>
    </row>
    <row r="266" spans="1:37" hidden="1">
      <c r="A266" t="s">
        <v>67</v>
      </c>
      <c r="B266" s="2" t="s">
        <v>40</v>
      </c>
      <c r="C266" s="7">
        <v>25.510967999999998</v>
      </c>
      <c r="D266" s="7">
        <v>11.176728000000001</v>
      </c>
      <c r="E266" s="7">
        <v>19.153734</v>
      </c>
      <c r="F266" s="7">
        <f t="shared" si="53"/>
        <v>18.613810000000001</v>
      </c>
      <c r="G266" s="7">
        <v>23.305838999999999</v>
      </c>
      <c r="H266" s="7">
        <v>98.240548000000004</v>
      </c>
      <c r="I266" s="7">
        <v>76.122517999999999</v>
      </c>
      <c r="J266" s="7">
        <f t="shared" si="54"/>
        <v>65.889634999999998</v>
      </c>
      <c r="K266" s="7">
        <v>76.008712000000003</v>
      </c>
      <c r="L266" s="8">
        <v>68.989530000000002</v>
      </c>
      <c r="M266" s="7">
        <v>66.469785000000002</v>
      </c>
      <c r="N266" s="8">
        <f t="shared" si="56"/>
        <v>70.48934233333334</v>
      </c>
      <c r="O266" s="7">
        <v>64.727845000000002</v>
      </c>
      <c r="P266" s="7">
        <v>67.315055000000001</v>
      </c>
      <c r="Q266" s="7">
        <v>81.351804999999999</v>
      </c>
      <c r="R266" s="7">
        <f t="shared" si="57"/>
        <v>71.131568333333334</v>
      </c>
      <c r="S266" s="7">
        <v>91.422151999999997</v>
      </c>
      <c r="T266" s="7">
        <v>90.095903000000007</v>
      </c>
      <c r="U266" s="7">
        <v>95.050461999999996</v>
      </c>
      <c r="V266" s="8">
        <f t="shared" si="58"/>
        <v>92.189505666666662</v>
      </c>
      <c r="W266" s="7">
        <v>78.100381999999996</v>
      </c>
      <c r="X266" s="7">
        <v>104.47253499999999</v>
      </c>
      <c r="Y266" s="7">
        <v>114.284122</v>
      </c>
      <c r="Z266" s="7">
        <f t="shared" si="59"/>
        <v>98.952346333333324</v>
      </c>
      <c r="AA266" s="8">
        <v>382.33668999999998</v>
      </c>
      <c r="AB266" s="7">
        <v>355.40720499999998</v>
      </c>
      <c r="AC266" s="7">
        <v>263.639836</v>
      </c>
      <c r="AD266" s="7">
        <f t="shared" si="60"/>
        <v>333.79457699999995</v>
      </c>
      <c r="AE266" s="7">
        <v>182.19736700000001</v>
      </c>
      <c r="AF266" s="7">
        <v>145.206557</v>
      </c>
      <c r="AG266" s="7">
        <v>114.276421</v>
      </c>
      <c r="AH266" s="7">
        <f t="shared" si="61"/>
        <v>147.22678166666665</v>
      </c>
      <c r="AI266" s="7">
        <v>104.57592099999999</v>
      </c>
      <c r="AJ266" s="7">
        <v>71.309495999999996</v>
      </c>
      <c r="AK266" s="14">
        <f t="shared" si="55"/>
        <v>87.942708499999995</v>
      </c>
    </row>
    <row r="267" spans="1:37" hidden="1">
      <c r="A267" t="s">
        <v>67</v>
      </c>
      <c r="B267" s="2" t="s">
        <v>41</v>
      </c>
      <c r="C267" s="10" t="s">
        <v>101</v>
      </c>
      <c r="D267" s="10" t="s">
        <v>101</v>
      </c>
      <c r="E267" s="10" t="s">
        <v>101</v>
      </c>
      <c r="F267" s="7">
        <f>AVERAGE(R267,V267,Z267)</f>
        <v>0.29633483333333333</v>
      </c>
      <c r="G267" s="7">
        <f t="shared" ref="G267:N267" si="63">AVERAGE(S267,W267,AA267)</f>
        <v>0.56892633333333331</v>
      </c>
      <c r="H267" s="7">
        <f t="shared" si="63"/>
        <v>0.48724966666666675</v>
      </c>
      <c r="I267" s="7">
        <f t="shared" si="63"/>
        <v>0.37458533333333333</v>
      </c>
      <c r="J267" s="7">
        <f t="shared" si="63"/>
        <v>0.47692044444444442</v>
      </c>
      <c r="K267" s="7">
        <f t="shared" si="63"/>
        <v>0.6180336666666667</v>
      </c>
      <c r="L267" s="7">
        <f t="shared" si="63"/>
        <v>0.8517769999999999</v>
      </c>
      <c r="M267" s="7">
        <f t="shared" si="63"/>
        <v>0.68475566666666665</v>
      </c>
      <c r="N267" s="7">
        <f t="shared" si="63"/>
        <v>0.71818877777777779</v>
      </c>
      <c r="O267" s="10" t="s">
        <v>101</v>
      </c>
      <c r="P267" s="7">
        <v>0.17452400000000001</v>
      </c>
      <c r="Q267" s="7">
        <v>0.24929100000000001</v>
      </c>
      <c r="R267" s="7">
        <f t="shared" si="57"/>
        <v>0.21190750000000003</v>
      </c>
      <c r="S267" s="7">
        <v>0.24684700000000001</v>
      </c>
      <c r="T267" s="7">
        <v>0.25815399999999999</v>
      </c>
      <c r="U267" s="7">
        <v>0.245839</v>
      </c>
      <c r="V267" s="8">
        <f t="shared" si="58"/>
        <v>0.25028</v>
      </c>
      <c r="W267" s="7">
        <v>0.20014899999999999</v>
      </c>
      <c r="X267" s="7">
        <v>0.37783899999999998</v>
      </c>
      <c r="Y267" s="7">
        <v>0.70246299999999995</v>
      </c>
      <c r="Z267" s="7">
        <f t="shared" si="59"/>
        <v>0.42681699999999995</v>
      </c>
      <c r="AA267" s="7">
        <v>1.2597830000000001</v>
      </c>
      <c r="AB267" s="7">
        <v>0.82575600000000005</v>
      </c>
      <c r="AC267" s="7">
        <v>0.175454</v>
      </c>
      <c r="AD267" s="7">
        <f t="shared" si="60"/>
        <v>0.75366433333333338</v>
      </c>
      <c r="AE267" s="7">
        <v>0.39416899999999999</v>
      </c>
      <c r="AF267" s="7">
        <v>1.351736</v>
      </c>
      <c r="AG267" s="8">
        <v>1.17635</v>
      </c>
      <c r="AH267" s="7">
        <f t="shared" si="61"/>
        <v>0.97408499999999998</v>
      </c>
      <c r="AI267" s="7">
        <v>1.263439</v>
      </c>
      <c r="AJ267" s="7">
        <v>0.84295600000000004</v>
      </c>
      <c r="AK267" s="14">
        <f t="shared" si="55"/>
        <v>1.0531975</v>
      </c>
    </row>
    <row r="268" spans="1:37" hidden="1">
      <c r="A268" t="s">
        <v>67</v>
      </c>
      <c r="B268" s="2" t="s">
        <v>42</v>
      </c>
      <c r="C268" s="8">
        <v>14.823549999999999</v>
      </c>
      <c r="D268" s="7">
        <v>14.046801</v>
      </c>
      <c r="E268" s="8">
        <v>41.715269999999997</v>
      </c>
      <c r="F268" s="7">
        <f t="shared" si="53"/>
        <v>23.528540333333336</v>
      </c>
      <c r="G268" s="8">
        <v>17.945360000000001</v>
      </c>
      <c r="H268" s="7">
        <v>8.2538169999999997</v>
      </c>
      <c r="I268" s="7">
        <v>14.798705999999999</v>
      </c>
      <c r="J268" s="7">
        <f t="shared" si="54"/>
        <v>13.665961000000001</v>
      </c>
      <c r="K268" s="7">
        <v>18.893713999999999</v>
      </c>
      <c r="L268" s="7">
        <v>41.471587</v>
      </c>
      <c r="M268" s="9">
        <v>127.1686</v>
      </c>
      <c r="N268" s="8">
        <f t="shared" si="56"/>
        <v>62.511300333333331</v>
      </c>
      <c r="O268" s="7">
        <v>209.87675300000001</v>
      </c>
      <c r="P268" s="7">
        <v>221.28656699999999</v>
      </c>
      <c r="Q268" s="8">
        <v>190.35639</v>
      </c>
      <c r="R268" s="7">
        <f t="shared" si="57"/>
        <v>207.17323666666667</v>
      </c>
      <c r="S268" s="7">
        <v>196.647974</v>
      </c>
      <c r="T268" s="7">
        <v>328.21532400000001</v>
      </c>
      <c r="U268" s="7">
        <v>133.30084299999999</v>
      </c>
      <c r="V268" s="8">
        <f t="shared" si="58"/>
        <v>219.388047</v>
      </c>
      <c r="W268" s="7">
        <v>167.430196</v>
      </c>
      <c r="X268" s="7">
        <v>87.207382999999993</v>
      </c>
      <c r="Y268" s="7">
        <v>113.171684</v>
      </c>
      <c r="Z268" s="7">
        <f t="shared" si="59"/>
        <v>122.60308766666667</v>
      </c>
      <c r="AA268" s="7">
        <v>80.593667999999994</v>
      </c>
      <c r="AB268" s="7">
        <v>87.395624999999995</v>
      </c>
      <c r="AC268" s="7">
        <v>106.837333</v>
      </c>
      <c r="AD268" s="7">
        <f t="shared" si="60"/>
        <v>91.60887533333333</v>
      </c>
      <c r="AE268" s="7">
        <v>96.910387</v>
      </c>
      <c r="AF268" s="7">
        <v>135.69384400000001</v>
      </c>
      <c r="AG268" s="7">
        <v>137.727237</v>
      </c>
      <c r="AH268" s="7">
        <f t="shared" si="61"/>
        <v>123.44382266666668</v>
      </c>
      <c r="AI268" s="7">
        <v>195.95314500000001</v>
      </c>
      <c r="AJ268" s="7">
        <v>132.514512</v>
      </c>
      <c r="AK268" s="14">
        <f t="shared" si="55"/>
        <v>164.23382850000002</v>
      </c>
    </row>
    <row r="269" spans="1:37" hidden="1">
      <c r="A269" t="s">
        <v>67</v>
      </c>
      <c r="B269" s="2" t="s">
        <v>43</v>
      </c>
      <c r="C269" s="7">
        <v>97.256949000000006</v>
      </c>
      <c r="D269" s="7">
        <v>93.484361000000007</v>
      </c>
      <c r="E269" s="7">
        <v>213.66784899999999</v>
      </c>
      <c r="F269" s="7">
        <f t="shared" si="53"/>
        <v>134.80305300000001</v>
      </c>
      <c r="G269" s="7">
        <v>120.583567</v>
      </c>
      <c r="H269" s="7">
        <v>219.603286</v>
      </c>
      <c r="I269" s="7">
        <v>428.12030399999998</v>
      </c>
      <c r="J269" s="7">
        <f t="shared" si="54"/>
        <v>256.10238566666663</v>
      </c>
      <c r="K269" s="7">
        <v>153.75284600000001</v>
      </c>
      <c r="L269" s="7">
        <v>391.43049300000001</v>
      </c>
      <c r="M269" s="7">
        <v>237.438841</v>
      </c>
      <c r="N269" s="8">
        <f t="shared" si="56"/>
        <v>260.87405999999999</v>
      </c>
      <c r="O269" s="8">
        <v>235.38758000000001</v>
      </c>
      <c r="P269" s="8">
        <v>224.70518999999999</v>
      </c>
      <c r="Q269" s="7">
        <v>213.08799200000001</v>
      </c>
      <c r="R269" s="7">
        <f t="shared" si="57"/>
        <v>224.39358733333333</v>
      </c>
      <c r="S269" s="7">
        <v>251.191225</v>
      </c>
      <c r="T269" s="7">
        <v>243.18149199999999</v>
      </c>
      <c r="U269" s="7">
        <v>270.36749800000001</v>
      </c>
      <c r="V269" s="8">
        <f t="shared" si="58"/>
        <v>254.91340500000001</v>
      </c>
      <c r="W269" s="7">
        <v>206.85961699999999</v>
      </c>
      <c r="X269" s="7">
        <v>263.44837200000001</v>
      </c>
      <c r="Y269" s="7">
        <v>285.36435699999998</v>
      </c>
      <c r="Z269" s="7">
        <f t="shared" si="59"/>
        <v>251.89078199999997</v>
      </c>
      <c r="AA269" s="7">
        <v>240.03765799999999</v>
      </c>
      <c r="AB269" s="7">
        <v>327.18417799999997</v>
      </c>
      <c r="AC269" s="7">
        <v>292.43938800000001</v>
      </c>
      <c r="AD269" s="7">
        <f t="shared" si="60"/>
        <v>286.55374133333333</v>
      </c>
      <c r="AE269" s="7">
        <v>256.28128500000003</v>
      </c>
      <c r="AF269" s="8">
        <v>231.65817999999999</v>
      </c>
      <c r="AG269" s="7">
        <v>202.70798500000001</v>
      </c>
      <c r="AH269" s="7">
        <f t="shared" si="61"/>
        <v>230.21581666666668</v>
      </c>
      <c r="AI269" s="7">
        <v>135.64920599999999</v>
      </c>
      <c r="AJ269" s="7">
        <v>86.021107000000001</v>
      </c>
      <c r="AK269" s="14">
        <f t="shared" si="55"/>
        <v>110.8351565</v>
      </c>
    </row>
    <row r="270" spans="1:37" hidden="1">
      <c r="A270" t="s">
        <v>67</v>
      </c>
      <c r="B270" s="2" t="s">
        <v>44</v>
      </c>
      <c r="C270" s="7">
        <v>100.36627900000001</v>
      </c>
      <c r="D270" s="7">
        <v>107.87612300000001</v>
      </c>
      <c r="E270" s="7">
        <v>141.753795</v>
      </c>
      <c r="F270" s="7">
        <f t="shared" si="53"/>
        <v>116.66539899999999</v>
      </c>
      <c r="G270" s="7">
        <v>131.11405099999999</v>
      </c>
      <c r="H270" s="7">
        <v>312.29335800000001</v>
      </c>
      <c r="I270" s="7">
        <v>147.77862500000001</v>
      </c>
      <c r="J270" s="7">
        <f t="shared" si="54"/>
        <v>197.06201133333334</v>
      </c>
      <c r="K270" s="7">
        <v>117.53289599999999</v>
      </c>
      <c r="L270" s="7">
        <v>131.435542</v>
      </c>
      <c r="M270" s="8">
        <v>117.42668</v>
      </c>
      <c r="N270" s="8">
        <f t="shared" si="56"/>
        <v>122.13170600000001</v>
      </c>
      <c r="O270" s="7">
        <v>59.418430999999998</v>
      </c>
      <c r="P270" s="7">
        <v>220.11622700000001</v>
      </c>
      <c r="Q270" s="7">
        <v>153.387531</v>
      </c>
      <c r="R270" s="7">
        <f t="shared" si="57"/>
        <v>144.30739633333334</v>
      </c>
      <c r="S270" s="7">
        <v>64.831823999999997</v>
      </c>
      <c r="T270" s="7">
        <v>133.44340299999999</v>
      </c>
      <c r="U270" s="7">
        <v>201.27544399999999</v>
      </c>
      <c r="V270" s="8">
        <f t="shared" si="58"/>
        <v>133.18355699999998</v>
      </c>
      <c r="W270" s="7">
        <v>154.03072399999999</v>
      </c>
      <c r="X270" s="7">
        <v>159.86795799999999</v>
      </c>
      <c r="Y270" s="7">
        <v>176.47803300000001</v>
      </c>
      <c r="Z270" s="7">
        <f t="shared" si="59"/>
        <v>163.45890499999999</v>
      </c>
      <c r="AA270" s="7">
        <v>196.36102299999999</v>
      </c>
      <c r="AB270" s="7">
        <v>197.515083</v>
      </c>
      <c r="AC270" s="7">
        <v>174.04789600000001</v>
      </c>
      <c r="AD270" s="7">
        <f t="shared" si="60"/>
        <v>189.30800066666666</v>
      </c>
      <c r="AE270" s="7">
        <v>216.73701299999999</v>
      </c>
      <c r="AF270" s="7">
        <v>169.89801600000001</v>
      </c>
      <c r="AG270" s="8">
        <v>227.64121</v>
      </c>
      <c r="AH270" s="7">
        <f t="shared" si="61"/>
        <v>204.75874633333333</v>
      </c>
      <c r="AI270" s="7">
        <v>126.42352099999999</v>
      </c>
      <c r="AJ270" s="7">
        <v>91.001345000000001</v>
      </c>
      <c r="AK270" s="14">
        <f t="shared" si="55"/>
        <v>108.712433</v>
      </c>
    </row>
    <row r="271" spans="1:37">
      <c r="A271" t="s">
        <v>67</v>
      </c>
      <c r="B271" s="2" t="s">
        <v>45</v>
      </c>
      <c r="C271" s="7">
        <v>99.802261000000001</v>
      </c>
      <c r="D271" s="7">
        <v>133.14104800000001</v>
      </c>
      <c r="E271" s="7">
        <v>121.818825</v>
      </c>
      <c r="F271" s="7">
        <f t="shared" si="53"/>
        <v>118.25404466666667</v>
      </c>
      <c r="G271" s="7">
        <v>86.747243999999995</v>
      </c>
      <c r="H271" s="7">
        <v>175.61648299999999</v>
      </c>
      <c r="I271" s="7">
        <v>104.781983</v>
      </c>
      <c r="J271" s="7">
        <f t="shared" si="54"/>
        <v>122.38190333333334</v>
      </c>
      <c r="K271" s="7">
        <v>75.630837</v>
      </c>
      <c r="L271" s="7">
        <v>82.754780999999994</v>
      </c>
      <c r="M271" s="8">
        <v>308.25049000000001</v>
      </c>
      <c r="N271" s="8">
        <f t="shared" si="56"/>
        <v>155.54536933333333</v>
      </c>
      <c r="O271" s="7">
        <v>177.678416</v>
      </c>
      <c r="P271" s="7">
        <v>89.079263999999995</v>
      </c>
      <c r="Q271" s="7">
        <v>69.902906999999999</v>
      </c>
      <c r="R271" s="7">
        <f t="shared" si="57"/>
        <v>112.22019566666665</v>
      </c>
      <c r="S271" s="7">
        <v>82.782516999999999</v>
      </c>
      <c r="T271" s="7">
        <v>82.946146999999996</v>
      </c>
      <c r="U271" s="7">
        <v>88.613939000000002</v>
      </c>
      <c r="V271" s="8">
        <f t="shared" si="58"/>
        <v>84.780867666666666</v>
      </c>
      <c r="W271" s="7">
        <v>97.546470999999997</v>
      </c>
      <c r="X271" s="7">
        <v>88.477341999999993</v>
      </c>
      <c r="Y271" s="7">
        <v>98.114311999999998</v>
      </c>
      <c r="Z271" s="7">
        <f t="shared" si="59"/>
        <v>94.712708333333339</v>
      </c>
      <c r="AA271" s="7">
        <v>146.68631099999999</v>
      </c>
      <c r="AB271" s="7">
        <v>85.115583000000001</v>
      </c>
      <c r="AC271" s="7">
        <v>90.594198000000006</v>
      </c>
      <c r="AD271" s="7">
        <f t="shared" si="60"/>
        <v>107.46536400000001</v>
      </c>
      <c r="AE271" s="7">
        <v>81.602284999999995</v>
      </c>
      <c r="AF271" s="9">
        <v>47.096800000000002</v>
      </c>
      <c r="AG271" s="7">
        <v>75.401972999999998</v>
      </c>
      <c r="AH271" s="7">
        <f t="shared" si="61"/>
        <v>68.033686000000003</v>
      </c>
      <c r="AI271" s="7">
        <v>58.086810999999997</v>
      </c>
      <c r="AJ271" s="7">
        <v>39.281266000000002</v>
      </c>
      <c r="AK271" s="14">
        <f t="shared" si="55"/>
        <v>48.6840385</v>
      </c>
    </row>
    <row r="272" spans="1:37" hidden="1">
      <c r="A272" t="s">
        <v>68</v>
      </c>
      <c r="B272" s="2" t="s">
        <v>23</v>
      </c>
      <c r="C272" s="7">
        <v>53.813999000000003</v>
      </c>
      <c r="D272" s="7">
        <v>77.589208999999997</v>
      </c>
      <c r="E272" s="7">
        <v>59.846983999999999</v>
      </c>
      <c r="F272" s="7">
        <f>AVERAGE(E272,D272,C272)</f>
        <v>63.750064000000002</v>
      </c>
      <c r="G272" s="7">
        <v>70.291574999999995</v>
      </c>
      <c r="H272" s="7">
        <v>106.498278</v>
      </c>
      <c r="I272" s="7">
        <v>88.005565000000004</v>
      </c>
      <c r="J272" s="7">
        <f>AVERAGE(I272,H272,G272)</f>
        <v>88.265139333333352</v>
      </c>
      <c r="K272" s="7">
        <v>111.51340500000001</v>
      </c>
      <c r="L272" s="7">
        <v>133.26726400000001</v>
      </c>
      <c r="M272" s="7">
        <v>124.33460100000001</v>
      </c>
      <c r="N272" s="8">
        <f t="shared" si="56"/>
        <v>123.03842333333334</v>
      </c>
      <c r="O272" s="9">
        <v>100.2998</v>
      </c>
      <c r="P272" s="8">
        <v>99.509929999999997</v>
      </c>
      <c r="Q272" s="7">
        <v>100.056994</v>
      </c>
      <c r="R272" s="7">
        <f t="shared" si="57"/>
        <v>99.955574666666664</v>
      </c>
      <c r="S272" s="7">
        <v>110.488417</v>
      </c>
      <c r="T272" s="7">
        <v>207.858251</v>
      </c>
      <c r="U272" s="8">
        <v>283.16126000000003</v>
      </c>
      <c r="V272" s="8">
        <f t="shared" si="58"/>
        <v>200.50264266666667</v>
      </c>
      <c r="W272" s="7">
        <v>409.18579499999998</v>
      </c>
      <c r="X272" s="7">
        <v>292.45472799999999</v>
      </c>
      <c r="Y272" s="7">
        <v>155.650271</v>
      </c>
      <c r="Z272" s="7">
        <f t="shared" si="59"/>
        <v>285.763598</v>
      </c>
      <c r="AA272" s="7">
        <v>181.74677800000001</v>
      </c>
      <c r="AB272" s="7">
        <v>232.433674</v>
      </c>
      <c r="AC272" s="8">
        <v>284.91027000000003</v>
      </c>
      <c r="AD272" s="7">
        <f t="shared" si="60"/>
        <v>233.03024066666669</v>
      </c>
      <c r="AE272" s="7">
        <v>285.23729400000002</v>
      </c>
      <c r="AF272" s="8">
        <v>261.38150999999999</v>
      </c>
      <c r="AG272" s="7">
        <v>237.73824300000001</v>
      </c>
      <c r="AH272" s="7">
        <f t="shared" si="61"/>
        <v>261.45234899999997</v>
      </c>
      <c r="AI272" s="7">
        <v>239.53157300000001</v>
      </c>
      <c r="AJ272" s="8">
        <v>269.01627000000002</v>
      </c>
      <c r="AK272" s="14">
        <f t="shared" si="55"/>
        <v>254.27392150000003</v>
      </c>
    </row>
    <row r="273" spans="1:37" hidden="1">
      <c r="A273" t="s">
        <v>68</v>
      </c>
      <c r="B273" s="2" t="s">
        <v>25</v>
      </c>
      <c r="C273" s="7">
        <v>48.432599000000003</v>
      </c>
      <c r="D273" s="7">
        <v>49.374951000000003</v>
      </c>
      <c r="E273" s="7">
        <v>85.846941999999999</v>
      </c>
      <c r="F273" s="7">
        <f t="shared" ref="F273:F301" si="64">AVERAGE(E273,D273,C273)</f>
        <v>61.218164000000002</v>
      </c>
      <c r="G273" s="7">
        <v>148.011223</v>
      </c>
      <c r="H273" s="7">
        <v>185.43882400000001</v>
      </c>
      <c r="I273" s="7">
        <v>330.94170400000002</v>
      </c>
      <c r="J273" s="7">
        <f t="shared" ref="J273:J301" si="65">AVERAGE(I273,H273,G273)</f>
        <v>221.46391700000001</v>
      </c>
      <c r="K273" s="7">
        <v>157.46593100000001</v>
      </c>
      <c r="L273" s="8">
        <v>111.32334</v>
      </c>
      <c r="M273" s="8">
        <v>173.30458999999999</v>
      </c>
      <c r="N273" s="8">
        <f t="shared" si="56"/>
        <v>147.36462033333333</v>
      </c>
      <c r="O273" s="7">
        <v>132.503683</v>
      </c>
      <c r="P273" s="7">
        <v>122.31489500000001</v>
      </c>
      <c r="Q273" s="7">
        <v>148.08888200000001</v>
      </c>
      <c r="R273" s="7">
        <f t="shared" si="57"/>
        <v>134.30248666666668</v>
      </c>
      <c r="S273" s="7">
        <v>133.82810499999999</v>
      </c>
      <c r="T273" s="7">
        <v>177.785495</v>
      </c>
      <c r="U273" s="7">
        <v>140.27784600000001</v>
      </c>
      <c r="V273" s="8">
        <f t="shared" si="58"/>
        <v>150.630482</v>
      </c>
      <c r="W273" s="7">
        <v>62.218589000000001</v>
      </c>
      <c r="X273" s="7">
        <v>69.465871000000007</v>
      </c>
      <c r="Y273" s="7">
        <v>117.408609</v>
      </c>
      <c r="Z273" s="7">
        <f t="shared" si="59"/>
        <v>83.031023000000005</v>
      </c>
      <c r="AA273" s="8">
        <v>102.09623999999999</v>
      </c>
      <c r="AB273" s="7">
        <v>142.68033500000001</v>
      </c>
      <c r="AC273" s="7">
        <v>133.88372799999999</v>
      </c>
      <c r="AD273" s="7">
        <f t="shared" si="60"/>
        <v>126.220101</v>
      </c>
      <c r="AE273" s="7">
        <v>147.286958</v>
      </c>
      <c r="AF273" s="7">
        <v>193.38035600000001</v>
      </c>
      <c r="AG273" s="7">
        <v>148.676107</v>
      </c>
      <c r="AH273" s="7">
        <f t="shared" si="61"/>
        <v>163.11447366666667</v>
      </c>
      <c r="AI273" s="7">
        <v>99.655562000000003</v>
      </c>
      <c r="AJ273" s="7">
        <v>207.900069</v>
      </c>
      <c r="AK273" s="14">
        <f t="shared" si="55"/>
        <v>153.7778155</v>
      </c>
    </row>
    <row r="274" spans="1:37" hidden="1">
      <c r="A274" t="s">
        <v>68</v>
      </c>
      <c r="B274" s="2" t="s">
        <v>34</v>
      </c>
      <c r="C274" s="13">
        <v>26.907</v>
      </c>
      <c r="D274" s="7">
        <v>37.031213000000001</v>
      </c>
      <c r="E274" s="8">
        <v>29.52242</v>
      </c>
      <c r="F274" s="7">
        <f t="shared" si="64"/>
        <v>31.153544333333333</v>
      </c>
      <c r="G274" s="8">
        <v>28.62903</v>
      </c>
      <c r="H274" s="7">
        <v>26.834741000000001</v>
      </c>
      <c r="I274" s="7">
        <v>33.281626000000003</v>
      </c>
      <c r="J274" s="7">
        <f t="shared" si="65"/>
        <v>29.581799</v>
      </c>
      <c r="K274" s="7">
        <v>52.801685999999997</v>
      </c>
      <c r="L274" s="7">
        <v>60.052042999999998</v>
      </c>
      <c r="M274" s="7">
        <v>54.706606000000001</v>
      </c>
      <c r="N274" s="8">
        <f t="shared" si="56"/>
        <v>55.853444999999994</v>
      </c>
      <c r="O274" s="7">
        <v>78.065928</v>
      </c>
      <c r="P274" s="8">
        <v>89.50367</v>
      </c>
      <c r="Q274" s="7">
        <v>76.508341000000001</v>
      </c>
      <c r="R274" s="7">
        <f t="shared" si="57"/>
        <v>81.359313</v>
      </c>
      <c r="S274" s="7">
        <v>107.87659499999999</v>
      </c>
      <c r="T274" s="7">
        <v>101.485196</v>
      </c>
      <c r="U274" s="7">
        <v>70.173027000000005</v>
      </c>
      <c r="V274" s="8">
        <f t="shared" si="58"/>
        <v>93.178272666666672</v>
      </c>
      <c r="W274" s="7">
        <v>85.742694999999998</v>
      </c>
      <c r="X274" s="7">
        <v>85.395521000000002</v>
      </c>
      <c r="Y274" s="7">
        <v>92.817312000000001</v>
      </c>
      <c r="Z274" s="7">
        <f t="shared" si="59"/>
        <v>87.985175999999981</v>
      </c>
      <c r="AA274" s="7">
        <v>96.694053999999994</v>
      </c>
      <c r="AB274" s="7">
        <v>203.29733100000001</v>
      </c>
      <c r="AC274" s="7">
        <v>202.65759199999999</v>
      </c>
      <c r="AD274" s="7">
        <f t="shared" si="60"/>
        <v>167.54965900000002</v>
      </c>
      <c r="AE274" s="7">
        <v>231.202474</v>
      </c>
      <c r="AF274" s="7">
        <v>208.612765</v>
      </c>
      <c r="AG274" s="7">
        <v>177.737537</v>
      </c>
      <c r="AH274" s="7">
        <f t="shared" si="61"/>
        <v>205.85092533333332</v>
      </c>
      <c r="AI274" s="7">
        <v>158.255686</v>
      </c>
      <c r="AJ274" s="7">
        <v>178.55523299999999</v>
      </c>
      <c r="AK274" s="14">
        <f t="shared" si="55"/>
        <v>168.40545950000001</v>
      </c>
    </row>
    <row r="275" spans="1:37" hidden="1">
      <c r="A275" t="s">
        <v>68</v>
      </c>
      <c r="B275" s="2" t="s">
        <v>7</v>
      </c>
      <c r="C275" s="9">
        <v>3.5876000000000001</v>
      </c>
      <c r="D275" s="10" t="s">
        <v>101</v>
      </c>
      <c r="E275" s="10" t="s">
        <v>101</v>
      </c>
      <c r="F275" s="7">
        <f t="shared" si="64"/>
        <v>3.5876000000000001</v>
      </c>
      <c r="G275" s="7">
        <v>55.160316000000002</v>
      </c>
      <c r="H275" s="7">
        <v>4.0689270000000004</v>
      </c>
      <c r="I275" s="7">
        <v>12.661488</v>
      </c>
      <c r="J275" s="7">
        <f t="shared" si="65"/>
        <v>23.963577000000001</v>
      </c>
      <c r="K275" s="7">
        <v>595.22931500000004</v>
      </c>
      <c r="L275" s="7">
        <v>771.35594400000002</v>
      </c>
      <c r="M275" s="8">
        <v>1203.4370899999999</v>
      </c>
      <c r="N275" s="8">
        <f t="shared" si="56"/>
        <v>856.67411633333325</v>
      </c>
      <c r="O275" s="7">
        <v>1976.460791</v>
      </c>
      <c r="P275" s="8">
        <v>2041.55341</v>
      </c>
      <c r="Q275" s="7">
        <v>2144.272641</v>
      </c>
      <c r="R275" s="7">
        <f t="shared" si="57"/>
        <v>2054.0956139999998</v>
      </c>
      <c r="S275" s="8">
        <v>2942.0232700000001</v>
      </c>
      <c r="T275" s="7">
        <v>4114.5412459999998</v>
      </c>
      <c r="U275" s="7">
        <v>4166.9736620000003</v>
      </c>
      <c r="V275" s="8">
        <f t="shared" si="58"/>
        <v>3741.1793926666669</v>
      </c>
      <c r="W275" s="7">
        <v>4087.4605430000001</v>
      </c>
      <c r="X275" s="7">
        <v>3574.566233</v>
      </c>
      <c r="Y275" s="7">
        <v>2194.6894590000002</v>
      </c>
      <c r="Z275" s="7">
        <f t="shared" si="59"/>
        <v>3285.5720783333331</v>
      </c>
      <c r="AA275" s="7">
        <v>2463.1557929999999</v>
      </c>
      <c r="AB275" s="7">
        <v>2060.0596230000001</v>
      </c>
      <c r="AC275" s="7">
        <v>1725.310379</v>
      </c>
      <c r="AD275" s="7">
        <f t="shared" si="60"/>
        <v>2082.8419316666664</v>
      </c>
      <c r="AE275" s="7">
        <v>1490.0751150000001</v>
      </c>
      <c r="AF275" s="7">
        <v>1102.170885</v>
      </c>
      <c r="AG275" s="7">
        <v>1697.0658920000001</v>
      </c>
      <c r="AH275" s="7">
        <f t="shared" si="61"/>
        <v>1429.7706306666666</v>
      </c>
      <c r="AI275" s="7">
        <v>1178.675076</v>
      </c>
      <c r="AJ275" s="7">
        <v>1654.507783</v>
      </c>
      <c r="AK275" s="14">
        <f t="shared" si="55"/>
        <v>1416.5914295</v>
      </c>
    </row>
    <row r="276" spans="1:37" hidden="1">
      <c r="A276" t="s">
        <v>68</v>
      </c>
      <c r="B276" s="2" t="s">
        <v>17</v>
      </c>
      <c r="C276" s="7">
        <v>96.865198000000007</v>
      </c>
      <c r="D276" s="7">
        <v>82.879382000000007</v>
      </c>
      <c r="E276" s="7">
        <v>36.131396000000002</v>
      </c>
      <c r="F276" s="7">
        <f t="shared" si="64"/>
        <v>71.958658666666679</v>
      </c>
      <c r="G276" s="7">
        <v>226.83132599999999</v>
      </c>
      <c r="H276" s="7">
        <v>147.17073400000001</v>
      </c>
      <c r="I276" s="7">
        <v>170.650552</v>
      </c>
      <c r="J276" s="7">
        <f t="shared" si="65"/>
        <v>181.55087066666667</v>
      </c>
      <c r="K276" s="7">
        <v>163.69980100000001</v>
      </c>
      <c r="L276" s="7">
        <v>141.90510499999999</v>
      </c>
      <c r="M276" s="7">
        <v>146.61617799999999</v>
      </c>
      <c r="N276" s="8">
        <f t="shared" si="56"/>
        <v>150.74036133333334</v>
      </c>
      <c r="O276" s="7">
        <v>124.90248699999999</v>
      </c>
      <c r="P276" s="7">
        <v>113.00674600000001</v>
      </c>
      <c r="Q276" s="7">
        <v>115.03863800000001</v>
      </c>
      <c r="R276" s="7">
        <f t="shared" si="57"/>
        <v>117.64929033333334</v>
      </c>
      <c r="S276" s="7">
        <v>186.99535900000001</v>
      </c>
      <c r="T276" s="7">
        <v>137.743717</v>
      </c>
      <c r="U276" s="7">
        <v>191.73442800000001</v>
      </c>
      <c r="V276" s="8">
        <f t="shared" si="58"/>
        <v>172.15783466666667</v>
      </c>
      <c r="W276" s="7">
        <v>182.08460400000001</v>
      </c>
      <c r="X276" s="7">
        <v>278.034065</v>
      </c>
      <c r="Y276" s="7">
        <v>227.30822800000001</v>
      </c>
      <c r="Z276" s="7">
        <f t="shared" si="59"/>
        <v>229.14229900000001</v>
      </c>
      <c r="AA276" s="7">
        <v>322.57136300000002</v>
      </c>
      <c r="AB276" s="7">
        <v>288.94921699999998</v>
      </c>
      <c r="AC276" s="7">
        <v>317.65529700000002</v>
      </c>
      <c r="AD276" s="7">
        <f t="shared" si="60"/>
        <v>309.72529233333336</v>
      </c>
      <c r="AE276" s="7">
        <v>341.689054</v>
      </c>
      <c r="AF276" s="7">
        <v>391.47297099999997</v>
      </c>
      <c r="AG276" s="7">
        <v>481.05812600000002</v>
      </c>
      <c r="AH276" s="7">
        <f t="shared" si="61"/>
        <v>404.74005033333333</v>
      </c>
      <c r="AI276" s="7">
        <v>362.93467600000002</v>
      </c>
      <c r="AJ276" s="7">
        <v>494.38860499999998</v>
      </c>
      <c r="AK276" s="14">
        <f t="shared" si="55"/>
        <v>428.66164049999998</v>
      </c>
    </row>
    <row r="277" spans="1:37" hidden="1">
      <c r="A277" t="s">
        <v>68</v>
      </c>
      <c r="B277" s="2" t="s">
        <v>18</v>
      </c>
      <c r="C277" s="9">
        <v>16.144200000000001</v>
      </c>
      <c r="D277" s="7">
        <v>24.687476</v>
      </c>
      <c r="E277" s="7">
        <v>19.966432999999999</v>
      </c>
      <c r="F277" s="7">
        <f t="shared" si="64"/>
        <v>20.266036333333332</v>
      </c>
      <c r="G277" s="7">
        <v>19.257966</v>
      </c>
      <c r="H277" s="7">
        <v>15.687227</v>
      </c>
      <c r="I277" s="7">
        <v>21.508087</v>
      </c>
      <c r="J277" s="7">
        <f t="shared" si="65"/>
        <v>18.817759999999996</v>
      </c>
      <c r="K277" s="7">
        <v>26.263211999999999</v>
      </c>
      <c r="L277" s="7">
        <v>22.436153999999998</v>
      </c>
      <c r="M277" s="7">
        <v>27.260527</v>
      </c>
      <c r="N277" s="8">
        <f t="shared" si="56"/>
        <v>25.319964333333331</v>
      </c>
      <c r="O277" s="8">
        <v>30.149909999999998</v>
      </c>
      <c r="P277" s="7">
        <v>31.851322</v>
      </c>
      <c r="Q277" s="7">
        <v>30.883711000000002</v>
      </c>
      <c r="R277" s="7">
        <f t="shared" si="57"/>
        <v>30.961647666666664</v>
      </c>
      <c r="S277" s="7">
        <v>26.965675000000001</v>
      </c>
      <c r="T277" s="8">
        <v>70.58399</v>
      </c>
      <c r="U277" s="7">
        <v>79.272057000000004</v>
      </c>
      <c r="V277" s="8">
        <f t="shared" si="58"/>
        <v>58.940573999999998</v>
      </c>
      <c r="W277" s="7">
        <v>83.978386999999998</v>
      </c>
      <c r="X277" s="7">
        <v>156.77714900000001</v>
      </c>
      <c r="Y277" s="7">
        <v>197.956076</v>
      </c>
      <c r="Z277" s="7">
        <f t="shared" si="59"/>
        <v>146.23720399999999</v>
      </c>
      <c r="AA277" s="7">
        <v>271.11110500000001</v>
      </c>
      <c r="AB277" s="7">
        <v>73.667372</v>
      </c>
      <c r="AC277" s="7">
        <v>77.822947999999997</v>
      </c>
      <c r="AD277" s="7">
        <f t="shared" si="60"/>
        <v>140.86714166666667</v>
      </c>
      <c r="AE277" s="7">
        <v>88.783120999999994</v>
      </c>
      <c r="AF277" s="7">
        <v>77.889071999999999</v>
      </c>
      <c r="AG277" s="7">
        <v>119.07613499999999</v>
      </c>
      <c r="AH277" s="7">
        <f t="shared" si="61"/>
        <v>95.249442666666667</v>
      </c>
      <c r="AI277" s="7">
        <v>140.83620099999999</v>
      </c>
      <c r="AJ277" s="7">
        <v>202.72013699999999</v>
      </c>
      <c r="AK277" s="14">
        <f t="shared" si="55"/>
        <v>171.77816899999999</v>
      </c>
    </row>
    <row r="278" spans="1:37" hidden="1">
      <c r="A278" t="s">
        <v>68</v>
      </c>
      <c r="B278" s="2" t="s">
        <v>19</v>
      </c>
      <c r="C278" s="7">
        <v>52.020198999999998</v>
      </c>
      <c r="D278" s="7">
        <v>56.428514999999997</v>
      </c>
      <c r="E278" s="7">
        <v>60.561939000000002</v>
      </c>
      <c r="F278" s="7">
        <f t="shared" si="64"/>
        <v>56.33688433333333</v>
      </c>
      <c r="G278" s="7">
        <v>27.167487000000001</v>
      </c>
      <c r="H278" s="8">
        <v>39.882210000000001</v>
      </c>
      <c r="I278" s="7">
        <v>40.615423</v>
      </c>
      <c r="J278" s="7">
        <f t="shared" si="65"/>
        <v>35.888373333333334</v>
      </c>
      <c r="K278" s="7">
        <v>75.551263000000006</v>
      </c>
      <c r="L278" s="7">
        <v>84.282454000000001</v>
      </c>
      <c r="M278" s="7">
        <v>77.050032999999999</v>
      </c>
      <c r="N278" s="8">
        <f t="shared" si="56"/>
        <v>78.961250000000007</v>
      </c>
      <c r="O278" s="7">
        <v>108.02093600000001</v>
      </c>
      <c r="P278" s="7">
        <v>86.623962000000006</v>
      </c>
      <c r="Q278" s="7">
        <v>125.89962300000001</v>
      </c>
      <c r="R278" s="7">
        <f t="shared" si="57"/>
        <v>106.84817366666668</v>
      </c>
      <c r="S278" s="7">
        <v>99.304816000000002</v>
      </c>
      <c r="T278" s="7">
        <v>96.997755999999995</v>
      </c>
      <c r="U278" s="7">
        <v>117.264258</v>
      </c>
      <c r="V278" s="8">
        <f t="shared" si="58"/>
        <v>104.52227666666666</v>
      </c>
      <c r="W278" s="7">
        <v>99.763597000000004</v>
      </c>
      <c r="X278" s="7">
        <v>114.63049700000001</v>
      </c>
      <c r="Y278" s="7">
        <v>97.720089000000002</v>
      </c>
      <c r="Z278" s="7">
        <f t="shared" si="59"/>
        <v>104.03806100000001</v>
      </c>
      <c r="AA278" s="7">
        <v>101.424137</v>
      </c>
      <c r="AB278" s="7">
        <v>108.840689</v>
      </c>
      <c r="AC278" s="7">
        <v>108.786019</v>
      </c>
      <c r="AD278" s="7">
        <f t="shared" si="60"/>
        <v>106.35028166666666</v>
      </c>
      <c r="AE278" s="7">
        <v>111.799404</v>
      </c>
      <c r="AF278" s="7">
        <v>122.96145300000001</v>
      </c>
      <c r="AG278" s="7">
        <v>106.072777</v>
      </c>
      <c r="AH278" s="7">
        <f t="shared" si="61"/>
        <v>113.61121133333332</v>
      </c>
      <c r="AI278" s="7">
        <v>132.70262299999999</v>
      </c>
      <c r="AJ278" s="8">
        <v>122.07141</v>
      </c>
      <c r="AK278" s="14">
        <f t="shared" si="55"/>
        <v>127.38701649999999</v>
      </c>
    </row>
    <row r="279" spans="1:37" hidden="1">
      <c r="A279" t="s">
        <v>68</v>
      </c>
      <c r="B279" s="2" t="s">
        <v>20</v>
      </c>
      <c r="C279" s="9">
        <v>3.5876000000000001</v>
      </c>
      <c r="D279" s="7">
        <v>8.8169559999999993</v>
      </c>
      <c r="E279" s="7">
        <v>6.8705449999999999</v>
      </c>
      <c r="F279" s="7">
        <f t="shared" si="64"/>
        <v>6.4250336666666668</v>
      </c>
      <c r="G279" s="7">
        <v>5.4163030000000001</v>
      </c>
      <c r="H279" s="8">
        <v>6.91045</v>
      </c>
      <c r="I279" s="7">
        <v>7.4489020000000004</v>
      </c>
      <c r="J279" s="7">
        <f t="shared" si="65"/>
        <v>6.5918850000000004</v>
      </c>
      <c r="K279" s="7">
        <v>11.350501</v>
      </c>
      <c r="L279" s="7">
        <v>12.655071</v>
      </c>
      <c r="M279" s="7">
        <v>73.354477000000003</v>
      </c>
      <c r="N279" s="8">
        <f t="shared" si="56"/>
        <v>32.453349666666661</v>
      </c>
      <c r="O279" s="8">
        <v>91.229339999999993</v>
      </c>
      <c r="P279" s="8">
        <v>54.045439999999999</v>
      </c>
      <c r="Q279" s="7">
        <v>84.381493000000006</v>
      </c>
      <c r="R279" s="7">
        <f t="shared" si="57"/>
        <v>76.552091000000004</v>
      </c>
      <c r="S279" s="7">
        <v>112.127752</v>
      </c>
      <c r="T279" s="7">
        <v>234.21678800000001</v>
      </c>
      <c r="U279" s="7">
        <v>189.97464500000001</v>
      </c>
      <c r="V279" s="8">
        <f t="shared" si="58"/>
        <v>178.77306166666668</v>
      </c>
      <c r="W279" s="7">
        <v>148.85680400000001</v>
      </c>
      <c r="X279" s="7">
        <v>147.80195900000001</v>
      </c>
      <c r="Y279" s="7">
        <v>144.52870799999999</v>
      </c>
      <c r="Z279" s="7">
        <f t="shared" si="59"/>
        <v>147.06249033333333</v>
      </c>
      <c r="AA279" s="9">
        <v>64.509200000000007</v>
      </c>
      <c r="AB279" s="7">
        <v>99.360923</v>
      </c>
      <c r="AC279" s="8">
        <v>94.311869999999999</v>
      </c>
      <c r="AD279" s="7">
        <f t="shared" si="60"/>
        <v>86.060664333333349</v>
      </c>
      <c r="AE279" s="7">
        <v>43.060907999999998</v>
      </c>
      <c r="AF279" s="7">
        <v>111.800296</v>
      </c>
      <c r="AG279" s="7">
        <v>77.094009</v>
      </c>
      <c r="AH279" s="7">
        <f t="shared" si="61"/>
        <v>77.318404333333334</v>
      </c>
      <c r="AI279" s="7">
        <v>102.498431</v>
      </c>
      <c r="AJ279" s="7">
        <v>124.307846</v>
      </c>
      <c r="AK279" s="14">
        <f t="shared" si="55"/>
        <v>113.4031385</v>
      </c>
    </row>
    <row r="280" spans="1:37" hidden="1">
      <c r="A280" t="s">
        <v>68</v>
      </c>
      <c r="B280" s="2" t="s">
        <v>59</v>
      </c>
      <c r="C280" s="10" t="s">
        <v>101</v>
      </c>
      <c r="D280" s="10" t="s">
        <v>101</v>
      </c>
      <c r="E280" s="7">
        <v>0.22669300000000001</v>
      </c>
      <c r="F280" s="7">
        <f t="shared" si="64"/>
        <v>0.22669300000000001</v>
      </c>
      <c r="G280" s="7">
        <v>19.206382000000001</v>
      </c>
      <c r="H280" s="7">
        <v>21.437528</v>
      </c>
      <c r="I280" s="7">
        <v>33.265183</v>
      </c>
      <c r="J280" s="7">
        <f t="shared" si="65"/>
        <v>24.636364333333333</v>
      </c>
      <c r="K280" s="7">
        <v>129.518764</v>
      </c>
      <c r="L280" s="7">
        <v>2251.6816669999998</v>
      </c>
      <c r="M280" s="7">
        <v>295.10332699999998</v>
      </c>
      <c r="N280" s="8">
        <f t="shared" si="56"/>
        <v>892.10125266666648</v>
      </c>
      <c r="O280" s="7">
        <v>215.57710399999999</v>
      </c>
      <c r="P280" s="7">
        <v>1219.4693259999999</v>
      </c>
      <c r="Q280" s="7">
        <v>188.21929900000001</v>
      </c>
      <c r="R280" s="7">
        <f t="shared" si="57"/>
        <v>541.08857633333332</v>
      </c>
      <c r="S280" s="7">
        <v>273.17160100000001</v>
      </c>
      <c r="T280" s="8">
        <v>329.57145000000003</v>
      </c>
      <c r="U280" s="7">
        <v>371.955241</v>
      </c>
      <c r="V280" s="8">
        <f t="shared" si="58"/>
        <v>324.89943066666666</v>
      </c>
      <c r="W280" s="7">
        <v>2430.9490949999999</v>
      </c>
      <c r="X280" s="7">
        <v>367.45792399999999</v>
      </c>
      <c r="Y280" s="7">
        <v>410.49146300000001</v>
      </c>
      <c r="Z280" s="7">
        <f t="shared" si="59"/>
        <v>1069.6328273333334</v>
      </c>
      <c r="AA280" s="7">
        <v>488.74564299999997</v>
      </c>
      <c r="AB280" s="7">
        <v>967.08802300000002</v>
      </c>
      <c r="AC280" s="7">
        <v>423.96313300000003</v>
      </c>
      <c r="AD280" s="7">
        <f t="shared" si="60"/>
        <v>626.59893299999999</v>
      </c>
      <c r="AE280" s="7">
        <v>544.92339400000003</v>
      </c>
      <c r="AF280" s="7">
        <v>569.13001199999997</v>
      </c>
      <c r="AG280" s="7">
        <v>761.85567600000002</v>
      </c>
      <c r="AH280" s="7">
        <f t="shared" si="61"/>
        <v>625.30302733333338</v>
      </c>
      <c r="AI280" s="7">
        <v>909.60233800000003</v>
      </c>
      <c r="AJ280" s="7">
        <v>1002.689419</v>
      </c>
      <c r="AK280" s="14">
        <f t="shared" si="55"/>
        <v>956.14587849999998</v>
      </c>
    </row>
    <row r="281" spans="1:37" hidden="1">
      <c r="A281" t="s">
        <v>68</v>
      </c>
      <c r="B281" s="2" t="s">
        <v>22</v>
      </c>
      <c r="C281" s="7">
        <v>100.452798</v>
      </c>
      <c r="D281" s="7">
        <v>105.803466</v>
      </c>
      <c r="E281" s="7">
        <v>92.822114999999997</v>
      </c>
      <c r="F281" s="7">
        <f t="shared" si="64"/>
        <v>99.692793000000009</v>
      </c>
      <c r="G281" s="7">
        <v>133.000326</v>
      </c>
      <c r="H281" s="7">
        <v>218.276073</v>
      </c>
      <c r="I281" s="7">
        <v>155.308775</v>
      </c>
      <c r="J281" s="7">
        <f t="shared" si="65"/>
        <v>168.86172466666665</v>
      </c>
      <c r="K281" s="7">
        <v>253.24083899999999</v>
      </c>
      <c r="L281" s="7">
        <v>938.55531199999996</v>
      </c>
      <c r="M281" s="7">
        <v>631.39896599999997</v>
      </c>
      <c r="N281" s="8">
        <f t="shared" si="56"/>
        <v>607.7317056666667</v>
      </c>
      <c r="O281" s="7">
        <v>1018.545223</v>
      </c>
      <c r="P281" s="7">
        <v>459.26988899999998</v>
      </c>
      <c r="Q281" s="7">
        <v>526.38248499999997</v>
      </c>
      <c r="R281" s="7">
        <f t="shared" si="57"/>
        <v>668.06586566666658</v>
      </c>
      <c r="S281" s="7">
        <v>1127.2096919999999</v>
      </c>
      <c r="T281" s="7">
        <v>1002.4804360000001</v>
      </c>
      <c r="U281" s="7">
        <v>1096.6036079999999</v>
      </c>
      <c r="V281" s="8">
        <f t="shared" si="58"/>
        <v>1075.4312453333334</v>
      </c>
      <c r="W281" s="7">
        <v>882.073801</v>
      </c>
      <c r="X281" s="7">
        <v>913.17309399999999</v>
      </c>
      <c r="Y281" s="7">
        <v>878.88730399999997</v>
      </c>
      <c r="Z281" s="7">
        <f t="shared" si="59"/>
        <v>891.37806633333332</v>
      </c>
      <c r="AA281" s="7">
        <v>845.48012500000004</v>
      </c>
      <c r="AB281" s="7">
        <v>939.34983299999999</v>
      </c>
      <c r="AC281" s="7">
        <v>1091.1692660000001</v>
      </c>
      <c r="AD281" s="7">
        <f t="shared" si="60"/>
        <v>958.66640800000005</v>
      </c>
      <c r="AE281" s="7">
        <v>1260.3032020000001</v>
      </c>
      <c r="AF281" s="7">
        <v>984.24413600000003</v>
      </c>
      <c r="AG281" s="7">
        <v>1023.385106</v>
      </c>
      <c r="AH281" s="7">
        <f t="shared" si="61"/>
        <v>1089.3108146666666</v>
      </c>
      <c r="AI281" s="7">
        <v>923.89695700000004</v>
      </c>
      <c r="AJ281" s="7">
        <v>1477.985752</v>
      </c>
      <c r="AK281" s="14">
        <f t="shared" si="55"/>
        <v>1200.9413545</v>
      </c>
    </row>
    <row r="282" spans="1:37" hidden="1">
      <c r="A282" t="s">
        <v>68</v>
      </c>
      <c r="B282" s="2" t="s">
        <v>24</v>
      </c>
      <c r="C282" s="7">
        <v>127.359798</v>
      </c>
      <c r="D282" s="7">
        <v>155.17841799999999</v>
      </c>
      <c r="E282" s="7">
        <v>143.79319100000001</v>
      </c>
      <c r="F282" s="7">
        <f t="shared" si="64"/>
        <v>142.11046899999999</v>
      </c>
      <c r="G282" s="7">
        <v>157.966904</v>
      </c>
      <c r="H282" s="7">
        <v>153.862605</v>
      </c>
      <c r="I282" s="7">
        <v>133.37315699999999</v>
      </c>
      <c r="J282" s="7">
        <f t="shared" si="65"/>
        <v>148.40088866666667</v>
      </c>
      <c r="K282" s="7">
        <v>114.363174</v>
      </c>
      <c r="L282" s="7">
        <v>151.25747200000001</v>
      </c>
      <c r="M282" s="7">
        <v>141.88462799999999</v>
      </c>
      <c r="N282" s="8">
        <f t="shared" si="56"/>
        <v>135.83509133333334</v>
      </c>
      <c r="O282" s="7">
        <v>211.61908600000001</v>
      </c>
      <c r="P282" s="7">
        <v>278.19730299999998</v>
      </c>
      <c r="Q282" s="7">
        <v>286.378806</v>
      </c>
      <c r="R282" s="7">
        <f t="shared" si="57"/>
        <v>258.73173166666669</v>
      </c>
      <c r="S282" s="7">
        <v>360.77878800000002</v>
      </c>
      <c r="T282" s="7">
        <v>442.08884599999999</v>
      </c>
      <c r="U282" s="7">
        <v>1470.8506580000001</v>
      </c>
      <c r="V282" s="8">
        <f t="shared" si="58"/>
        <v>757.90609733333338</v>
      </c>
      <c r="W282" s="7">
        <v>803.93634199999997</v>
      </c>
      <c r="X282" s="7">
        <v>563.19317100000001</v>
      </c>
      <c r="Y282" s="7">
        <v>524.24879399999998</v>
      </c>
      <c r="Z282" s="7">
        <f t="shared" si="59"/>
        <v>630.45943566666665</v>
      </c>
      <c r="AA282" s="8">
        <v>399.00088</v>
      </c>
      <c r="AB282" s="7">
        <v>502.35370799999998</v>
      </c>
      <c r="AC282" s="7">
        <v>536.70221200000003</v>
      </c>
      <c r="AD282" s="7">
        <f t="shared" si="60"/>
        <v>479.35226666666659</v>
      </c>
      <c r="AE282" s="7">
        <v>521.37234899999999</v>
      </c>
      <c r="AF282" s="7">
        <v>405.466567</v>
      </c>
      <c r="AG282" s="8">
        <v>265.48721999999998</v>
      </c>
      <c r="AH282" s="7">
        <f t="shared" si="61"/>
        <v>397.44204533333328</v>
      </c>
      <c r="AI282" s="7">
        <v>316.93832600000002</v>
      </c>
      <c r="AJ282" s="7">
        <v>294.46192400000001</v>
      </c>
      <c r="AK282" s="14">
        <f t="shared" si="55"/>
        <v>305.70012500000001</v>
      </c>
    </row>
    <row r="283" spans="1:37" hidden="1">
      <c r="A283" t="s">
        <v>68</v>
      </c>
      <c r="B283" s="2" t="s">
        <v>26</v>
      </c>
      <c r="C283" s="9">
        <v>21.525600000000001</v>
      </c>
      <c r="D283" s="7">
        <v>29.977649</v>
      </c>
      <c r="E283" s="7">
        <v>53.551890999999998</v>
      </c>
      <c r="F283" s="7">
        <f t="shared" si="64"/>
        <v>35.018380000000001</v>
      </c>
      <c r="G283" s="7">
        <v>68.314194999999998</v>
      </c>
      <c r="H283" s="7">
        <v>78.116671999999994</v>
      </c>
      <c r="I283" s="7">
        <v>71.858057000000002</v>
      </c>
      <c r="J283" s="7">
        <f t="shared" si="65"/>
        <v>72.762974666666665</v>
      </c>
      <c r="K283" s="7">
        <v>167.22962799999999</v>
      </c>
      <c r="L283" s="7">
        <v>177.996668</v>
      </c>
      <c r="M283" s="7">
        <v>217.89866799999999</v>
      </c>
      <c r="N283" s="8">
        <f t="shared" si="56"/>
        <v>187.70832133333332</v>
      </c>
      <c r="O283" s="7">
        <v>229.77499900000001</v>
      </c>
      <c r="P283" s="7">
        <v>412.08920899999998</v>
      </c>
      <c r="Q283" s="7">
        <v>460.56520399999999</v>
      </c>
      <c r="R283" s="7">
        <f t="shared" si="57"/>
        <v>367.47647066666667</v>
      </c>
      <c r="S283" s="7">
        <v>611.90271900000005</v>
      </c>
      <c r="T283" s="7">
        <v>816.39662799999996</v>
      </c>
      <c r="U283" s="7">
        <v>770.11623299999997</v>
      </c>
      <c r="V283" s="8">
        <f t="shared" si="58"/>
        <v>732.80519333333325</v>
      </c>
      <c r="W283" s="7">
        <v>955.03862900000001</v>
      </c>
      <c r="X283" s="7">
        <v>1077.416446</v>
      </c>
      <c r="Y283" s="7">
        <v>1157.2618259999999</v>
      </c>
      <c r="Z283" s="7">
        <f t="shared" si="59"/>
        <v>1063.238967</v>
      </c>
      <c r="AA283" s="7">
        <v>1027.9750919999999</v>
      </c>
      <c r="AB283" s="7">
        <v>897.17301699999996</v>
      </c>
      <c r="AC283" s="7">
        <v>1008.8986609999999</v>
      </c>
      <c r="AD283" s="7">
        <f t="shared" si="60"/>
        <v>978.01558999999997</v>
      </c>
      <c r="AE283" s="7">
        <v>1053.241755</v>
      </c>
      <c r="AF283" s="7">
        <v>997.76351299999999</v>
      </c>
      <c r="AG283" s="7">
        <v>809.65440100000001</v>
      </c>
      <c r="AH283" s="7">
        <f t="shared" si="61"/>
        <v>953.55322299999989</v>
      </c>
      <c r="AI283" s="7">
        <v>793.612708</v>
      </c>
      <c r="AJ283" s="7">
        <v>800.76642700000002</v>
      </c>
      <c r="AK283" s="14">
        <f t="shared" si="55"/>
        <v>797.18956750000007</v>
      </c>
    </row>
    <row r="284" spans="1:37" hidden="1">
      <c r="A284" t="s">
        <v>68</v>
      </c>
      <c r="B284" s="2" t="s">
        <v>60</v>
      </c>
      <c r="C284" s="9">
        <v>5.3814000000000002</v>
      </c>
      <c r="D284" s="7">
        <v>3.5267819999999999</v>
      </c>
      <c r="E284" s="7">
        <v>13.374893999999999</v>
      </c>
      <c r="F284" s="7">
        <f t="shared" si="64"/>
        <v>7.4276919999999995</v>
      </c>
      <c r="G284" s="7">
        <v>10.368351000000001</v>
      </c>
      <c r="H284" s="7">
        <v>4.5397119999999997</v>
      </c>
      <c r="I284" s="7">
        <v>7.4324579999999996</v>
      </c>
      <c r="J284" s="7">
        <f t="shared" si="65"/>
        <v>7.4468403333333333</v>
      </c>
      <c r="K284" s="7">
        <v>13.811665</v>
      </c>
      <c r="L284" s="9">
        <v>10.7973</v>
      </c>
      <c r="M284" s="7">
        <v>5.4428280000000004</v>
      </c>
      <c r="N284" s="8">
        <f t="shared" si="56"/>
        <v>10.017264333333332</v>
      </c>
      <c r="O284" s="7">
        <v>11.034477000000001</v>
      </c>
      <c r="P284" s="7">
        <v>6.2102810000000002</v>
      </c>
      <c r="Q284" s="7">
        <v>1.982448</v>
      </c>
      <c r="R284" s="7">
        <f t="shared" si="57"/>
        <v>6.4090686666666672</v>
      </c>
      <c r="S284" s="7">
        <v>4.3761919999999996</v>
      </c>
      <c r="T284" s="7">
        <v>10.272786999999999</v>
      </c>
      <c r="U284" s="8">
        <v>17.488689999999998</v>
      </c>
      <c r="V284" s="8">
        <f t="shared" si="58"/>
        <v>10.712556333333334</v>
      </c>
      <c r="W284" s="7">
        <v>15.958968</v>
      </c>
      <c r="X284" s="7">
        <v>11.232108999999999</v>
      </c>
      <c r="Y284" s="7">
        <v>20.294917000000002</v>
      </c>
      <c r="Z284" s="7">
        <f t="shared" si="59"/>
        <v>15.828664666666667</v>
      </c>
      <c r="AA284" s="7">
        <v>23.396791</v>
      </c>
      <c r="AB284" s="7">
        <v>31.827121999999999</v>
      </c>
      <c r="AC284" s="7">
        <v>40.482686000000001</v>
      </c>
      <c r="AD284" s="7">
        <f t="shared" si="60"/>
        <v>31.902199666666665</v>
      </c>
      <c r="AE284" s="7">
        <v>54.594513999999997</v>
      </c>
      <c r="AF284" s="7">
        <v>66.315078</v>
      </c>
      <c r="AG284" s="7">
        <v>63.875106000000002</v>
      </c>
      <c r="AH284" s="7">
        <f t="shared" si="61"/>
        <v>61.594899333333331</v>
      </c>
      <c r="AI284" s="7">
        <v>73.543727000000004</v>
      </c>
      <c r="AJ284" s="7">
        <v>77.048781000000005</v>
      </c>
      <c r="AK284" s="14">
        <f t="shared" si="55"/>
        <v>75.296254000000005</v>
      </c>
    </row>
    <row r="285" spans="1:37" hidden="1">
      <c r="A285" t="s">
        <v>68</v>
      </c>
      <c r="B285" s="2" t="s">
        <v>28</v>
      </c>
      <c r="C285" s="9">
        <v>23.319400000000002</v>
      </c>
      <c r="D285" s="7">
        <v>21.160692999999998</v>
      </c>
      <c r="E285" s="7">
        <v>15.118687</v>
      </c>
      <c r="F285" s="7">
        <f t="shared" si="64"/>
        <v>19.86626</v>
      </c>
      <c r="G285" s="7">
        <v>62.588388999999999</v>
      </c>
      <c r="H285" s="7">
        <v>26.683418</v>
      </c>
      <c r="I285" s="7">
        <v>20.735242</v>
      </c>
      <c r="J285" s="7">
        <f t="shared" si="65"/>
        <v>36.669016333333332</v>
      </c>
      <c r="K285" s="7">
        <v>24.417338999999998</v>
      </c>
      <c r="L285" s="7">
        <v>47.968594000000003</v>
      </c>
      <c r="M285" s="7">
        <v>158.506901</v>
      </c>
      <c r="N285" s="8">
        <f t="shared" si="56"/>
        <v>76.964277999999993</v>
      </c>
      <c r="O285" s="7">
        <v>129.460206</v>
      </c>
      <c r="P285" s="7">
        <v>128.55426399999999</v>
      </c>
      <c r="Q285" s="7">
        <v>145.46921900000001</v>
      </c>
      <c r="R285" s="7">
        <f t="shared" si="57"/>
        <v>134.494563</v>
      </c>
      <c r="S285" s="8">
        <v>584.92314999999996</v>
      </c>
      <c r="T285" s="7">
        <v>158.55163400000001</v>
      </c>
      <c r="U285" s="7">
        <v>176.37384700000001</v>
      </c>
      <c r="V285" s="8">
        <f t="shared" si="58"/>
        <v>306.6162103333333</v>
      </c>
      <c r="W285" s="7">
        <v>238.72958399999999</v>
      </c>
      <c r="X285" s="7">
        <v>230.074534</v>
      </c>
      <c r="Y285" s="7">
        <v>209.787251</v>
      </c>
      <c r="Z285" s="7">
        <f t="shared" si="59"/>
        <v>226.197123</v>
      </c>
      <c r="AA285" s="7">
        <v>267.59841599999999</v>
      </c>
      <c r="AB285" s="8">
        <v>646.09181999999998</v>
      </c>
      <c r="AC285" s="7">
        <v>498.28907199999998</v>
      </c>
      <c r="AD285" s="7">
        <f t="shared" si="60"/>
        <v>470.65976933333332</v>
      </c>
      <c r="AE285" s="8">
        <v>352.37137999999999</v>
      </c>
      <c r="AF285" s="7">
        <v>276.69300299999998</v>
      </c>
      <c r="AG285" s="7">
        <v>218.76951199999999</v>
      </c>
      <c r="AH285" s="7">
        <f t="shared" si="61"/>
        <v>282.61129833333331</v>
      </c>
      <c r="AI285" s="7">
        <v>208.50956300000001</v>
      </c>
      <c r="AJ285" s="8">
        <v>162.99222</v>
      </c>
      <c r="AK285" s="14">
        <f t="shared" si="55"/>
        <v>185.75089150000002</v>
      </c>
    </row>
    <row r="286" spans="1:37" hidden="1">
      <c r="A286" t="s">
        <v>68</v>
      </c>
      <c r="B286" s="2" t="s">
        <v>29</v>
      </c>
      <c r="C286" s="7">
        <v>59.195399000000002</v>
      </c>
      <c r="D286" s="7">
        <v>58.191907</v>
      </c>
      <c r="E286" s="7">
        <v>52.906686999999998</v>
      </c>
      <c r="F286" s="7">
        <f t="shared" si="64"/>
        <v>56.764664333333336</v>
      </c>
      <c r="G286" s="7">
        <v>50.019126999999997</v>
      </c>
      <c r="H286" s="7">
        <v>53.181883999999997</v>
      </c>
      <c r="I286" s="7">
        <v>61.104013000000002</v>
      </c>
      <c r="J286" s="7">
        <f t="shared" si="65"/>
        <v>54.768341333333332</v>
      </c>
      <c r="K286" s="8">
        <v>67.471519999999998</v>
      </c>
      <c r="L286" s="7">
        <v>68.562855999999996</v>
      </c>
      <c r="M286" s="7">
        <v>62.901772999999999</v>
      </c>
      <c r="N286" s="8">
        <f t="shared" si="56"/>
        <v>66.312049666666667</v>
      </c>
      <c r="O286" s="8">
        <v>120.83951999999999</v>
      </c>
      <c r="P286" s="7">
        <v>88.907366999999994</v>
      </c>
      <c r="Q286" s="7">
        <v>94.732703999999998</v>
      </c>
      <c r="R286" s="7">
        <f t="shared" si="57"/>
        <v>101.493197</v>
      </c>
      <c r="S286" s="7">
        <v>116.49005099999999</v>
      </c>
      <c r="T286" s="7">
        <v>105.737909</v>
      </c>
      <c r="U286" s="7">
        <v>108.328929</v>
      </c>
      <c r="V286" s="8">
        <f t="shared" si="58"/>
        <v>110.18562966666667</v>
      </c>
      <c r="W286" s="7">
        <v>85.849622999999994</v>
      </c>
      <c r="X286" s="7">
        <v>66.434775999999999</v>
      </c>
      <c r="Y286" s="7">
        <v>73.296518000000006</v>
      </c>
      <c r="Z286" s="7">
        <f t="shared" si="59"/>
        <v>75.193639000000005</v>
      </c>
      <c r="AA286" s="7">
        <v>82.110687999999996</v>
      </c>
      <c r="AB286" s="7">
        <v>192.38137599999999</v>
      </c>
      <c r="AC286" s="7">
        <v>144.64581699999999</v>
      </c>
      <c r="AD286" s="7">
        <f t="shared" si="60"/>
        <v>139.712627</v>
      </c>
      <c r="AE286" s="7">
        <v>109.313391</v>
      </c>
      <c r="AF286" s="7">
        <v>117.551074</v>
      </c>
      <c r="AG286" s="7">
        <v>127.465142</v>
      </c>
      <c r="AH286" s="7">
        <f t="shared" si="61"/>
        <v>118.109869</v>
      </c>
      <c r="AI286" s="7">
        <v>141.30527499999999</v>
      </c>
      <c r="AJ286" s="7">
        <v>171.084339</v>
      </c>
      <c r="AK286" s="14">
        <f t="shared" si="55"/>
        <v>156.194807</v>
      </c>
    </row>
    <row r="287" spans="1:37" hidden="1">
      <c r="A287" t="s">
        <v>68</v>
      </c>
      <c r="B287" s="2" t="s">
        <v>30</v>
      </c>
      <c r="C287" s="7">
        <v>57.401598999999997</v>
      </c>
      <c r="D287" s="8">
        <v>47.611559999999997</v>
      </c>
      <c r="E287" s="7">
        <v>34.527106000000003</v>
      </c>
      <c r="F287" s="7">
        <f t="shared" si="64"/>
        <v>46.513421666666666</v>
      </c>
      <c r="G287" s="7">
        <v>47.835411999999998</v>
      </c>
      <c r="H287" s="7">
        <v>99.739152000000004</v>
      </c>
      <c r="I287" s="7">
        <v>50.234865999999997</v>
      </c>
      <c r="J287" s="7">
        <f t="shared" si="65"/>
        <v>65.936476666666664</v>
      </c>
      <c r="K287" s="7">
        <v>99.013282000000004</v>
      </c>
      <c r="L287" s="7">
        <v>94.492254000000003</v>
      </c>
      <c r="M287" s="7">
        <v>87.750138000000007</v>
      </c>
      <c r="N287" s="8">
        <f t="shared" si="56"/>
        <v>93.751891333333333</v>
      </c>
      <c r="O287" s="7">
        <v>84.467724000000004</v>
      </c>
      <c r="P287" s="7">
        <v>93.110578000000004</v>
      </c>
      <c r="Q287" s="7">
        <v>111.838401</v>
      </c>
      <c r="R287" s="7">
        <f t="shared" si="57"/>
        <v>96.472234333333333</v>
      </c>
      <c r="S287" s="7">
        <v>121.86651500000001</v>
      </c>
      <c r="T287" s="7">
        <v>153.829466</v>
      </c>
      <c r="U287" s="7">
        <v>161.55893499999999</v>
      </c>
      <c r="V287" s="8">
        <f t="shared" si="58"/>
        <v>145.75163866666665</v>
      </c>
      <c r="W287" s="7">
        <v>203.724109</v>
      </c>
      <c r="X287" s="7">
        <v>236.28106099999999</v>
      </c>
      <c r="Y287" s="7">
        <v>258.71180600000002</v>
      </c>
      <c r="Z287" s="7">
        <f t="shared" si="59"/>
        <v>232.90565866666668</v>
      </c>
      <c r="AA287" s="7">
        <v>254.777736</v>
      </c>
      <c r="AB287" s="8">
        <v>313.06727000000001</v>
      </c>
      <c r="AC287" s="7">
        <v>462.31151199999999</v>
      </c>
      <c r="AD287" s="7">
        <f t="shared" si="60"/>
        <v>343.38550600000002</v>
      </c>
      <c r="AE287" s="7">
        <v>550.13775399999997</v>
      </c>
      <c r="AF287" s="8">
        <v>537.36082999999996</v>
      </c>
      <c r="AG287" s="8">
        <v>317.10651999999999</v>
      </c>
      <c r="AH287" s="7">
        <f t="shared" si="61"/>
        <v>468.20170133333335</v>
      </c>
      <c r="AI287" s="8">
        <v>374.96722999999997</v>
      </c>
      <c r="AJ287" s="7">
        <v>324.00962800000002</v>
      </c>
      <c r="AK287" s="14">
        <f t="shared" si="55"/>
        <v>349.488429</v>
      </c>
    </row>
    <row r="288" spans="1:37" hidden="1">
      <c r="A288" t="s">
        <v>68</v>
      </c>
      <c r="B288" s="2" t="s">
        <v>31</v>
      </c>
      <c r="C288" s="13">
        <v>8.9689999999999994</v>
      </c>
      <c r="D288" s="7">
        <v>67.008861999999993</v>
      </c>
      <c r="E288" s="7">
        <v>49.645794000000002</v>
      </c>
      <c r="F288" s="7">
        <f t="shared" si="64"/>
        <v>41.874551999999994</v>
      </c>
      <c r="G288" s="7">
        <v>58.771185000000003</v>
      </c>
      <c r="H288" s="7">
        <v>94.896792000000005</v>
      </c>
      <c r="I288" s="7">
        <v>40.714084</v>
      </c>
      <c r="J288" s="7">
        <f t="shared" si="65"/>
        <v>64.794020333333336</v>
      </c>
      <c r="K288" s="7">
        <v>79.712574000000004</v>
      </c>
      <c r="L288" s="7">
        <v>88.950699</v>
      </c>
      <c r="M288" s="7">
        <v>70.354736000000003</v>
      </c>
      <c r="N288" s="8">
        <f t="shared" si="56"/>
        <v>79.672669666666664</v>
      </c>
      <c r="O288" s="7">
        <v>85.262326999999999</v>
      </c>
      <c r="P288" s="7">
        <v>94.535888</v>
      </c>
      <c r="Q288" s="8">
        <v>76.465860000000006</v>
      </c>
      <c r="R288" s="7">
        <f t="shared" si="57"/>
        <v>85.421358333333345</v>
      </c>
      <c r="S288" s="7">
        <v>74.006260999999995</v>
      </c>
      <c r="T288" s="7">
        <v>153.60854599999999</v>
      </c>
      <c r="U288" s="7">
        <v>270.43353200000001</v>
      </c>
      <c r="V288" s="8">
        <f t="shared" si="58"/>
        <v>166.01611299999999</v>
      </c>
      <c r="W288" s="7">
        <v>348.30380300000002</v>
      </c>
      <c r="X288" s="7">
        <v>450.202877</v>
      </c>
      <c r="Y288" s="7">
        <v>205.503772</v>
      </c>
      <c r="Z288" s="7">
        <f t="shared" si="59"/>
        <v>334.67015066666664</v>
      </c>
      <c r="AA288" s="7">
        <v>211.24321900000001</v>
      </c>
      <c r="AB288" s="7">
        <v>204.519372</v>
      </c>
      <c r="AC288" s="8">
        <v>261.41843</v>
      </c>
      <c r="AD288" s="7">
        <f t="shared" si="60"/>
        <v>225.72700700000004</v>
      </c>
      <c r="AE288" s="8">
        <v>267.64490999999998</v>
      </c>
      <c r="AF288" s="7">
        <v>258.92503099999999</v>
      </c>
      <c r="AG288" s="7">
        <v>262.24857700000001</v>
      </c>
      <c r="AH288" s="7">
        <f t="shared" si="61"/>
        <v>262.93950599999999</v>
      </c>
      <c r="AI288" s="7">
        <v>216.35525699999999</v>
      </c>
      <c r="AJ288" s="7">
        <v>247.84413900000001</v>
      </c>
      <c r="AK288" s="14">
        <f t="shared" si="55"/>
        <v>232.09969799999999</v>
      </c>
    </row>
    <row r="289" spans="1:37" hidden="1">
      <c r="A289" t="s">
        <v>68</v>
      </c>
      <c r="B289" s="2" t="s">
        <v>32</v>
      </c>
      <c r="C289" s="7">
        <v>80.720999000000006</v>
      </c>
      <c r="D289" s="7">
        <v>125.20076899999999</v>
      </c>
      <c r="E289" s="7">
        <v>122.850234</v>
      </c>
      <c r="F289" s="7">
        <f t="shared" si="64"/>
        <v>109.59066733333333</v>
      </c>
      <c r="G289" s="7">
        <v>121.376768</v>
      </c>
      <c r="H289" s="7">
        <v>194.23241400000001</v>
      </c>
      <c r="I289" s="7">
        <v>151.01702299999999</v>
      </c>
      <c r="J289" s="7">
        <f t="shared" si="65"/>
        <v>155.54206833333333</v>
      </c>
      <c r="K289" s="7">
        <v>258.55177200000003</v>
      </c>
      <c r="L289" s="7">
        <v>214.99329900000001</v>
      </c>
      <c r="M289" s="7">
        <v>170.026523</v>
      </c>
      <c r="N289" s="8">
        <f t="shared" si="56"/>
        <v>214.52386466666667</v>
      </c>
      <c r="O289" s="7">
        <v>127.975949</v>
      </c>
      <c r="P289" s="7">
        <v>158.31125299999999</v>
      </c>
      <c r="Q289" s="7">
        <v>217.191363</v>
      </c>
      <c r="R289" s="7">
        <f t="shared" si="57"/>
        <v>167.82618833333333</v>
      </c>
      <c r="S289" s="7">
        <v>314.89129300000002</v>
      </c>
      <c r="T289" s="7">
        <v>352.93375600000002</v>
      </c>
      <c r="U289" s="7">
        <v>366.34849200000002</v>
      </c>
      <c r="V289" s="8">
        <f t="shared" si="58"/>
        <v>344.72451366666672</v>
      </c>
      <c r="W289" s="7">
        <v>505.821755</v>
      </c>
      <c r="X289" s="7">
        <v>542.36915599999998</v>
      </c>
      <c r="Y289" s="7">
        <v>701.89705100000003</v>
      </c>
      <c r="Z289" s="7">
        <f t="shared" si="59"/>
        <v>583.36265400000002</v>
      </c>
      <c r="AA289" s="8">
        <v>506.55002999999999</v>
      </c>
      <c r="AB289" s="8">
        <v>380.30212999999998</v>
      </c>
      <c r="AC289" s="7">
        <v>485.635829</v>
      </c>
      <c r="AD289" s="7">
        <f t="shared" si="60"/>
        <v>457.49599633333332</v>
      </c>
      <c r="AE289" s="7">
        <v>620.59602400000006</v>
      </c>
      <c r="AF289" s="7">
        <v>622.033366</v>
      </c>
      <c r="AG289" s="7">
        <v>417.12683299999998</v>
      </c>
      <c r="AH289" s="7">
        <f t="shared" si="61"/>
        <v>553.25207433333333</v>
      </c>
      <c r="AI289" s="8">
        <v>563.85418000000004</v>
      </c>
      <c r="AJ289" s="7">
        <v>656.02933499999995</v>
      </c>
      <c r="AK289" s="14">
        <f t="shared" si="55"/>
        <v>609.94175749999999</v>
      </c>
    </row>
    <row r="290" spans="1:37" hidden="1">
      <c r="A290" t="s">
        <v>68</v>
      </c>
      <c r="B290" s="2" t="s">
        <v>33</v>
      </c>
      <c r="C290" s="10" t="s">
        <v>101</v>
      </c>
      <c r="D290" s="10" t="s">
        <v>101</v>
      </c>
      <c r="E290" s="7">
        <v>0.54057599999999995</v>
      </c>
      <c r="F290" s="7">
        <f t="shared" si="64"/>
        <v>0.54057599999999995</v>
      </c>
      <c r="G290" s="10" t="s">
        <v>101</v>
      </c>
      <c r="H290" s="7">
        <v>5.649419</v>
      </c>
      <c r="I290" s="7">
        <v>4.8179429999999996</v>
      </c>
      <c r="J290" s="7">
        <f t="shared" si="65"/>
        <v>5.2336809999999998</v>
      </c>
      <c r="K290" s="7">
        <v>7.804481</v>
      </c>
      <c r="L290" s="7">
        <v>8.8283810000000003</v>
      </c>
      <c r="M290" s="7">
        <v>8.7827450000000002</v>
      </c>
      <c r="N290" s="8">
        <f t="shared" si="56"/>
        <v>8.4718689999999999</v>
      </c>
      <c r="O290" s="7">
        <v>6.1619159999999997</v>
      </c>
      <c r="P290" s="7">
        <v>15.911117000000001</v>
      </c>
      <c r="Q290" s="7">
        <v>21.736128999999998</v>
      </c>
      <c r="R290" s="7">
        <f t="shared" si="57"/>
        <v>14.603053999999998</v>
      </c>
      <c r="S290" s="7">
        <v>99.457635999999994</v>
      </c>
      <c r="T290" s="7">
        <v>48.630049</v>
      </c>
      <c r="U290" s="7">
        <v>42.371194000000003</v>
      </c>
      <c r="V290" s="8">
        <f t="shared" si="58"/>
        <v>63.486292999999996</v>
      </c>
      <c r="W290" s="7">
        <v>41.167186999999998</v>
      </c>
      <c r="X290" s="7">
        <v>43.721246999999998</v>
      </c>
      <c r="Y290" s="7">
        <v>104.40334799999999</v>
      </c>
      <c r="Z290" s="7">
        <f t="shared" si="59"/>
        <v>63.097260666666671</v>
      </c>
      <c r="AA290" s="7">
        <v>107.32088899999999</v>
      </c>
      <c r="AB290" s="7">
        <v>143.063884</v>
      </c>
      <c r="AC290" s="7">
        <v>163.60423700000001</v>
      </c>
      <c r="AD290" s="7">
        <f t="shared" si="60"/>
        <v>137.99633666666668</v>
      </c>
      <c r="AE290" s="7">
        <v>170.640997</v>
      </c>
      <c r="AF290" s="7">
        <v>172.080737</v>
      </c>
      <c r="AG290" s="7">
        <v>174.949106</v>
      </c>
      <c r="AH290" s="7">
        <f t="shared" si="61"/>
        <v>172.55694666666668</v>
      </c>
      <c r="AI290" s="7">
        <v>205.491444</v>
      </c>
      <c r="AJ290" s="7">
        <v>182.62691799999999</v>
      </c>
      <c r="AK290" s="14">
        <f t="shared" si="55"/>
        <v>194.059181</v>
      </c>
    </row>
    <row r="291" spans="1:37" hidden="1">
      <c r="A291" t="s">
        <v>68</v>
      </c>
      <c r="B291" s="2" t="s">
        <v>35</v>
      </c>
      <c r="C291" s="9">
        <v>21.525600000000001</v>
      </c>
      <c r="D291" s="7">
        <v>28.214258000000001</v>
      </c>
      <c r="E291" s="7">
        <v>18.902719000000001</v>
      </c>
      <c r="F291" s="7">
        <f t="shared" si="64"/>
        <v>22.880859000000001</v>
      </c>
      <c r="G291" s="7">
        <v>11.090525</v>
      </c>
      <c r="H291" s="7">
        <v>8.8608449999999994</v>
      </c>
      <c r="I291" s="8">
        <v>13.18768</v>
      </c>
      <c r="J291" s="7">
        <f t="shared" si="65"/>
        <v>11.046349999999999</v>
      </c>
      <c r="K291" s="7">
        <v>26.344172</v>
      </c>
      <c r="L291" s="7">
        <v>25.611830999999999</v>
      </c>
      <c r="M291" s="7">
        <v>29.873702999999999</v>
      </c>
      <c r="N291" s="8">
        <f t="shared" si="56"/>
        <v>27.276568666666666</v>
      </c>
      <c r="O291" s="7">
        <v>43.778089000000001</v>
      </c>
      <c r="P291" s="7">
        <v>44.446410999999998</v>
      </c>
      <c r="Q291" s="7">
        <v>58.453901999999999</v>
      </c>
      <c r="R291" s="7">
        <f t="shared" si="57"/>
        <v>48.892800666666666</v>
      </c>
      <c r="S291" s="7">
        <v>63.711792000000003</v>
      </c>
      <c r="T291" s="7">
        <v>51.156824</v>
      </c>
      <c r="U291" s="7">
        <v>132.10645299999999</v>
      </c>
      <c r="V291" s="8">
        <f t="shared" si="58"/>
        <v>82.325023000000002</v>
      </c>
      <c r="W291" s="7">
        <v>117.07252800000001</v>
      </c>
      <c r="X291" s="7">
        <v>131.85918699999999</v>
      </c>
      <c r="Y291" s="7">
        <v>101.345563</v>
      </c>
      <c r="Z291" s="7">
        <f t="shared" si="59"/>
        <v>116.75909266666667</v>
      </c>
      <c r="AA291" s="7">
        <v>102.070877</v>
      </c>
      <c r="AB291" s="7">
        <v>140.75548699999999</v>
      </c>
      <c r="AC291" s="7">
        <v>132.118382</v>
      </c>
      <c r="AD291" s="7">
        <f t="shared" si="60"/>
        <v>124.981582</v>
      </c>
      <c r="AE291" s="7">
        <v>94.420704999999998</v>
      </c>
      <c r="AF291" s="7">
        <v>190.460476</v>
      </c>
      <c r="AG291" s="7">
        <v>187.400992</v>
      </c>
      <c r="AH291" s="7">
        <f t="shared" si="61"/>
        <v>157.42739099999997</v>
      </c>
      <c r="AI291" s="7">
        <v>246.63061099999999</v>
      </c>
      <c r="AJ291" s="7">
        <v>292.34984600000001</v>
      </c>
      <c r="AK291" s="14">
        <f t="shared" si="55"/>
        <v>269.4902285</v>
      </c>
    </row>
    <row r="292" spans="1:37" hidden="1">
      <c r="A292" t="s">
        <v>68</v>
      </c>
      <c r="B292" s="2" t="s">
        <v>36</v>
      </c>
      <c r="C292" s="13">
        <v>8.9689999999999994</v>
      </c>
      <c r="D292" s="7">
        <v>21.160692999999998</v>
      </c>
      <c r="E292" s="8">
        <v>6.6612900000000002</v>
      </c>
      <c r="F292" s="7">
        <f t="shared" si="64"/>
        <v>12.263660999999999</v>
      </c>
      <c r="G292" s="8">
        <v>12.86157</v>
      </c>
      <c r="H292" s="7">
        <v>54.695121</v>
      </c>
      <c r="I292" s="7">
        <v>40.533206</v>
      </c>
      <c r="J292" s="7">
        <f t="shared" si="65"/>
        <v>36.029965666666669</v>
      </c>
      <c r="K292" s="7">
        <v>123.187743</v>
      </c>
      <c r="L292" s="7">
        <v>156.75139200000001</v>
      </c>
      <c r="M292" s="7">
        <v>185.78289100000001</v>
      </c>
      <c r="N292" s="8">
        <f t="shared" si="56"/>
        <v>155.24067533333334</v>
      </c>
      <c r="O292" s="7">
        <v>148.36574400000001</v>
      </c>
      <c r="P292" s="7">
        <v>1145.033222</v>
      </c>
      <c r="Q292" s="7">
        <v>340.68372699999998</v>
      </c>
      <c r="R292" s="7">
        <f t="shared" si="57"/>
        <v>544.69423100000006</v>
      </c>
      <c r="S292" s="7">
        <v>505.54042500000003</v>
      </c>
      <c r="T292" s="7">
        <v>488.82726700000001</v>
      </c>
      <c r="U292" s="7">
        <v>603.55078500000002</v>
      </c>
      <c r="V292" s="8">
        <f t="shared" si="58"/>
        <v>532.63949233333335</v>
      </c>
      <c r="W292" s="7">
        <v>541.22820899999999</v>
      </c>
      <c r="X292" s="7">
        <v>548.79875100000004</v>
      </c>
      <c r="Y292" s="7">
        <v>704.077496</v>
      </c>
      <c r="Z292" s="7">
        <f t="shared" si="59"/>
        <v>598.03481866666664</v>
      </c>
      <c r="AA292" s="7">
        <v>616.52128700000003</v>
      </c>
      <c r="AB292" s="7">
        <v>619.23489199999995</v>
      </c>
      <c r="AC292" s="7">
        <v>659.89167499999996</v>
      </c>
      <c r="AD292" s="7">
        <f t="shared" si="60"/>
        <v>631.88261799999998</v>
      </c>
      <c r="AE292" s="7">
        <v>891.63768800000003</v>
      </c>
      <c r="AF292" s="7">
        <v>1011.028365</v>
      </c>
      <c r="AG292" s="7">
        <v>770.00356499999998</v>
      </c>
      <c r="AH292" s="7">
        <f t="shared" si="61"/>
        <v>890.88987266666663</v>
      </c>
      <c r="AI292" s="7">
        <v>1082.6116930000001</v>
      </c>
      <c r="AJ292" s="7">
        <v>1020.793975</v>
      </c>
      <c r="AK292" s="14">
        <f t="shared" si="55"/>
        <v>1051.7028340000002</v>
      </c>
    </row>
    <row r="293" spans="1:37" hidden="1">
      <c r="A293" t="s">
        <v>68</v>
      </c>
      <c r="B293" s="2" t="s">
        <v>37</v>
      </c>
      <c r="C293" s="9">
        <v>12.5566</v>
      </c>
      <c r="D293" s="7">
        <v>54.665125000000003</v>
      </c>
      <c r="E293" s="7">
        <v>8.9630969999999994</v>
      </c>
      <c r="F293" s="7">
        <f t="shared" si="64"/>
        <v>25.394940666666667</v>
      </c>
      <c r="G293" s="7">
        <v>128.099862</v>
      </c>
      <c r="H293" s="7">
        <v>166.641054</v>
      </c>
      <c r="I293" s="7">
        <v>1276.9521970000001</v>
      </c>
      <c r="J293" s="7">
        <f t="shared" si="65"/>
        <v>523.89770433333331</v>
      </c>
      <c r="K293" s="7">
        <v>340.85504500000002</v>
      </c>
      <c r="L293" s="7">
        <v>1750.4805240000001</v>
      </c>
      <c r="M293" s="7">
        <v>120.159704</v>
      </c>
      <c r="N293" s="8">
        <f t="shared" si="56"/>
        <v>737.16509099999996</v>
      </c>
      <c r="O293" s="7">
        <v>496.65642600000001</v>
      </c>
      <c r="P293" s="7">
        <v>712.146118</v>
      </c>
      <c r="Q293" s="7">
        <v>624.59863399999995</v>
      </c>
      <c r="R293" s="7">
        <f t="shared" si="57"/>
        <v>611.13372600000002</v>
      </c>
      <c r="S293" s="7">
        <v>492.37017300000002</v>
      </c>
      <c r="T293" s="7">
        <v>848.11247800000001</v>
      </c>
      <c r="U293" s="8">
        <v>1643.30933</v>
      </c>
      <c r="V293" s="8">
        <f t="shared" si="58"/>
        <v>994.59732700000006</v>
      </c>
      <c r="W293" s="7">
        <v>1697.210826</v>
      </c>
      <c r="X293" s="7">
        <v>821.38734199999999</v>
      </c>
      <c r="Y293" s="7">
        <v>864.359601</v>
      </c>
      <c r="Z293" s="7">
        <f t="shared" si="59"/>
        <v>1127.6525896666667</v>
      </c>
      <c r="AA293" s="7">
        <v>995.16886099999999</v>
      </c>
      <c r="AB293" s="7">
        <v>971.60296900000003</v>
      </c>
      <c r="AC293" s="7">
        <v>794.830513</v>
      </c>
      <c r="AD293" s="7">
        <f t="shared" si="60"/>
        <v>920.53411433333338</v>
      </c>
      <c r="AE293" s="7">
        <v>657.97232199999996</v>
      </c>
      <c r="AF293" s="7">
        <v>562.62998900000002</v>
      </c>
      <c r="AG293" s="7">
        <v>427.95182699999998</v>
      </c>
      <c r="AH293" s="7">
        <f t="shared" si="61"/>
        <v>549.51804600000003</v>
      </c>
      <c r="AI293" s="7">
        <v>353.89471400000002</v>
      </c>
      <c r="AJ293" s="7">
        <v>275.02988399999998</v>
      </c>
      <c r="AK293" s="14">
        <f t="shared" si="55"/>
        <v>314.46229900000003</v>
      </c>
    </row>
    <row r="294" spans="1:37" hidden="1">
      <c r="A294" t="s">
        <v>68</v>
      </c>
      <c r="B294" s="2" t="s">
        <v>38</v>
      </c>
      <c r="C294" s="9">
        <v>1.7938000000000001</v>
      </c>
      <c r="D294" s="7">
        <v>1.7633909999999999</v>
      </c>
      <c r="E294" s="7">
        <v>1.551976</v>
      </c>
      <c r="F294" s="7">
        <f t="shared" si="64"/>
        <v>1.7030556666666667</v>
      </c>
      <c r="G294" s="7">
        <v>10.591881000000001</v>
      </c>
      <c r="H294" s="7">
        <v>1.5973059999999999</v>
      </c>
      <c r="I294" s="7">
        <v>1.7594540000000001</v>
      </c>
      <c r="J294" s="7">
        <f t="shared" si="65"/>
        <v>4.6495470000000001</v>
      </c>
      <c r="K294" s="7">
        <v>0.29145399999999999</v>
      </c>
      <c r="L294" s="10" t="s">
        <v>101</v>
      </c>
      <c r="M294" s="7">
        <v>0.17008799999999999</v>
      </c>
      <c r="N294" s="8">
        <f t="shared" si="56"/>
        <v>0.230771</v>
      </c>
      <c r="O294" s="7">
        <v>4.4977000000000003E-2</v>
      </c>
      <c r="P294" s="7">
        <v>0.26179200000000002</v>
      </c>
      <c r="Q294" s="7">
        <v>1.1045069999999999</v>
      </c>
      <c r="R294" s="7">
        <f t="shared" si="57"/>
        <v>0.47042533333333331</v>
      </c>
      <c r="S294" s="7">
        <v>2.7229640000000002</v>
      </c>
      <c r="T294" s="7">
        <v>3.810873</v>
      </c>
      <c r="U294" s="7">
        <v>3.1103130000000001</v>
      </c>
      <c r="V294" s="8">
        <f t="shared" si="58"/>
        <v>3.2147166666666664</v>
      </c>
      <c r="W294" s="7">
        <v>4.7315529999999999</v>
      </c>
      <c r="X294" s="7">
        <v>4.8025140000000004</v>
      </c>
      <c r="Y294" s="7">
        <v>9.4571989999999992</v>
      </c>
      <c r="Z294" s="7">
        <f t="shared" si="59"/>
        <v>6.3304219999999995</v>
      </c>
      <c r="AA294" s="7">
        <v>8.9021939999999997</v>
      </c>
      <c r="AB294" s="7">
        <v>10.100434</v>
      </c>
      <c r="AC294" s="7">
        <v>14.786733</v>
      </c>
      <c r="AD294" s="7">
        <f t="shared" si="60"/>
        <v>11.263120333333333</v>
      </c>
      <c r="AE294" s="7">
        <v>13.429660999999999</v>
      </c>
      <c r="AF294" s="7">
        <v>10.456522</v>
      </c>
      <c r="AG294" s="7">
        <v>8.1788690000000006</v>
      </c>
      <c r="AH294" s="7">
        <f t="shared" si="61"/>
        <v>10.688350666666667</v>
      </c>
      <c r="AI294" s="7">
        <v>12.715733999999999</v>
      </c>
      <c r="AJ294" s="7">
        <v>15.598827</v>
      </c>
      <c r="AK294" s="14">
        <f t="shared" si="55"/>
        <v>14.157280499999999</v>
      </c>
    </row>
    <row r="295" spans="1:37" hidden="1">
      <c r="A295" t="s">
        <v>68</v>
      </c>
      <c r="B295" s="2" t="s">
        <v>39</v>
      </c>
      <c r="C295" s="13">
        <v>17.937999999999999</v>
      </c>
      <c r="D295" s="8">
        <v>15.870520000000001</v>
      </c>
      <c r="E295" s="7">
        <v>40.072369000000002</v>
      </c>
      <c r="F295" s="7">
        <f t="shared" si="64"/>
        <v>24.626963</v>
      </c>
      <c r="G295" s="7">
        <v>68.400167999999994</v>
      </c>
      <c r="H295" s="7">
        <v>38.553924000000002</v>
      </c>
      <c r="I295" s="7">
        <v>51.106371000000003</v>
      </c>
      <c r="J295" s="7">
        <f t="shared" si="65"/>
        <v>52.686821000000002</v>
      </c>
      <c r="K295" s="7">
        <v>75.081699</v>
      </c>
      <c r="L295" s="7">
        <v>83.488534999999999</v>
      </c>
      <c r="M295" s="7">
        <v>77.807699</v>
      </c>
      <c r="N295" s="8">
        <f t="shared" si="56"/>
        <v>78.792644333333328</v>
      </c>
      <c r="O295" s="7">
        <v>85.652131999999995</v>
      </c>
      <c r="P295" s="7">
        <v>112.846763</v>
      </c>
      <c r="Q295" s="7">
        <v>128.51928599999999</v>
      </c>
      <c r="R295" s="7">
        <f t="shared" si="57"/>
        <v>109.00606033333332</v>
      </c>
      <c r="S295" s="7">
        <v>163.07217900000001</v>
      </c>
      <c r="T295" s="7">
        <v>201.45156700000001</v>
      </c>
      <c r="U295" s="7">
        <v>192.184605</v>
      </c>
      <c r="V295" s="8">
        <f t="shared" si="58"/>
        <v>185.56945033333332</v>
      </c>
      <c r="W295" s="7">
        <v>238.04791900000001</v>
      </c>
      <c r="X295" s="7">
        <v>209.631045</v>
      </c>
      <c r="Y295" s="13">
        <v>201.25899999999999</v>
      </c>
      <c r="Z295" s="7">
        <f t="shared" si="59"/>
        <v>216.31265466666665</v>
      </c>
      <c r="AA295" s="7">
        <v>202.873636</v>
      </c>
      <c r="AB295" s="7">
        <v>249.35252800000001</v>
      </c>
      <c r="AC295" s="7">
        <v>221.42669699999999</v>
      </c>
      <c r="AD295" s="7">
        <f t="shared" si="60"/>
        <v>224.55095366666669</v>
      </c>
      <c r="AE295" s="7">
        <v>216.862256</v>
      </c>
      <c r="AF295" s="7">
        <v>203.21414899999999</v>
      </c>
      <c r="AG295" s="7">
        <v>218.538782</v>
      </c>
      <c r="AH295" s="7">
        <f t="shared" si="61"/>
        <v>212.87172899999999</v>
      </c>
      <c r="AI295" s="7">
        <v>220.21939499999999</v>
      </c>
      <c r="AJ295" s="7">
        <v>175.063208</v>
      </c>
      <c r="AK295" s="14">
        <f t="shared" si="55"/>
        <v>197.6413015</v>
      </c>
    </row>
    <row r="296" spans="1:37" hidden="1">
      <c r="A296" t="s">
        <v>68</v>
      </c>
      <c r="B296" s="2" t="s">
        <v>40</v>
      </c>
      <c r="C296" s="9">
        <v>21.525600000000001</v>
      </c>
      <c r="D296" s="7">
        <v>22.924084000000001</v>
      </c>
      <c r="E296" s="7">
        <v>23.000633000000001</v>
      </c>
      <c r="F296" s="7">
        <f t="shared" si="64"/>
        <v>22.483439000000001</v>
      </c>
      <c r="G296" s="7">
        <v>29.901430999999999</v>
      </c>
      <c r="H296" s="7">
        <v>13.400556999999999</v>
      </c>
      <c r="I296" s="7">
        <v>43.345042999999997</v>
      </c>
      <c r="J296" s="7">
        <f t="shared" si="65"/>
        <v>28.882343666666667</v>
      </c>
      <c r="K296" s="7">
        <v>113.537389</v>
      </c>
      <c r="L296" s="7">
        <v>111.08516400000001</v>
      </c>
      <c r="M296" s="7">
        <v>49.650342000000002</v>
      </c>
      <c r="N296" s="8">
        <f t="shared" si="56"/>
        <v>91.42429833333334</v>
      </c>
      <c r="O296" s="7">
        <v>32.758603999999998</v>
      </c>
      <c r="P296" s="7">
        <v>30.585995</v>
      </c>
      <c r="Q296" s="7">
        <v>29.595119</v>
      </c>
      <c r="R296" s="7">
        <f t="shared" si="57"/>
        <v>30.979906</v>
      </c>
      <c r="S296" s="7">
        <v>21.936527999999999</v>
      </c>
      <c r="T296" s="7">
        <v>27.918785</v>
      </c>
      <c r="U296" s="7">
        <v>28.770395000000001</v>
      </c>
      <c r="V296" s="8">
        <f t="shared" si="58"/>
        <v>26.208569333333333</v>
      </c>
      <c r="W296" s="7">
        <v>26.558181999999999</v>
      </c>
      <c r="X296" s="8">
        <v>25.87584</v>
      </c>
      <c r="Y296" s="7">
        <v>19.959464000000001</v>
      </c>
      <c r="Z296" s="7">
        <f t="shared" si="59"/>
        <v>24.131162</v>
      </c>
      <c r="AA296" s="7">
        <v>19.414898000000001</v>
      </c>
      <c r="AB296" s="7">
        <v>141.712244</v>
      </c>
      <c r="AC296" s="7">
        <v>160.048351</v>
      </c>
      <c r="AD296" s="7">
        <f t="shared" si="60"/>
        <v>107.05849766666665</v>
      </c>
      <c r="AE296" s="7">
        <v>101.56854800000001</v>
      </c>
      <c r="AF296" s="7">
        <v>72.634268000000006</v>
      </c>
      <c r="AG296" s="7">
        <v>69.024772999999996</v>
      </c>
      <c r="AH296" s="7">
        <f t="shared" si="61"/>
        <v>81.075863000000012</v>
      </c>
      <c r="AI296" s="8">
        <v>61.977919999999997</v>
      </c>
      <c r="AJ296" s="7">
        <v>58.326853</v>
      </c>
      <c r="AK296" s="14">
        <f t="shared" si="55"/>
        <v>60.152386499999999</v>
      </c>
    </row>
    <row r="297" spans="1:37" hidden="1">
      <c r="A297" t="s">
        <v>68</v>
      </c>
      <c r="B297" s="2" t="s">
        <v>41</v>
      </c>
      <c r="C297" s="9">
        <v>1.7938000000000001</v>
      </c>
      <c r="D297" s="7">
        <v>1.7633909999999999</v>
      </c>
      <c r="E297" s="7">
        <v>1.325283</v>
      </c>
      <c r="F297" s="7">
        <f t="shared" si="64"/>
        <v>1.6274913333333334</v>
      </c>
      <c r="G297" s="7">
        <v>2.0633530000000002</v>
      </c>
      <c r="H297" s="7">
        <v>0.60529500000000003</v>
      </c>
      <c r="I297" s="7">
        <v>0.115104</v>
      </c>
      <c r="J297" s="7">
        <f t="shared" si="65"/>
        <v>0.92791733333333337</v>
      </c>
      <c r="K297" s="7">
        <v>9.7151000000000001E-2</v>
      </c>
      <c r="L297" s="7">
        <v>0.111149</v>
      </c>
      <c r="M297" s="7">
        <v>4.6387999999999999E-2</v>
      </c>
      <c r="N297" s="8">
        <f t="shared" si="56"/>
        <v>8.4895999999999985E-2</v>
      </c>
      <c r="O297" s="7">
        <v>2.9985000000000001E-2</v>
      </c>
      <c r="P297" s="7">
        <v>1.4544E-2</v>
      </c>
      <c r="Q297" s="7">
        <v>0.438971</v>
      </c>
      <c r="R297" s="7">
        <f t="shared" si="57"/>
        <v>0.16116666666666665</v>
      </c>
      <c r="S297" s="7">
        <v>2.7785000000000001E-2</v>
      </c>
      <c r="T297" s="7">
        <v>8.2845000000000002E-2</v>
      </c>
      <c r="U297" s="8">
        <v>0.31375999999999998</v>
      </c>
      <c r="V297" s="8">
        <f t="shared" si="58"/>
        <v>0.14146333333333333</v>
      </c>
      <c r="W297" s="7">
        <v>0.33414899999999997</v>
      </c>
      <c r="X297" s="7">
        <v>0.66920299999999999</v>
      </c>
      <c r="Y297" s="7">
        <v>1.3676170000000001</v>
      </c>
      <c r="Z297" s="7">
        <f t="shared" si="59"/>
        <v>0.790323</v>
      </c>
      <c r="AA297" s="7">
        <v>1.9021779999999999</v>
      </c>
      <c r="AB297" s="7">
        <v>1.1273010000000001</v>
      </c>
      <c r="AC297" s="7">
        <v>1.1005259999999999</v>
      </c>
      <c r="AD297" s="7">
        <f t="shared" si="60"/>
        <v>1.3766683333333336</v>
      </c>
      <c r="AE297" s="7">
        <v>0.81457299999999999</v>
      </c>
      <c r="AF297" s="7">
        <v>1.9152009999999999</v>
      </c>
      <c r="AG297" s="7">
        <v>25.160457000000001</v>
      </c>
      <c r="AH297" s="7">
        <f t="shared" si="61"/>
        <v>9.2967436666666661</v>
      </c>
      <c r="AI297" s="7">
        <v>1.0390919999999999</v>
      </c>
      <c r="AJ297" s="7">
        <v>2.1787130000000001</v>
      </c>
      <c r="AK297" s="14">
        <f t="shared" si="55"/>
        <v>1.6089025000000001</v>
      </c>
    </row>
    <row r="298" spans="1:37" hidden="1">
      <c r="A298" t="s">
        <v>68</v>
      </c>
      <c r="B298" s="2" t="s">
        <v>42</v>
      </c>
      <c r="C298" s="13">
        <v>17.937999999999999</v>
      </c>
      <c r="D298" s="7">
        <v>29.977649</v>
      </c>
      <c r="E298" s="7">
        <v>23.018070999999999</v>
      </c>
      <c r="F298" s="7">
        <f t="shared" si="64"/>
        <v>23.64457333333333</v>
      </c>
      <c r="G298" s="7">
        <v>122.97586699999999</v>
      </c>
      <c r="H298" s="7">
        <v>8.7599630000000008</v>
      </c>
      <c r="I298" s="7">
        <v>28.759665999999999</v>
      </c>
      <c r="J298" s="7">
        <f t="shared" si="65"/>
        <v>53.49849866666667</v>
      </c>
      <c r="K298" s="7">
        <v>193.622376</v>
      </c>
      <c r="L298" s="7">
        <v>278.52270800000002</v>
      </c>
      <c r="M298" s="8">
        <v>583.88246000000004</v>
      </c>
      <c r="N298" s="8">
        <f t="shared" si="56"/>
        <v>352.00918133333334</v>
      </c>
      <c r="O298" s="7">
        <v>1137.9904409999999</v>
      </c>
      <c r="P298" s="7">
        <v>1074.4803609999999</v>
      </c>
      <c r="Q298" s="7">
        <v>1006.021672</v>
      </c>
      <c r="R298" s="7">
        <f t="shared" si="57"/>
        <v>1072.8308246666666</v>
      </c>
      <c r="S298" s="7">
        <v>1178.320831</v>
      </c>
      <c r="T298" s="7">
        <v>1318.120109</v>
      </c>
      <c r="U298" s="7">
        <v>951.291966</v>
      </c>
      <c r="V298" s="8">
        <f t="shared" si="58"/>
        <v>1149.2443020000001</v>
      </c>
      <c r="W298" s="7">
        <v>881.76638300000002</v>
      </c>
      <c r="X298" s="7">
        <v>605.62849900000003</v>
      </c>
      <c r="Y298" s="7">
        <v>930.27614900000003</v>
      </c>
      <c r="Z298" s="7">
        <f t="shared" si="59"/>
        <v>805.89034366666681</v>
      </c>
      <c r="AA298" s="7">
        <v>331.67645599999997</v>
      </c>
      <c r="AB298" s="8">
        <v>344.38808</v>
      </c>
      <c r="AC298" s="7">
        <v>284.54949499999998</v>
      </c>
      <c r="AD298" s="7">
        <f t="shared" si="60"/>
        <v>320.204677</v>
      </c>
      <c r="AE298" s="7">
        <v>144.59677300000001</v>
      </c>
      <c r="AF298" s="7">
        <v>274.32169299999998</v>
      </c>
      <c r="AG298" s="7">
        <v>324.646118</v>
      </c>
      <c r="AH298" s="7">
        <f t="shared" si="61"/>
        <v>247.85486133333333</v>
      </c>
      <c r="AI298" s="7">
        <v>266.93282599999998</v>
      </c>
      <c r="AJ298" s="7">
        <v>815.37214400000005</v>
      </c>
      <c r="AK298" s="14">
        <f t="shared" si="55"/>
        <v>541.15248500000007</v>
      </c>
    </row>
    <row r="299" spans="1:37" hidden="1">
      <c r="A299" t="s">
        <v>68</v>
      </c>
      <c r="B299" s="2" t="s">
        <v>43</v>
      </c>
      <c r="C299" s="9">
        <v>23.319400000000002</v>
      </c>
      <c r="D299" s="7">
        <v>22.924084000000001</v>
      </c>
      <c r="E299" s="7">
        <v>51.232646000000003</v>
      </c>
      <c r="F299" s="7">
        <f t="shared" si="64"/>
        <v>32.492043333333335</v>
      </c>
      <c r="G299" s="8">
        <v>45.479750000000003</v>
      </c>
      <c r="H299" s="7">
        <v>41.227308999999998</v>
      </c>
      <c r="I299" s="7">
        <v>42.605086</v>
      </c>
      <c r="J299" s="7">
        <f t="shared" si="65"/>
        <v>43.104048333333331</v>
      </c>
      <c r="K299" s="7">
        <v>138.246182</v>
      </c>
      <c r="L299" s="7">
        <v>119.34192299999999</v>
      </c>
      <c r="M299" s="7">
        <v>138.37462300000001</v>
      </c>
      <c r="N299" s="8">
        <f t="shared" si="56"/>
        <v>131.98757599999999</v>
      </c>
      <c r="O299" s="7">
        <v>140.464698</v>
      </c>
      <c r="P299" s="7">
        <v>176.82574299999999</v>
      </c>
      <c r="Q299" s="7">
        <v>236.321989</v>
      </c>
      <c r="R299" s="7">
        <f t="shared" si="57"/>
        <v>184.53747666666666</v>
      </c>
      <c r="S299" s="7">
        <v>343.07952399999999</v>
      </c>
      <c r="T299" s="7">
        <v>391.650013</v>
      </c>
      <c r="U299" s="7">
        <v>622.59463200000005</v>
      </c>
      <c r="V299" s="8">
        <f t="shared" si="58"/>
        <v>452.44138966666668</v>
      </c>
      <c r="W299" s="7">
        <v>712.17896099999996</v>
      </c>
      <c r="X299" s="7">
        <v>741.63411900000006</v>
      </c>
      <c r="Y299" s="9">
        <v>948.89380000000006</v>
      </c>
      <c r="Z299" s="7">
        <f t="shared" si="59"/>
        <v>800.90229333333343</v>
      </c>
      <c r="AA299" s="7">
        <v>646.43620799999997</v>
      </c>
      <c r="AB299" s="7">
        <v>569.71254899999997</v>
      </c>
      <c r="AC299" s="7">
        <v>623.55641500000002</v>
      </c>
      <c r="AD299" s="7">
        <f t="shared" si="60"/>
        <v>613.23505733333332</v>
      </c>
      <c r="AE299" s="7">
        <v>734.61583900000005</v>
      </c>
      <c r="AF299" s="7">
        <v>790.79474800000003</v>
      </c>
      <c r="AG299" s="7">
        <v>561.43761400000005</v>
      </c>
      <c r="AH299" s="7">
        <f t="shared" si="61"/>
        <v>695.61606700000004</v>
      </c>
      <c r="AI299" s="8">
        <v>717.84808999999996</v>
      </c>
      <c r="AJ299" s="7">
        <v>578.20316400000002</v>
      </c>
      <c r="AK299" s="14">
        <f t="shared" si="55"/>
        <v>648.02562699999999</v>
      </c>
    </row>
    <row r="300" spans="1:37" hidden="1">
      <c r="A300" t="s">
        <v>68</v>
      </c>
      <c r="B300" s="2" t="s">
        <v>44</v>
      </c>
      <c r="C300" s="7">
        <v>52.020198999999998</v>
      </c>
      <c r="D300" s="8">
        <v>63.482080000000003</v>
      </c>
      <c r="E300" s="7">
        <v>62.340609000000001</v>
      </c>
      <c r="F300" s="7">
        <f t="shared" si="64"/>
        <v>59.28096266666666</v>
      </c>
      <c r="G300" s="7">
        <v>81.502461999999994</v>
      </c>
      <c r="H300" s="7">
        <v>97.385227</v>
      </c>
      <c r="I300" s="8">
        <v>109.31632999999999</v>
      </c>
      <c r="J300" s="7">
        <f t="shared" si="65"/>
        <v>96.068006333333315</v>
      </c>
      <c r="K300" s="7">
        <v>177.05809300000001</v>
      </c>
      <c r="L300" s="7">
        <v>276.31561299999998</v>
      </c>
      <c r="M300" s="7">
        <v>321.17323599999997</v>
      </c>
      <c r="N300" s="8">
        <f t="shared" si="56"/>
        <v>258.18231399999996</v>
      </c>
      <c r="O300" s="7">
        <v>343.05830099999997</v>
      </c>
      <c r="P300" s="7">
        <v>358.101945</v>
      </c>
      <c r="Q300" s="7">
        <v>427.03350799999998</v>
      </c>
      <c r="R300" s="7">
        <f t="shared" si="57"/>
        <v>376.06458466666663</v>
      </c>
      <c r="S300" s="7">
        <v>490.24459400000001</v>
      </c>
      <c r="T300" s="7">
        <v>506.56991699999998</v>
      </c>
      <c r="U300" s="7">
        <v>471.362482</v>
      </c>
      <c r="V300" s="8">
        <f t="shared" si="58"/>
        <v>489.39233100000001</v>
      </c>
      <c r="W300" s="7">
        <v>525.33607099999995</v>
      </c>
      <c r="X300" s="7">
        <v>501.84958499999999</v>
      </c>
      <c r="Y300" s="7">
        <v>593.79081599999995</v>
      </c>
      <c r="Z300" s="7">
        <f t="shared" si="59"/>
        <v>540.32549066666661</v>
      </c>
      <c r="AA300" s="7">
        <v>597.905304</v>
      </c>
      <c r="AB300" s="7">
        <v>520.33067700000004</v>
      </c>
      <c r="AC300" s="7">
        <v>672.50137299999994</v>
      </c>
      <c r="AD300" s="7">
        <f t="shared" si="60"/>
        <v>596.91245133333325</v>
      </c>
      <c r="AE300" s="7">
        <v>784.19971299999997</v>
      </c>
      <c r="AF300" s="7">
        <v>737.47266400000001</v>
      </c>
      <c r="AG300" s="7">
        <v>611.93409699999995</v>
      </c>
      <c r="AH300" s="7">
        <f t="shared" si="61"/>
        <v>711.20215799999994</v>
      </c>
      <c r="AI300" s="8">
        <v>750.16025999999999</v>
      </c>
      <c r="AJ300" s="7">
        <v>731.31435199999999</v>
      </c>
      <c r="AK300" s="14">
        <f t="shared" si="55"/>
        <v>740.73730599999999</v>
      </c>
    </row>
    <row r="301" spans="1:37">
      <c r="A301" t="s">
        <v>68</v>
      </c>
      <c r="B301" s="2" t="s">
        <v>45</v>
      </c>
      <c r="C301" s="7">
        <v>32.288398999999998</v>
      </c>
      <c r="D301" s="7">
        <v>91.696337999999997</v>
      </c>
      <c r="E301" s="7">
        <v>24.587485000000001</v>
      </c>
      <c r="F301" s="7">
        <f t="shared" si="64"/>
        <v>49.524074000000006</v>
      </c>
      <c r="G301" s="7">
        <v>50.878858000000001</v>
      </c>
      <c r="H301" s="7">
        <v>80.605106000000006</v>
      </c>
      <c r="I301" s="7">
        <v>50.053986999999999</v>
      </c>
      <c r="J301" s="7">
        <f t="shared" si="65"/>
        <v>60.51265033333334</v>
      </c>
      <c r="K301" s="7">
        <v>81.250800999999996</v>
      </c>
      <c r="L301" s="7">
        <v>111.95847500000001</v>
      </c>
      <c r="M301" s="7">
        <v>127.272491</v>
      </c>
      <c r="N301" s="8">
        <f t="shared" si="56"/>
        <v>106.82725566666666</v>
      </c>
      <c r="O301" s="7">
        <v>166.101867</v>
      </c>
      <c r="P301" s="7">
        <v>625.33308399999999</v>
      </c>
      <c r="Q301" s="7">
        <v>234.05633399999999</v>
      </c>
      <c r="R301" s="7">
        <f t="shared" si="57"/>
        <v>341.83042833333337</v>
      </c>
      <c r="S301" s="7">
        <v>314.65511800000002</v>
      </c>
      <c r="T301" s="7">
        <v>320.14092099999999</v>
      </c>
      <c r="U301" s="7">
        <v>311.74067200000002</v>
      </c>
      <c r="V301" s="8">
        <f t="shared" si="58"/>
        <v>315.51223700000003</v>
      </c>
      <c r="W301" s="7">
        <v>367.99187599999999</v>
      </c>
      <c r="X301" s="7">
        <v>397.83448099999998</v>
      </c>
      <c r="Y301" s="7">
        <v>406.63375200000002</v>
      </c>
      <c r="Z301" s="7">
        <f t="shared" si="59"/>
        <v>390.82003633333335</v>
      </c>
      <c r="AA301" s="7">
        <v>414.459247</v>
      </c>
      <c r="AB301" s="7">
        <v>336.64036900000002</v>
      </c>
      <c r="AC301" s="7">
        <v>458.58077100000003</v>
      </c>
      <c r="AD301" s="7">
        <f t="shared" si="60"/>
        <v>403.22679566666665</v>
      </c>
      <c r="AE301" s="7">
        <v>607.69162500000004</v>
      </c>
      <c r="AF301" s="7">
        <v>577.061418</v>
      </c>
      <c r="AG301" s="7">
        <v>381.98030699999998</v>
      </c>
      <c r="AH301" s="7">
        <f t="shared" si="61"/>
        <v>522.24445000000003</v>
      </c>
      <c r="AI301" s="8">
        <v>457.59782999999999</v>
      </c>
      <c r="AJ301" s="7">
        <v>463.53995300000003</v>
      </c>
      <c r="AK301" s="14">
        <f t="shared" si="55"/>
        <v>460.56889150000001</v>
      </c>
    </row>
    <row r="303" spans="1:37">
      <c r="F303" s="7">
        <v>0.42289100000000002</v>
      </c>
      <c r="J303" s="7">
        <v>0.42289100000000002</v>
      </c>
      <c r="N303" s="8">
        <v>0.42289100000000002</v>
      </c>
      <c r="R303" s="7">
        <v>0.42289100000000002</v>
      </c>
      <c r="V303" s="8">
        <v>0.42289100000000002</v>
      </c>
    </row>
    <row r="304" spans="1:37">
      <c r="F304" s="7">
        <v>13.867877333333334</v>
      </c>
      <c r="J304" s="7">
        <v>16.226840666666668</v>
      </c>
      <c r="N304" s="8">
        <v>25.125163000000001</v>
      </c>
      <c r="R304" s="7">
        <v>17.384028000000001</v>
      </c>
      <c r="V304" s="8">
        <v>15.424322666666667</v>
      </c>
      <c r="AE304">
        <v>73.143009333333339</v>
      </c>
      <c r="AF304">
        <v>50.403890500000003</v>
      </c>
    </row>
    <row r="305" spans="6:32">
      <c r="F305" s="7">
        <v>12.233502</v>
      </c>
      <c r="J305" s="7">
        <v>13.498581</v>
      </c>
      <c r="N305" s="8">
        <v>19.974753333333336</v>
      </c>
      <c r="R305" s="7">
        <v>23.07816433333333</v>
      </c>
      <c r="V305" s="8">
        <v>30.86629533333333</v>
      </c>
      <c r="AE305">
        <v>0.94043966666666667</v>
      </c>
      <c r="AF305">
        <v>2.6888619999999999</v>
      </c>
    </row>
    <row r="306" spans="6:32">
      <c r="F306" s="7">
        <v>39.693215333333335</v>
      </c>
      <c r="J306" s="7">
        <v>50.284739000000002</v>
      </c>
      <c r="N306" s="8">
        <v>38.566970000000005</v>
      </c>
      <c r="R306" s="7">
        <v>47.160715666666668</v>
      </c>
      <c r="V306" s="8">
        <v>36.78243066666667</v>
      </c>
      <c r="AE306">
        <v>121.56611266666668</v>
      </c>
      <c r="AF306">
        <v>107.790381</v>
      </c>
    </row>
    <row r="307" spans="6:32">
      <c r="F307" s="7">
        <v>117.84514200000001</v>
      </c>
      <c r="J307" s="8">
        <v>121.56981933333334</v>
      </c>
      <c r="N307" s="8">
        <v>109.958187</v>
      </c>
      <c r="R307" s="7">
        <v>134.38931499999998</v>
      </c>
      <c r="V307" s="8">
        <v>106.64802733333333</v>
      </c>
      <c r="AE307">
        <v>82.367886333333345</v>
      </c>
      <c r="AF307">
        <v>77.708929999999995</v>
      </c>
    </row>
    <row r="308" spans="6:32">
      <c r="F308" s="7">
        <v>54.23052633333333</v>
      </c>
      <c r="J308" s="7">
        <v>46.650727999999994</v>
      </c>
      <c r="N308" s="8">
        <v>40.829298666666666</v>
      </c>
      <c r="R308" s="7">
        <v>39.527659333333332</v>
      </c>
      <c r="V308" s="8">
        <v>52.135336333333328</v>
      </c>
      <c r="AE308">
        <v>15.358876666666667</v>
      </c>
      <c r="AF308">
        <v>25.969337999999997</v>
      </c>
    </row>
    <row r="309" spans="6:32">
      <c r="F309" s="7">
        <v>8.3477016666666675</v>
      </c>
      <c r="J309" s="7">
        <v>18.065968000000002</v>
      </c>
      <c r="N309" s="8">
        <v>8.0056933333333333</v>
      </c>
      <c r="R309" s="7">
        <v>16.182654666666668</v>
      </c>
      <c r="V309" s="8">
        <v>26.248422999999999</v>
      </c>
      <c r="AE309">
        <v>503.26338333333337</v>
      </c>
      <c r="AF309">
        <v>523.70066750000001</v>
      </c>
    </row>
    <row r="310" spans="6:32">
      <c r="F310" s="7">
        <v>20.379521666666665</v>
      </c>
      <c r="J310" s="7">
        <v>26.001007000000001</v>
      </c>
      <c r="N310" s="8">
        <v>32.087994666666667</v>
      </c>
      <c r="R310" s="7">
        <v>30.381755333333334</v>
      </c>
      <c r="V310" s="8">
        <v>29.657267666666666</v>
      </c>
      <c r="AE310">
        <v>153.48150466666667</v>
      </c>
      <c r="AF310">
        <v>136.42449400000001</v>
      </c>
    </row>
    <row r="311" spans="6:32">
      <c r="F311" s="7">
        <v>0.74477766666666667</v>
      </c>
      <c r="J311" s="7">
        <v>1.3014176666666666</v>
      </c>
      <c r="N311" s="8">
        <v>2.5387569999999999</v>
      </c>
      <c r="R311" s="7">
        <v>1.7623423333333335</v>
      </c>
      <c r="V311" s="8">
        <v>0.23923300000000003</v>
      </c>
      <c r="AE311">
        <v>36.051910999999997</v>
      </c>
      <c r="AF311">
        <v>52.593111499999999</v>
      </c>
    </row>
    <row r="312" spans="6:32">
      <c r="F312" s="7">
        <v>20.266036333333332</v>
      </c>
      <c r="J312" s="7">
        <v>18.817759999999996</v>
      </c>
      <c r="N312" s="8">
        <v>25.319964333333331</v>
      </c>
      <c r="R312" s="7">
        <v>30.961647666666664</v>
      </c>
      <c r="V312" s="8">
        <v>58.940573999999998</v>
      </c>
      <c r="AE312">
        <v>396.24192066666666</v>
      </c>
      <c r="AF312">
        <v>292.20788500000003</v>
      </c>
    </row>
    <row r="313" spans="6:32">
      <c r="AE313">
        <v>1429.7706306666666</v>
      </c>
      <c r="AF313">
        <v>1416.5914295</v>
      </c>
    </row>
  </sheetData>
  <autoFilter ref="A1:AK301" xr:uid="{5700AEBB-07B1-4393-A01B-AF344718F41D}">
    <filterColumn colId="1">
      <filters>
        <filter val="Zambia"/>
      </filters>
    </filterColumn>
  </autoFilter>
  <sortState xmlns:xlrd2="http://schemas.microsoft.com/office/spreadsheetml/2017/richdata2" ref="B2:AJ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51CC-082B-4DED-B153-93FD211F6629}">
  <dimension ref="A1:AF201"/>
  <sheetViews>
    <sheetView workbookViewId="0">
      <selection activeCell="C2" sqref="C2"/>
    </sheetView>
  </sheetViews>
  <sheetFormatPr defaultRowHeight="15"/>
  <cols>
    <col min="5" max="5" width="12.85546875" customWidth="1"/>
    <col min="6" max="6" width="8.5703125" customWidth="1"/>
  </cols>
  <sheetData>
    <row r="1" spans="1:11" ht="17.25" customHeight="1">
      <c r="A1" t="s">
        <v>127</v>
      </c>
      <c r="B1" t="s">
        <v>5</v>
      </c>
      <c r="C1" t="s">
        <v>104</v>
      </c>
      <c r="D1" t="s">
        <v>105</v>
      </c>
      <c r="E1" t="s">
        <v>56</v>
      </c>
      <c r="F1" t="s">
        <v>57</v>
      </c>
      <c r="G1" t="s">
        <v>110</v>
      </c>
      <c r="H1" t="s">
        <v>111</v>
      </c>
      <c r="I1" t="s">
        <v>49</v>
      </c>
    </row>
    <row r="2" spans="1:11" ht="25.5" customHeight="1">
      <c r="C2" t="s">
        <v>8</v>
      </c>
      <c r="D2">
        <v>31.241856333333335</v>
      </c>
      <c r="E2">
        <v>1.1082792114416087E-4</v>
      </c>
      <c r="F2">
        <v>0</v>
      </c>
      <c r="G2">
        <f>D2*E2</f>
        <v>3.4624699901078695E-3</v>
      </c>
      <c r="H2">
        <f>D2*F2</f>
        <v>0</v>
      </c>
      <c r="I2">
        <f>LOG(D2)</f>
        <v>1.4947368309469864</v>
      </c>
      <c r="J2">
        <f>I2*E2</f>
        <v>1.6565857563146551E-4</v>
      </c>
      <c r="K2">
        <f>H2*I2</f>
        <v>0</v>
      </c>
    </row>
    <row r="3" spans="1:11" ht="30" customHeight="1">
      <c r="C3" t="s">
        <v>8</v>
      </c>
      <c r="D3">
        <v>3.8805603333333329</v>
      </c>
      <c r="E3">
        <v>1.294600274040986E-4</v>
      </c>
      <c r="F3">
        <v>0</v>
      </c>
      <c r="G3">
        <f t="shared" ref="G3:G66" si="0">D3*E3</f>
        <v>5.0237744709659134E-4</v>
      </c>
      <c r="H3">
        <f t="shared" ref="H3:H66" si="1">D3*F3</f>
        <v>0</v>
      </c>
      <c r="I3">
        <f t="shared" ref="I3:I66" si="2">LOG(D3)</f>
        <v>0.58889444005415947</v>
      </c>
      <c r="J3">
        <f t="shared" ref="J3:J66" si="3">I3*E3</f>
        <v>7.6238290347532784E-5</v>
      </c>
      <c r="K3">
        <f t="shared" ref="K3:K66" si="4">H3*I3</f>
        <v>0</v>
      </c>
    </row>
    <row r="4" spans="1:11" ht="30.75" customHeight="1">
      <c r="C4" t="s">
        <v>8</v>
      </c>
      <c r="D4">
        <v>104.24221066666667</v>
      </c>
      <c r="E4">
        <v>8.1883651519555864E-5</v>
      </c>
      <c r="F4">
        <v>0</v>
      </c>
      <c r="G4">
        <f t="shared" si="0"/>
        <v>8.535732851857462E-3</v>
      </c>
      <c r="H4">
        <f t="shared" si="1"/>
        <v>0</v>
      </c>
      <c r="I4">
        <f t="shared" si="2"/>
        <v>2.0180436128940369</v>
      </c>
      <c r="J4">
        <f t="shared" si="3"/>
        <v>1.6524477994948081E-4</v>
      </c>
      <c r="K4">
        <f t="shared" si="4"/>
        <v>0</v>
      </c>
    </row>
    <row r="5" spans="1:11" ht="32.25" customHeight="1">
      <c r="C5" t="s">
        <v>8</v>
      </c>
      <c r="D5">
        <v>61.145438666666671</v>
      </c>
      <c r="E5">
        <v>1.407843348707452E-4</v>
      </c>
      <c r="F5">
        <v>0</v>
      </c>
      <c r="G5">
        <f t="shared" si="0"/>
        <v>8.6083199130666133E-3</v>
      </c>
      <c r="H5">
        <f t="shared" si="1"/>
        <v>0</v>
      </c>
      <c r="I5">
        <f t="shared" si="2"/>
        <v>1.7863640650389774</v>
      </c>
      <c r="J5">
        <f t="shared" si="3"/>
        <v>2.5149207673351307E-4</v>
      </c>
      <c r="K5">
        <f t="shared" si="4"/>
        <v>0</v>
      </c>
    </row>
    <row r="6" spans="1:11" ht="45" customHeight="1">
      <c r="C6" t="s">
        <v>8</v>
      </c>
      <c r="D6">
        <v>28.429120333333334</v>
      </c>
      <c r="E6">
        <v>1.4129406714689694E-4</v>
      </c>
      <c r="F6">
        <v>0</v>
      </c>
      <c r="G6">
        <f t="shared" si="0"/>
        <v>4.0168660373052128E-3</v>
      </c>
      <c r="H6">
        <f t="shared" si="1"/>
        <v>0</v>
      </c>
      <c r="I6">
        <f t="shared" si="2"/>
        <v>1.4537634217625588</v>
      </c>
      <c r="J6">
        <f t="shared" si="3"/>
        <v>2.0540814653022163E-4</v>
      </c>
      <c r="K6">
        <f t="shared" si="4"/>
        <v>0</v>
      </c>
    </row>
    <row r="7" spans="1:11" ht="36.75" customHeight="1">
      <c r="C7" t="s">
        <v>8</v>
      </c>
      <c r="D7">
        <v>92.058404999999993</v>
      </c>
      <c r="E7">
        <v>1.2631382163730501E-4</v>
      </c>
      <c r="F7">
        <v>0</v>
      </c>
      <c r="G7">
        <f t="shared" si="0"/>
        <v>1.1628248949384787E-2</v>
      </c>
      <c r="H7">
        <f t="shared" si="1"/>
        <v>0</v>
      </c>
      <c r="I7">
        <f t="shared" si="2"/>
        <v>1.9640634460554631</v>
      </c>
      <c r="J7">
        <f t="shared" si="3"/>
        <v>2.4808835980940041E-4</v>
      </c>
      <c r="K7">
        <f t="shared" si="4"/>
        <v>0</v>
      </c>
    </row>
    <row r="8" spans="1:11" ht="45.75" customHeight="1">
      <c r="C8" t="s">
        <v>8</v>
      </c>
      <c r="D8">
        <v>246.44532166666667</v>
      </c>
      <c r="E8">
        <v>2.0393313603482197E-4</v>
      </c>
      <c r="F8">
        <v>0</v>
      </c>
      <c r="G8">
        <f t="shared" si="0"/>
        <v>5.0258367308593795E-2</v>
      </c>
      <c r="H8">
        <f t="shared" si="1"/>
        <v>0</v>
      </c>
      <c r="I8">
        <f t="shared" si="2"/>
        <v>2.3917205782479516</v>
      </c>
      <c r="J8">
        <f t="shared" si="3"/>
        <v>4.8775107804112258E-4</v>
      </c>
      <c r="K8">
        <f t="shared" si="4"/>
        <v>0</v>
      </c>
    </row>
    <row r="9" spans="1:11" ht="46.5" customHeight="1">
      <c r="C9" t="s">
        <v>8</v>
      </c>
      <c r="D9">
        <v>26.064486333333331</v>
      </c>
      <c r="E9">
        <v>1.316532968355287E-4</v>
      </c>
      <c r="F9">
        <v>0</v>
      </c>
      <c r="G9">
        <f t="shared" si="0"/>
        <v>3.4314755561079143E-3</v>
      </c>
      <c r="H9">
        <f t="shared" si="1"/>
        <v>0</v>
      </c>
      <c r="I9">
        <f t="shared" si="2"/>
        <v>1.4160491704755043</v>
      </c>
      <c r="J9">
        <f t="shared" si="3"/>
        <v>1.8642754177431575E-4</v>
      </c>
      <c r="K9">
        <f t="shared" si="4"/>
        <v>0</v>
      </c>
    </row>
    <row r="10" spans="1:11" ht="33" customHeight="1">
      <c r="C10" t="s">
        <v>8</v>
      </c>
      <c r="D10">
        <v>112.36032066666667</v>
      </c>
      <c r="E10">
        <v>1.2481433867122656E-4</v>
      </c>
      <c r="F10">
        <v>0</v>
      </c>
      <c r="G10">
        <f t="shared" si="0"/>
        <v>1.402417911689695E-2</v>
      </c>
      <c r="H10">
        <f t="shared" si="1"/>
        <v>0</v>
      </c>
      <c r="I10">
        <f t="shared" si="2"/>
        <v>2.0506129699703126</v>
      </c>
      <c r="J10">
        <f t="shared" si="3"/>
        <v>2.5594590171748436E-4</v>
      </c>
      <c r="K10">
        <f t="shared" si="4"/>
        <v>0</v>
      </c>
    </row>
    <row r="11" spans="1:11" ht="16.5" customHeight="1">
      <c r="C11" t="s">
        <v>8</v>
      </c>
      <c r="D11">
        <v>71.958658666666679</v>
      </c>
      <c r="E11">
        <v>7.7239223004312265E-5</v>
      </c>
      <c r="F11">
        <v>0</v>
      </c>
      <c r="G11">
        <f t="shared" si="0"/>
        <v>5.5580308838458553E-3</v>
      </c>
      <c r="H11">
        <f t="shared" si="1"/>
        <v>0</v>
      </c>
      <c r="I11">
        <f t="shared" si="2"/>
        <v>1.8570830593553602</v>
      </c>
      <c r="J11">
        <f t="shared" si="3"/>
        <v>1.4343965255907913E-4</v>
      </c>
      <c r="K11">
        <f t="shared" si="4"/>
        <v>0</v>
      </c>
    </row>
    <row r="12" spans="1:11" ht="28.5" customHeight="1">
      <c r="A12" t="s">
        <v>17</v>
      </c>
      <c r="B12">
        <v>2</v>
      </c>
      <c r="C12" t="s">
        <v>8</v>
      </c>
      <c r="D12">
        <f>SUM(D2:D11)</f>
        <v>777.82637866666664</v>
      </c>
      <c r="G12">
        <f t="shared" ref="G12:K12" si="5">SUM(G2:G11)</f>
        <v>0.11002606805426304</v>
      </c>
      <c r="H12">
        <f t="shared" si="5"/>
        <v>0</v>
      </c>
      <c r="I12">
        <f t="shared" si="5"/>
        <v>17.02133159480131</v>
      </c>
      <c r="J12">
        <f t="shared" si="5"/>
        <v>2.185694403093616E-3</v>
      </c>
      <c r="K12">
        <f t="shared" si="5"/>
        <v>0</v>
      </c>
    </row>
    <row r="13" spans="1:11" ht="26.25" customHeight="1">
      <c r="B13">
        <v>2</v>
      </c>
      <c r="C13" t="s">
        <v>9</v>
      </c>
      <c r="D13">
        <v>33.500096000000006</v>
      </c>
      <c r="E13">
        <v>1.1082792114416087E-4</v>
      </c>
      <c r="F13">
        <v>0</v>
      </c>
      <c r="G13">
        <f t="shared" si="0"/>
        <v>3.7127459978098195E-3</v>
      </c>
      <c r="H13">
        <f t="shared" si="1"/>
        <v>0</v>
      </c>
      <c r="I13">
        <f t="shared" si="2"/>
        <v>1.5250460515804432</v>
      </c>
      <c r="J13">
        <f t="shared" si="3"/>
        <v>1.6901768354577124E-4</v>
      </c>
      <c r="K13">
        <f t="shared" si="4"/>
        <v>0</v>
      </c>
    </row>
    <row r="14" spans="1:11" ht="35.25" customHeight="1">
      <c r="B14">
        <v>2</v>
      </c>
      <c r="C14" t="s">
        <v>9</v>
      </c>
      <c r="D14">
        <v>2.5999763333333337</v>
      </c>
      <c r="E14">
        <v>1.294600274040986E-4</v>
      </c>
      <c r="F14">
        <v>0</v>
      </c>
      <c r="G14">
        <f t="shared" si="0"/>
        <v>3.3659300736334116E-4</v>
      </c>
      <c r="H14">
        <f t="shared" si="1"/>
        <v>0</v>
      </c>
      <c r="I14">
        <f t="shared" si="2"/>
        <v>0.41496939475946487</v>
      </c>
      <c r="J14">
        <f t="shared" si="3"/>
        <v>5.3721949217422535E-5</v>
      </c>
      <c r="K14">
        <f t="shared" si="4"/>
        <v>0</v>
      </c>
    </row>
    <row r="15" spans="1:11" ht="42" customHeight="1">
      <c r="B15">
        <v>2</v>
      </c>
      <c r="C15" t="s">
        <v>9</v>
      </c>
      <c r="D15">
        <v>62.493049666666671</v>
      </c>
      <c r="E15">
        <v>8.1883651519555864E-5</v>
      </c>
      <c r="F15">
        <v>0</v>
      </c>
      <c r="G15">
        <f t="shared" si="0"/>
        <v>5.1171591012996306E-3</v>
      </c>
      <c r="H15">
        <f t="shared" si="1"/>
        <v>0</v>
      </c>
      <c r="I15">
        <f t="shared" si="2"/>
        <v>1.7958317187958726</v>
      </c>
      <c r="J15">
        <f t="shared" si="3"/>
        <v>1.4704925864964628E-4</v>
      </c>
      <c r="K15">
        <f t="shared" si="4"/>
        <v>0</v>
      </c>
    </row>
    <row r="16" spans="1:11" ht="44.25" customHeight="1">
      <c r="B16">
        <v>2</v>
      </c>
      <c r="C16" t="s">
        <v>9</v>
      </c>
      <c r="D16">
        <v>67.482353666666668</v>
      </c>
      <c r="E16">
        <v>1.407843348707452E-4</v>
      </c>
      <c r="F16">
        <v>0</v>
      </c>
      <c r="G16">
        <f t="shared" si="0"/>
        <v>9.5004582764740605E-3</v>
      </c>
      <c r="H16">
        <f t="shared" si="1"/>
        <v>0</v>
      </c>
      <c r="I16">
        <f t="shared" si="2"/>
        <v>1.82919022161447</v>
      </c>
      <c r="J16">
        <f t="shared" si="3"/>
        <v>2.5752132870206419E-4</v>
      </c>
      <c r="K16">
        <f t="shared" si="4"/>
        <v>0</v>
      </c>
    </row>
    <row r="17" spans="2:11" ht="48.75" customHeight="1">
      <c r="B17">
        <v>2</v>
      </c>
      <c r="C17" t="s">
        <v>9</v>
      </c>
      <c r="D17">
        <v>32.306433333333331</v>
      </c>
      <c r="E17">
        <v>1.4129406714689694E-4</v>
      </c>
      <c r="F17">
        <v>0</v>
      </c>
      <c r="G17">
        <f t="shared" si="0"/>
        <v>4.5647073606767492E-3</v>
      </c>
      <c r="H17">
        <f t="shared" si="1"/>
        <v>0</v>
      </c>
      <c r="I17">
        <f t="shared" si="2"/>
        <v>1.5092890140636439</v>
      </c>
      <c r="J17">
        <f t="shared" si="3"/>
        <v>2.1325358329718236E-4</v>
      </c>
      <c r="K17">
        <f t="shared" si="4"/>
        <v>0</v>
      </c>
    </row>
    <row r="18" spans="2:11" ht="34.5" customHeight="1">
      <c r="B18">
        <v>2</v>
      </c>
      <c r="C18" t="s">
        <v>9</v>
      </c>
      <c r="D18">
        <v>64.484755666666672</v>
      </c>
      <c r="E18">
        <v>1.2631382163730501E-4</v>
      </c>
      <c r="F18">
        <v>0</v>
      </c>
      <c r="G18">
        <f t="shared" si="0"/>
        <v>8.1453159256045272E-3</v>
      </c>
      <c r="H18">
        <f t="shared" si="1"/>
        <v>0</v>
      </c>
      <c r="I18">
        <f t="shared" si="2"/>
        <v>1.8094570586300125</v>
      </c>
      <c r="J18">
        <f t="shared" si="3"/>
        <v>2.2855943616415395E-4</v>
      </c>
      <c r="K18">
        <f t="shared" si="4"/>
        <v>0</v>
      </c>
    </row>
    <row r="19" spans="2:11" ht="35.25" customHeight="1">
      <c r="B19">
        <v>2</v>
      </c>
      <c r="C19" t="s">
        <v>9</v>
      </c>
      <c r="D19">
        <v>261.78771733333332</v>
      </c>
      <c r="E19">
        <v>2.0393313603482197E-4</v>
      </c>
      <c r="F19">
        <v>0</v>
      </c>
      <c r="G19">
        <f t="shared" si="0"/>
        <v>5.3387190171184186E-2</v>
      </c>
      <c r="H19">
        <f t="shared" si="1"/>
        <v>0</v>
      </c>
      <c r="I19">
        <f t="shared" si="2"/>
        <v>2.4179492662808455</v>
      </c>
      <c r="J19">
        <f t="shared" si="3"/>
        <v>4.9309997664574961E-4</v>
      </c>
      <c r="K19">
        <f t="shared" si="4"/>
        <v>0</v>
      </c>
    </row>
    <row r="20" spans="2:11" ht="34.5" customHeight="1">
      <c r="B20">
        <v>2</v>
      </c>
      <c r="C20" t="s">
        <v>9</v>
      </c>
      <c r="D20">
        <v>29.728140333333332</v>
      </c>
      <c r="E20">
        <v>1.316532968355287E-4</v>
      </c>
      <c r="F20">
        <v>0</v>
      </c>
      <c r="G20">
        <f t="shared" si="0"/>
        <v>3.9138076836725865E-3</v>
      </c>
      <c r="H20">
        <f t="shared" si="1"/>
        <v>0</v>
      </c>
      <c r="I20">
        <f t="shared" si="2"/>
        <v>1.4731677424295475</v>
      </c>
      <c r="J20">
        <f t="shared" si="3"/>
        <v>1.9394739008260292E-4</v>
      </c>
      <c r="K20">
        <f t="shared" si="4"/>
        <v>0</v>
      </c>
    </row>
    <row r="21" spans="2:11" ht="49.5" customHeight="1">
      <c r="B21">
        <v>2</v>
      </c>
      <c r="C21" t="s">
        <v>9</v>
      </c>
      <c r="D21">
        <v>158.88564233333335</v>
      </c>
      <c r="E21">
        <v>1.2481433867122656E-4</v>
      </c>
      <c r="F21">
        <v>0</v>
      </c>
      <c r="G21">
        <f t="shared" si="0"/>
        <v>1.9831206372188041E-2</v>
      </c>
      <c r="H21">
        <f t="shared" si="1"/>
        <v>0</v>
      </c>
      <c r="I21">
        <f t="shared" si="2"/>
        <v>2.2010846540536311</v>
      </c>
      <c r="J21">
        <f t="shared" si="3"/>
        <v>2.7472692545508945E-4</v>
      </c>
      <c r="K21">
        <f t="shared" si="4"/>
        <v>0</v>
      </c>
    </row>
    <row r="22" spans="2:11" ht="35.25" customHeight="1">
      <c r="B22">
        <v>2</v>
      </c>
      <c r="C22" t="s">
        <v>9</v>
      </c>
      <c r="D22">
        <v>181.55087066666667</v>
      </c>
      <c r="E22">
        <v>7.7239223004312265E-5</v>
      </c>
      <c r="F22">
        <v>0</v>
      </c>
      <c r="G22">
        <f t="shared" si="0"/>
        <v>1.4022848186049722E-2</v>
      </c>
      <c r="H22">
        <f t="shared" si="1"/>
        <v>0</v>
      </c>
      <c r="I22">
        <f t="shared" si="2"/>
        <v>2.2589983360075023</v>
      </c>
      <c r="J22">
        <f t="shared" si="3"/>
        <v>1.7448327624125379E-4</v>
      </c>
      <c r="K22">
        <f t="shared" si="4"/>
        <v>0</v>
      </c>
    </row>
    <row r="23" spans="2:11">
      <c r="B23">
        <v>2</v>
      </c>
      <c r="C23" t="s">
        <v>9</v>
      </c>
      <c r="D23">
        <f>SUM(D13:D22)</f>
        <v>894.81903533333343</v>
      </c>
      <c r="G23">
        <f t="shared" ref="G23:K23" si="6">SUM(G13:G22)</f>
        <v>0.12253203208232268</v>
      </c>
      <c r="H23">
        <f t="shared" si="6"/>
        <v>0</v>
      </c>
      <c r="I23">
        <f t="shared" si="6"/>
        <v>17.234983458215432</v>
      </c>
      <c r="J23">
        <f t="shared" si="6"/>
        <v>2.2053808080009364E-3</v>
      </c>
      <c r="K23">
        <f t="shared" si="6"/>
        <v>0</v>
      </c>
    </row>
    <row r="24" spans="2:11" ht="29.25" customHeight="1">
      <c r="B24">
        <v>2</v>
      </c>
      <c r="C24" t="s">
        <v>10</v>
      </c>
      <c r="D24">
        <v>38.725741999999997</v>
      </c>
      <c r="E24">
        <v>1.1082792114416087E-4</v>
      </c>
      <c r="F24">
        <v>0</v>
      </c>
      <c r="G24">
        <f t="shared" si="0"/>
        <v>4.2918934806251184E-3</v>
      </c>
      <c r="H24">
        <f t="shared" si="1"/>
        <v>0</v>
      </c>
      <c r="I24">
        <f t="shared" si="2"/>
        <v>1.587999747759026</v>
      </c>
      <c r="J24">
        <f t="shared" si="3"/>
        <v>1.7599471082158468E-4</v>
      </c>
      <c r="K24">
        <f t="shared" si="4"/>
        <v>0</v>
      </c>
    </row>
    <row r="25" spans="2:11" ht="34.5" customHeight="1">
      <c r="B25">
        <v>2</v>
      </c>
      <c r="C25" t="s">
        <v>10</v>
      </c>
      <c r="D25">
        <v>4.2525623333333336</v>
      </c>
      <c r="E25">
        <v>1.294600274040986E-4</v>
      </c>
      <c r="F25">
        <v>0</v>
      </c>
      <c r="G25">
        <f t="shared" si="0"/>
        <v>5.5053683621097082E-4</v>
      </c>
      <c r="H25">
        <f t="shared" si="1"/>
        <v>0</v>
      </c>
      <c r="I25">
        <f t="shared" si="2"/>
        <v>0.62865068814570091</v>
      </c>
      <c r="J25">
        <f t="shared" si="3"/>
        <v>8.138513531494788E-5</v>
      </c>
      <c r="K25">
        <f t="shared" si="4"/>
        <v>0</v>
      </c>
    </row>
    <row r="26" spans="2:11" ht="18.75" customHeight="1">
      <c r="B26">
        <v>2</v>
      </c>
      <c r="C26" t="s">
        <v>10</v>
      </c>
      <c r="D26">
        <v>65.662185333333341</v>
      </c>
      <c r="E26">
        <v>8.1883651519555864E-5</v>
      </c>
      <c r="F26">
        <v>0</v>
      </c>
      <c r="G26">
        <f t="shared" si="0"/>
        <v>5.3766595018471591E-3</v>
      </c>
      <c r="H26">
        <f t="shared" si="1"/>
        <v>0</v>
      </c>
      <c r="I26">
        <f t="shared" si="2"/>
        <v>1.8173153325878728</v>
      </c>
      <c r="J26">
        <f t="shared" si="3"/>
        <v>1.4880841539477115E-4</v>
      </c>
      <c r="K26">
        <f t="shared" si="4"/>
        <v>0</v>
      </c>
    </row>
    <row r="27" spans="2:11" ht="27.75" customHeight="1">
      <c r="B27">
        <v>2</v>
      </c>
      <c r="C27" t="s">
        <v>10</v>
      </c>
      <c r="D27">
        <v>60.104085666666663</v>
      </c>
      <c r="E27">
        <v>1.407843348707452E-4</v>
      </c>
      <c r="F27">
        <v>0</v>
      </c>
      <c r="G27">
        <f t="shared" si="0"/>
        <v>8.4617137235959566E-3</v>
      </c>
      <c r="H27">
        <f t="shared" si="1"/>
        <v>0</v>
      </c>
      <c r="I27">
        <f t="shared" si="2"/>
        <v>1.7789039948343317</v>
      </c>
      <c r="J27">
        <f t="shared" si="3"/>
        <v>2.5044181571166294E-4</v>
      </c>
      <c r="K27">
        <f t="shared" si="4"/>
        <v>0</v>
      </c>
    </row>
    <row r="28" spans="2:11" ht="36.75" customHeight="1">
      <c r="B28">
        <v>2</v>
      </c>
      <c r="C28" t="s">
        <v>10</v>
      </c>
      <c r="D28">
        <v>16.043790000000001</v>
      </c>
      <c r="E28">
        <v>1.4129406714689694E-4</v>
      </c>
      <c r="F28">
        <v>0</v>
      </c>
      <c r="G28">
        <f t="shared" si="0"/>
        <v>2.2668923415507139E-3</v>
      </c>
      <c r="H28">
        <f t="shared" si="1"/>
        <v>0</v>
      </c>
      <c r="I28">
        <f t="shared" si="2"/>
        <v>1.2053069687896594</v>
      </c>
      <c r="J28">
        <f t="shared" si="3"/>
        <v>1.7030272378078893E-4</v>
      </c>
      <c r="K28">
        <f t="shared" si="4"/>
        <v>0</v>
      </c>
    </row>
    <row r="29" spans="2:11" ht="39" customHeight="1">
      <c r="B29">
        <v>2</v>
      </c>
      <c r="C29" t="s">
        <v>10</v>
      </c>
      <c r="D29">
        <v>43.666645333333328</v>
      </c>
      <c r="E29">
        <v>1.2631382163730501E-4</v>
      </c>
      <c r="F29">
        <v>0</v>
      </c>
      <c r="G29">
        <f t="shared" si="0"/>
        <v>5.5157008501341229E-3</v>
      </c>
      <c r="H29">
        <f t="shared" si="1"/>
        <v>0</v>
      </c>
      <c r="I29">
        <f t="shared" si="2"/>
        <v>1.6401498287616465</v>
      </c>
      <c r="J29">
        <f t="shared" si="3"/>
        <v>2.0717359292865496E-4</v>
      </c>
      <c r="K29">
        <f t="shared" si="4"/>
        <v>0</v>
      </c>
    </row>
    <row r="30" spans="2:11" ht="45" customHeight="1">
      <c r="B30">
        <v>2</v>
      </c>
      <c r="C30" t="s">
        <v>10</v>
      </c>
      <c r="D30">
        <v>240.68101733333333</v>
      </c>
      <c r="E30">
        <v>2.0393313603482197E-4</v>
      </c>
      <c r="F30">
        <v>0</v>
      </c>
      <c r="G30">
        <f t="shared" si="0"/>
        <v>4.908283464883801E-2</v>
      </c>
      <c r="H30">
        <f t="shared" si="1"/>
        <v>0</v>
      </c>
      <c r="I30">
        <f t="shared" si="2"/>
        <v>2.3814418385405718</v>
      </c>
      <c r="J30">
        <f t="shared" si="3"/>
        <v>4.8565490241811096E-4</v>
      </c>
      <c r="K30">
        <f t="shared" si="4"/>
        <v>0</v>
      </c>
    </row>
    <row r="31" spans="2:11" ht="42" customHeight="1">
      <c r="B31">
        <v>2</v>
      </c>
      <c r="C31" t="s">
        <v>10</v>
      </c>
      <c r="D31">
        <v>20.856945666666665</v>
      </c>
      <c r="E31">
        <v>1.316532968355287E-4</v>
      </c>
      <c r="F31">
        <v>0</v>
      </c>
      <c r="G31">
        <f t="shared" si="0"/>
        <v>2.7458856589361604E-3</v>
      </c>
      <c r="H31">
        <f t="shared" si="1"/>
        <v>0</v>
      </c>
      <c r="I31">
        <f t="shared" si="2"/>
        <v>1.3192507097839907</v>
      </c>
      <c r="J31">
        <f t="shared" si="3"/>
        <v>1.7368370529567367E-4</v>
      </c>
      <c r="K31">
        <f t="shared" si="4"/>
        <v>0</v>
      </c>
    </row>
    <row r="32" spans="2:11" ht="42" customHeight="1">
      <c r="B32">
        <v>2</v>
      </c>
      <c r="C32" t="s">
        <v>10</v>
      </c>
      <c r="D32">
        <v>256.62651799999998</v>
      </c>
      <c r="E32">
        <v>1.2481433867122656E-4</v>
      </c>
      <c r="F32">
        <v>0</v>
      </c>
      <c r="G32">
        <f t="shared" si="0"/>
        <v>3.2030669129669613E-2</v>
      </c>
      <c r="H32">
        <f t="shared" si="1"/>
        <v>0</v>
      </c>
      <c r="I32">
        <f t="shared" si="2"/>
        <v>2.409301531329739</v>
      </c>
      <c r="J32">
        <f t="shared" si="3"/>
        <v>3.0071537729249484E-4</v>
      </c>
      <c r="K32">
        <f t="shared" si="4"/>
        <v>0</v>
      </c>
    </row>
    <row r="33" spans="2:11" ht="14.25" customHeight="1">
      <c r="B33">
        <v>2</v>
      </c>
      <c r="C33" t="s">
        <v>10</v>
      </c>
      <c r="D33">
        <v>150.74036133333334</v>
      </c>
      <c r="E33">
        <v>7.7239223004312265E-5</v>
      </c>
      <c r="F33">
        <v>0</v>
      </c>
      <c r="G33">
        <f t="shared" si="0"/>
        <v>1.1643068384775943E-2</v>
      </c>
      <c r="H33">
        <f t="shared" si="1"/>
        <v>0</v>
      </c>
      <c r="I33">
        <f t="shared" si="2"/>
        <v>2.1782295519659205</v>
      </c>
      <c r="J33">
        <f t="shared" si="3"/>
        <v>1.6824475811887894E-4</v>
      </c>
      <c r="K33">
        <f t="shared" si="4"/>
        <v>0</v>
      </c>
    </row>
    <row r="34" spans="2:11">
      <c r="B34">
        <v>2</v>
      </c>
      <c r="C34" t="s">
        <v>10</v>
      </c>
      <c r="D34">
        <f>SUM(D24:D33)</f>
        <v>897.35985299999993</v>
      </c>
      <c r="G34">
        <f t="shared" ref="G34:K34" si="7">SUM(G24:G33)</f>
        <v>0.12196585455618378</v>
      </c>
      <c r="H34">
        <f t="shared" si="7"/>
        <v>0</v>
      </c>
      <c r="I34">
        <f t="shared" si="7"/>
        <v>16.946550192498457</v>
      </c>
      <c r="J34">
        <f t="shared" si="7"/>
        <v>2.162405137077569E-3</v>
      </c>
      <c r="K34">
        <f t="shared" si="7"/>
        <v>0</v>
      </c>
    </row>
    <row r="35" spans="2:11" ht="29.25" customHeight="1">
      <c r="B35">
        <v>2</v>
      </c>
      <c r="C35" t="s">
        <v>11</v>
      </c>
      <c r="D35">
        <v>26.422881666666665</v>
      </c>
      <c r="E35">
        <v>1.1082792114416087E-4</v>
      </c>
      <c r="F35">
        <v>0</v>
      </c>
      <c r="G35">
        <f t="shared" si="0"/>
        <v>2.9283930457548271E-3</v>
      </c>
      <c r="H35">
        <f t="shared" si="1"/>
        <v>0</v>
      </c>
      <c r="I35">
        <f t="shared" si="2"/>
        <v>1.4219801798071225</v>
      </c>
      <c r="J35">
        <f t="shared" si="3"/>
        <v>1.5759510723622347E-4</v>
      </c>
      <c r="K35">
        <f t="shared" si="4"/>
        <v>0</v>
      </c>
    </row>
    <row r="36" spans="2:11" ht="36" customHeight="1">
      <c r="B36">
        <v>2</v>
      </c>
      <c r="C36" t="s">
        <v>11</v>
      </c>
      <c r="D36">
        <v>2.3769390000000001</v>
      </c>
      <c r="E36">
        <v>1.294600274040986E-4</v>
      </c>
      <c r="F36">
        <v>0</v>
      </c>
      <c r="G36">
        <f t="shared" si="0"/>
        <v>3.0771858807787075E-4</v>
      </c>
      <c r="H36">
        <f t="shared" si="1"/>
        <v>0</v>
      </c>
      <c r="I36">
        <f t="shared" si="2"/>
        <v>0.37601803645963666</v>
      </c>
      <c r="J36">
        <f t="shared" si="3"/>
        <v>4.8679305304499908E-5</v>
      </c>
      <c r="K36">
        <f t="shared" si="4"/>
        <v>0</v>
      </c>
    </row>
    <row r="37" spans="2:11" ht="39" customHeight="1">
      <c r="B37">
        <v>2</v>
      </c>
      <c r="C37" t="s">
        <v>11</v>
      </c>
      <c r="D37">
        <v>69.062670333333315</v>
      </c>
      <c r="E37">
        <v>8.1883651519555864E-5</v>
      </c>
      <c r="F37">
        <v>0</v>
      </c>
      <c r="G37">
        <f t="shared" si="0"/>
        <v>5.6551036305846339E-3</v>
      </c>
      <c r="H37">
        <f t="shared" si="1"/>
        <v>0</v>
      </c>
      <c r="I37">
        <f t="shared" si="2"/>
        <v>1.8392433664925969</v>
      </c>
      <c r="J37">
        <f t="shared" si="3"/>
        <v>1.5060396288153456E-4</v>
      </c>
      <c r="K37">
        <f t="shared" si="4"/>
        <v>0</v>
      </c>
    </row>
    <row r="38" spans="2:11" ht="41.25" customHeight="1">
      <c r="B38">
        <v>2</v>
      </c>
      <c r="C38" t="s">
        <v>11</v>
      </c>
      <c r="D38">
        <v>52.173561000000007</v>
      </c>
      <c r="E38">
        <v>1.407843348707452E-4</v>
      </c>
      <c r="F38">
        <v>0</v>
      </c>
      <c r="G38">
        <f t="shared" si="0"/>
        <v>7.3452200832232525E-3</v>
      </c>
      <c r="H38">
        <f t="shared" si="1"/>
        <v>0</v>
      </c>
      <c r="I38">
        <f t="shared" si="2"/>
        <v>1.7174504796181289</v>
      </c>
      <c r="J38">
        <f t="shared" si="3"/>
        <v>2.417901234464806E-4</v>
      </c>
      <c r="K38">
        <f t="shared" si="4"/>
        <v>0</v>
      </c>
    </row>
    <row r="39" spans="2:11" ht="45" customHeight="1">
      <c r="B39">
        <v>2</v>
      </c>
      <c r="C39" t="s">
        <v>11</v>
      </c>
      <c r="D39">
        <v>8.2865650000000013</v>
      </c>
      <c r="E39">
        <v>1.4129406714689694E-4</v>
      </c>
      <c r="F39">
        <v>0</v>
      </c>
      <c r="G39">
        <f t="shared" si="0"/>
        <v>1.1708424715271262E-3</v>
      </c>
      <c r="H39">
        <f t="shared" si="1"/>
        <v>0</v>
      </c>
      <c r="I39">
        <f t="shared" si="2"/>
        <v>0.91837454132250651</v>
      </c>
      <c r="J39">
        <f t="shared" si="3"/>
        <v>1.297608741076229E-4</v>
      </c>
      <c r="K39">
        <f t="shared" si="4"/>
        <v>0</v>
      </c>
    </row>
    <row r="40" spans="2:11" ht="39" customHeight="1">
      <c r="B40">
        <v>2</v>
      </c>
      <c r="C40" t="s">
        <v>11</v>
      </c>
      <c r="D40">
        <v>47.662448333333337</v>
      </c>
      <c r="E40">
        <v>1.2631382163730501E-4</v>
      </c>
      <c r="F40">
        <v>0</v>
      </c>
      <c r="G40">
        <f t="shared" si="0"/>
        <v>6.0204259975739326E-3</v>
      </c>
      <c r="H40">
        <f t="shared" si="1"/>
        <v>0</v>
      </c>
      <c r="I40">
        <f t="shared" si="2"/>
        <v>1.6781763475015457</v>
      </c>
      <c r="J40">
        <f t="shared" si="3"/>
        <v>2.1197686783425422E-4</v>
      </c>
      <c r="K40">
        <f t="shared" si="4"/>
        <v>0</v>
      </c>
    </row>
    <row r="41" spans="2:11" ht="48.75" customHeight="1">
      <c r="B41">
        <v>2</v>
      </c>
      <c r="C41" t="s">
        <v>11</v>
      </c>
      <c r="D41">
        <v>166.56922333333333</v>
      </c>
      <c r="E41">
        <v>2.0393313603482197E-4</v>
      </c>
      <c r="F41">
        <v>0</v>
      </c>
      <c r="G41">
        <f t="shared" si="0"/>
        <v>3.3968984081251305E-2</v>
      </c>
      <c r="H41">
        <f t="shared" si="1"/>
        <v>0</v>
      </c>
      <c r="I41">
        <f t="shared" si="2"/>
        <v>2.2215947607487641</v>
      </c>
      <c r="J41">
        <f t="shared" si="3"/>
        <v>4.5305678655802549E-4</v>
      </c>
      <c r="K41">
        <f t="shared" si="4"/>
        <v>0</v>
      </c>
    </row>
    <row r="42" spans="2:11" ht="35.25" customHeight="1">
      <c r="B42">
        <v>2</v>
      </c>
      <c r="C42" t="s">
        <v>11</v>
      </c>
      <c r="D42">
        <v>21.488097666666665</v>
      </c>
      <c r="E42">
        <v>1.316532968355287E-4</v>
      </c>
      <c r="F42">
        <v>0</v>
      </c>
      <c r="G42">
        <f t="shared" si="0"/>
        <v>2.8289789005404979E-3</v>
      </c>
      <c r="H42">
        <f t="shared" si="1"/>
        <v>0</v>
      </c>
      <c r="I42">
        <f t="shared" si="2"/>
        <v>1.33219796926349</v>
      </c>
      <c r="J42">
        <f t="shared" si="3"/>
        <v>1.7538825469113478E-4</v>
      </c>
      <c r="K42">
        <f t="shared" si="4"/>
        <v>0</v>
      </c>
    </row>
    <row r="43" spans="2:11" ht="41.25" customHeight="1">
      <c r="B43">
        <v>2</v>
      </c>
      <c r="C43" t="s">
        <v>11</v>
      </c>
      <c r="D43">
        <v>210.40581466666666</v>
      </c>
      <c r="E43">
        <v>1.2481433867122656E-4</v>
      </c>
      <c r="F43">
        <v>0</v>
      </c>
      <c r="G43">
        <f t="shared" si="0"/>
        <v>2.6261662610200662E-2</v>
      </c>
      <c r="H43">
        <f t="shared" si="1"/>
        <v>0</v>
      </c>
      <c r="I43">
        <f t="shared" si="2"/>
        <v>2.3230577375860433</v>
      </c>
      <c r="J43">
        <f t="shared" si="3"/>
        <v>2.8995091521187777E-4</v>
      </c>
      <c r="K43">
        <f t="shared" si="4"/>
        <v>0</v>
      </c>
    </row>
    <row r="44" spans="2:11" ht="43.5" customHeight="1">
      <c r="B44">
        <v>2</v>
      </c>
      <c r="C44" t="s">
        <v>11</v>
      </c>
      <c r="D44">
        <v>117.64929033333334</v>
      </c>
      <c r="E44">
        <v>7.7239223004312265E-5</v>
      </c>
      <c r="F44">
        <v>0</v>
      </c>
      <c r="G44">
        <f t="shared" si="0"/>
        <v>9.0871397723554133E-3</v>
      </c>
      <c r="H44">
        <f t="shared" si="1"/>
        <v>0</v>
      </c>
      <c r="I44">
        <f t="shared" si="2"/>
        <v>2.0705893118329337</v>
      </c>
      <c r="J44">
        <f t="shared" si="3"/>
        <v>1.5993070960700943E-4</v>
      </c>
      <c r="K44">
        <f t="shared" si="4"/>
        <v>0</v>
      </c>
    </row>
    <row r="45" spans="2:11">
      <c r="B45">
        <v>2</v>
      </c>
      <c r="C45" t="s">
        <v>11</v>
      </c>
      <c r="D45">
        <f>SUM(D35:D44)</f>
        <v>722.09749133333321</v>
      </c>
      <c r="G45">
        <f t="shared" ref="G45:K45" si="8">SUM(G35:G44)</f>
        <v>9.5574469181089514E-2</v>
      </c>
      <c r="H45">
        <f t="shared" si="8"/>
        <v>0</v>
      </c>
      <c r="I45">
        <f t="shared" si="8"/>
        <v>15.898682730632768</v>
      </c>
      <c r="J45">
        <f t="shared" si="8"/>
        <v>2.0187329068786634E-3</v>
      </c>
      <c r="K45">
        <f t="shared" si="8"/>
        <v>0</v>
      </c>
    </row>
    <row r="46" spans="2:11" ht="35.25" customHeight="1">
      <c r="B46">
        <v>2</v>
      </c>
      <c r="C46" t="s">
        <v>12</v>
      </c>
      <c r="D46">
        <v>51.87266566666667</v>
      </c>
      <c r="E46">
        <v>1.1082792114416087E-4</v>
      </c>
      <c r="F46">
        <v>0</v>
      </c>
      <c r="G46">
        <f t="shared" si="0"/>
        <v>5.7489397000427545E-3</v>
      </c>
      <c r="H46">
        <f t="shared" si="1"/>
        <v>0</v>
      </c>
      <c r="I46">
        <f t="shared" si="2"/>
        <v>1.7149385663775738</v>
      </c>
      <c r="J46">
        <f t="shared" si="3"/>
        <v>1.9006307620157405E-4</v>
      </c>
      <c r="K46">
        <f t="shared" si="4"/>
        <v>0</v>
      </c>
    </row>
    <row r="47" spans="2:11" ht="36" customHeight="1">
      <c r="B47">
        <v>2</v>
      </c>
      <c r="C47" t="s">
        <v>12</v>
      </c>
      <c r="D47">
        <v>2.5437476666666665</v>
      </c>
      <c r="E47">
        <v>1.294600274040986E-4</v>
      </c>
      <c r="F47">
        <v>0</v>
      </c>
      <c r="G47">
        <f t="shared" si="0"/>
        <v>3.2931364263577854E-4</v>
      </c>
      <c r="H47">
        <f t="shared" si="1"/>
        <v>0</v>
      </c>
      <c r="I47">
        <f t="shared" si="2"/>
        <v>0.4054740281990718</v>
      </c>
      <c r="J47">
        <f t="shared" si="3"/>
        <v>5.2492678802302086E-5</v>
      </c>
      <c r="K47">
        <f t="shared" si="4"/>
        <v>0</v>
      </c>
    </row>
    <row r="48" spans="2:11" ht="43.5" customHeight="1">
      <c r="B48">
        <v>2</v>
      </c>
      <c r="C48" t="s">
        <v>12</v>
      </c>
      <c r="D48">
        <v>80.431339333333327</v>
      </c>
      <c r="E48">
        <v>8.1883651519555864E-5</v>
      </c>
      <c r="F48">
        <v>0</v>
      </c>
      <c r="G48">
        <f t="shared" si="0"/>
        <v>6.5860117612218131E-3</v>
      </c>
      <c r="H48">
        <f t="shared" si="1"/>
        <v>0</v>
      </c>
      <c r="I48">
        <f t="shared" si="2"/>
        <v>1.9054253005840931</v>
      </c>
      <c r="J48">
        <f t="shared" si="3"/>
        <v>1.5602318130957286E-4</v>
      </c>
      <c r="K48">
        <f t="shared" si="4"/>
        <v>0</v>
      </c>
    </row>
    <row r="49" spans="2:11" ht="36" customHeight="1">
      <c r="B49">
        <v>2</v>
      </c>
      <c r="C49" t="s">
        <v>12</v>
      </c>
      <c r="D49">
        <v>57.677503666666674</v>
      </c>
      <c r="E49">
        <v>1.407843348707452E-4</v>
      </c>
      <c r="F49">
        <v>0</v>
      </c>
      <c r="G49">
        <f t="shared" si="0"/>
        <v>8.1200889907166347E-3</v>
      </c>
      <c r="H49">
        <f t="shared" si="1"/>
        <v>0</v>
      </c>
      <c r="I49">
        <f t="shared" si="2"/>
        <v>1.761006455469128</v>
      </c>
      <c r="J49">
        <f t="shared" si="3"/>
        <v>2.4792212253630974E-4</v>
      </c>
      <c r="K49">
        <f t="shared" si="4"/>
        <v>0</v>
      </c>
    </row>
    <row r="50" spans="2:11" ht="33" customHeight="1">
      <c r="B50">
        <v>2</v>
      </c>
      <c r="C50" t="s">
        <v>12</v>
      </c>
      <c r="D50">
        <v>6.7094166666666668</v>
      </c>
      <c r="E50">
        <v>1.4129406714689694E-4</v>
      </c>
      <c r="F50">
        <v>0</v>
      </c>
      <c r="G50">
        <f t="shared" si="0"/>
        <v>9.4800076901650938E-4</v>
      </c>
      <c r="H50">
        <f t="shared" si="1"/>
        <v>0</v>
      </c>
      <c r="I50">
        <f t="shared" si="2"/>
        <v>0.82668476317042361</v>
      </c>
      <c r="J50">
        <f t="shared" si="3"/>
        <v>1.1680565243671842E-4</v>
      </c>
      <c r="K50">
        <f t="shared" si="4"/>
        <v>0</v>
      </c>
    </row>
    <row r="51" spans="2:11" ht="42" customHeight="1">
      <c r="B51">
        <v>2</v>
      </c>
      <c r="C51" t="s">
        <v>12</v>
      </c>
      <c r="D51">
        <v>73.255398999999997</v>
      </c>
      <c r="E51">
        <v>1.2631382163730501E-4</v>
      </c>
      <c r="F51">
        <v>0</v>
      </c>
      <c r="G51">
        <f t="shared" si="0"/>
        <v>9.2531694032556115E-3</v>
      </c>
      <c r="H51">
        <f t="shared" si="1"/>
        <v>0</v>
      </c>
      <c r="I51">
        <f t="shared" si="2"/>
        <v>1.8648396381660812</v>
      </c>
      <c r="J51">
        <f t="shared" si="3"/>
        <v>2.355550214374868E-4</v>
      </c>
      <c r="K51">
        <f t="shared" si="4"/>
        <v>0</v>
      </c>
    </row>
    <row r="52" spans="2:11" ht="43.5" customHeight="1">
      <c r="B52">
        <v>2</v>
      </c>
      <c r="C52" t="s">
        <v>12</v>
      </c>
      <c r="D52">
        <v>289.30988300000001</v>
      </c>
      <c r="E52">
        <v>2.0393313603482197E-4</v>
      </c>
      <c r="F52">
        <v>0</v>
      </c>
      <c r="G52">
        <f t="shared" si="0"/>
        <v>5.8999871726057432E-2</v>
      </c>
      <c r="H52">
        <f t="shared" si="1"/>
        <v>0</v>
      </c>
      <c r="I52">
        <f t="shared" si="2"/>
        <v>2.4613632696626837</v>
      </c>
      <c r="J52">
        <f t="shared" si="3"/>
        <v>5.019535305032343E-4</v>
      </c>
      <c r="K52">
        <f t="shared" si="4"/>
        <v>0</v>
      </c>
    </row>
    <row r="53" spans="2:11" ht="45.75" customHeight="1">
      <c r="B53">
        <v>2</v>
      </c>
      <c r="C53" t="s">
        <v>12</v>
      </c>
      <c r="D53">
        <v>25.304623000000003</v>
      </c>
      <c r="E53">
        <v>1.316532968355287E-4</v>
      </c>
      <c r="F53">
        <v>0</v>
      </c>
      <c r="G53">
        <f t="shared" si="0"/>
        <v>3.3314370431301471E-3</v>
      </c>
      <c r="H53">
        <f t="shared" si="1"/>
        <v>0</v>
      </c>
      <c r="I53">
        <f t="shared" si="2"/>
        <v>1.4031998713725549</v>
      </c>
      <c r="J53">
        <f t="shared" si="3"/>
        <v>1.8473588918538664E-4</v>
      </c>
      <c r="K53">
        <f t="shared" si="4"/>
        <v>0</v>
      </c>
    </row>
    <row r="54" spans="2:11" ht="46.5" customHeight="1">
      <c r="B54">
        <v>2</v>
      </c>
      <c r="C54" t="s">
        <v>12</v>
      </c>
      <c r="D54">
        <v>262.32060633333339</v>
      </c>
      <c r="E54">
        <v>1.2481433867122656E-4</v>
      </c>
      <c r="F54">
        <v>0</v>
      </c>
      <c r="G54">
        <f t="shared" si="0"/>
        <v>3.2741372999330172E-2</v>
      </c>
      <c r="H54">
        <f t="shared" si="1"/>
        <v>0</v>
      </c>
      <c r="I54">
        <f t="shared" si="2"/>
        <v>2.4188324074998135</v>
      </c>
      <c r="J54">
        <f t="shared" si="3"/>
        <v>3.0190496729862003E-4</v>
      </c>
      <c r="K54">
        <f t="shared" si="4"/>
        <v>0</v>
      </c>
    </row>
    <row r="55" spans="2:11" ht="24.75" customHeight="1">
      <c r="B55">
        <v>2</v>
      </c>
      <c r="C55" t="s">
        <v>12</v>
      </c>
      <c r="D55">
        <v>172.15783466666667</v>
      </c>
      <c r="E55">
        <v>7.7239223004312265E-5</v>
      </c>
      <c r="F55">
        <v>0</v>
      </c>
      <c r="G55">
        <f t="shared" si="0"/>
        <v>1.3297337383758188E-2</v>
      </c>
      <c r="H55">
        <f t="shared" si="1"/>
        <v>0</v>
      </c>
      <c r="I55">
        <f t="shared" si="2"/>
        <v>2.2359267916359693</v>
      </c>
      <c r="J55">
        <f t="shared" si="3"/>
        <v>1.7270124808048707E-4</v>
      </c>
      <c r="K55">
        <f t="shared" si="4"/>
        <v>0</v>
      </c>
    </row>
    <row r="56" spans="2:11" ht="16.5" customHeight="1">
      <c r="B56">
        <v>2</v>
      </c>
      <c r="C56" t="s">
        <v>12</v>
      </c>
      <c r="D56">
        <f>SUM(D46:D55)</f>
        <v>1021.583019</v>
      </c>
      <c r="G56">
        <f t="shared" ref="G56:K56" si="9">SUM(G46:G55)</f>
        <v>0.13935554341916503</v>
      </c>
      <c r="H56">
        <f t="shared" si="9"/>
        <v>0</v>
      </c>
      <c r="I56">
        <f t="shared" si="9"/>
        <v>16.997691092137394</v>
      </c>
      <c r="J56">
        <f t="shared" si="9"/>
        <v>2.1601573677916919E-3</v>
      </c>
      <c r="K56">
        <f t="shared" si="9"/>
        <v>0</v>
      </c>
    </row>
    <row r="57" spans="2:11" ht="16.5" customHeight="1">
      <c r="B57">
        <v>2</v>
      </c>
      <c r="C57" t="s">
        <v>13</v>
      </c>
      <c r="D57">
        <v>85.072010999999989</v>
      </c>
      <c r="E57">
        <v>1.1082792114416087E-4</v>
      </c>
      <c r="F57">
        <v>0</v>
      </c>
      <c r="G57">
        <f t="shared" si="0"/>
        <v>9.4283541266831847E-3</v>
      </c>
      <c r="H57">
        <f t="shared" si="1"/>
        <v>0</v>
      </c>
      <c r="I57">
        <f t="shared" si="2"/>
        <v>1.9297866991253483</v>
      </c>
      <c r="J57">
        <f t="shared" si="3"/>
        <v>2.138742481157146E-4</v>
      </c>
      <c r="K57">
        <f t="shared" si="4"/>
        <v>0</v>
      </c>
    </row>
    <row r="58" spans="2:11" ht="30.75" customHeight="1">
      <c r="B58">
        <v>2</v>
      </c>
      <c r="C58" t="s">
        <v>13</v>
      </c>
      <c r="D58">
        <v>1.9112653333333334</v>
      </c>
      <c r="E58">
        <v>1.294600274040986E-4</v>
      </c>
      <c r="F58">
        <v>0</v>
      </c>
      <c r="G58">
        <f t="shared" si="0"/>
        <v>2.47432462429837E-4</v>
      </c>
      <c r="H58">
        <f t="shared" si="1"/>
        <v>0</v>
      </c>
      <c r="I58">
        <f t="shared" si="2"/>
        <v>0.2813209826089148</v>
      </c>
      <c r="J58">
        <f t="shared" si="3"/>
        <v>3.6419822117898055E-5</v>
      </c>
      <c r="K58">
        <f t="shared" si="4"/>
        <v>0</v>
      </c>
    </row>
    <row r="59" spans="2:11" ht="33.75" customHeight="1">
      <c r="B59">
        <v>2</v>
      </c>
      <c r="C59" t="s">
        <v>13</v>
      </c>
      <c r="D59">
        <v>57.794459666666661</v>
      </c>
      <c r="E59">
        <v>8.1883651519555864E-5</v>
      </c>
      <c r="F59">
        <v>0</v>
      </c>
      <c r="G59">
        <f t="shared" si="0"/>
        <v>4.7324213951063596E-3</v>
      </c>
      <c r="H59">
        <f t="shared" si="1"/>
        <v>0</v>
      </c>
      <c r="I59">
        <f t="shared" si="2"/>
        <v>1.7618862077713897</v>
      </c>
      <c r="J59">
        <f t="shared" si="3"/>
        <v>1.4426967625426427E-4</v>
      </c>
      <c r="K59">
        <f t="shared" si="4"/>
        <v>0</v>
      </c>
    </row>
    <row r="60" spans="2:11" ht="42" customHeight="1">
      <c r="B60">
        <v>2</v>
      </c>
      <c r="C60" t="s">
        <v>13</v>
      </c>
      <c r="D60">
        <v>49.458105666666675</v>
      </c>
      <c r="E60">
        <v>1.407843348707452E-4</v>
      </c>
      <c r="F60">
        <v>0</v>
      </c>
      <c r="G60">
        <f t="shared" si="0"/>
        <v>6.9629265102487022E-3</v>
      </c>
      <c r="H60">
        <f t="shared" si="1"/>
        <v>0</v>
      </c>
      <c r="I60">
        <f t="shared" si="2"/>
        <v>1.6942374780934395</v>
      </c>
      <c r="J60">
        <f t="shared" si="3"/>
        <v>2.3852209646647363E-4</v>
      </c>
      <c r="K60">
        <f t="shared" si="4"/>
        <v>0</v>
      </c>
    </row>
    <row r="61" spans="2:11" ht="49.5" customHeight="1">
      <c r="B61">
        <v>2</v>
      </c>
      <c r="C61" t="s">
        <v>13</v>
      </c>
      <c r="D61">
        <v>7.0563876666666667</v>
      </c>
      <c r="E61">
        <v>1.4129406714689694E-4</v>
      </c>
      <c r="F61">
        <v>0</v>
      </c>
      <c r="G61">
        <f t="shared" si="0"/>
        <v>9.9702571278853535E-4</v>
      </c>
      <c r="H61">
        <f t="shared" si="1"/>
        <v>0</v>
      </c>
      <c r="I61">
        <f t="shared" si="2"/>
        <v>0.8485824322242892</v>
      </c>
      <c r="J61">
        <f t="shared" si="3"/>
        <v>1.1989966315837584E-4</v>
      </c>
      <c r="K61">
        <f t="shared" si="4"/>
        <v>0</v>
      </c>
    </row>
    <row r="62" spans="2:11" ht="38.25" customHeight="1">
      <c r="B62">
        <v>2</v>
      </c>
      <c r="C62" t="s">
        <v>13</v>
      </c>
      <c r="D62">
        <v>96.888178333333329</v>
      </c>
      <c r="E62">
        <v>1.2631382163730501E-4</v>
      </c>
      <c r="F62">
        <v>0</v>
      </c>
      <c r="G62">
        <f t="shared" si="0"/>
        <v>1.2238316076760066E-2</v>
      </c>
      <c r="H62">
        <f t="shared" si="1"/>
        <v>0</v>
      </c>
      <c r="I62">
        <f t="shared" si="2"/>
        <v>1.986270790489348</v>
      </c>
      <c r="J62">
        <f t="shared" si="3"/>
        <v>2.5089345435326034E-4</v>
      </c>
      <c r="K62">
        <f t="shared" si="4"/>
        <v>0</v>
      </c>
    </row>
    <row r="63" spans="2:11" ht="42.75" customHeight="1">
      <c r="B63">
        <v>2</v>
      </c>
      <c r="C63" t="s">
        <v>13</v>
      </c>
      <c r="D63">
        <v>247.94945699999997</v>
      </c>
      <c r="E63">
        <v>2.0393313603482197E-4</v>
      </c>
      <c r="F63">
        <v>0</v>
      </c>
      <c r="G63">
        <f t="shared" si="0"/>
        <v>5.0565110344141233E-2</v>
      </c>
      <c r="H63">
        <f t="shared" si="1"/>
        <v>0</v>
      </c>
      <c r="I63">
        <f t="shared" si="2"/>
        <v>2.3943631615395629</v>
      </c>
      <c r="J63">
        <f t="shared" si="3"/>
        <v>4.8828998833901408E-4</v>
      </c>
      <c r="K63">
        <f t="shared" si="4"/>
        <v>0</v>
      </c>
    </row>
    <row r="64" spans="2:11" ht="45.75" customHeight="1">
      <c r="B64">
        <v>2</v>
      </c>
      <c r="C64" t="s">
        <v>13</v>
      </c>
      <c r="D64">
        <v>35.319533333333332</v>
      </c>
      <c r="E64">
        <v>1.316532968355287E-4</v>
      </c>
      <c r="F64">
        <v>0</v>
      </c>
      <c r="G64">
        <f t="shared" si="0"/>
        <v>4.6499330060256836E-3</v>
      </c>
      <c r="H64">
        <f t="shared" si="1"/>
        <v>0</v>
      </c>
      <c r="I64">
        <f t="shared" si="2"/>
        <v>1.5480149567374355</v>
      </c>
      <c r="J64">
        <f t="shared" si="3"/>
        <v>2.0380127260519171E-4</v>
      </c>
      <c r="K64">
        <f t="shared" si="4"/>
        <v>0</v>
      </c>
    </row>
    <row r="65" spans="2:11" ht="45" customHeight="1">
      <c r="B65">
        <v>2</v>
      </c>
      <c r="C65" t="s">
        <v>13</v>
      </c>
      <c r="D65">
        <v>386.13666199999994</v>
      </c>
      <c r="E65">
        <v>1.2481433867122656E-4</v>
      </c>
      <c r="F65">
        <v>0</v>
      </c>
      <c r="G65">
        <f t="shared" si="0"/>
        <v>4.8195392104244936E-2</v>
      </c>
      <c r="H65">
        <f t="shared" si="1"/>
        <v>0</v>
      </c>
      <c r="I65">
        <f t="shared" si="2"/>
        <v>2.5867410379576525</v>
      </c>
      <c r="J65">
        <f t="shared" si="3"/>
        <v>3.2286237196640656E-4</v>
      </c>
      <c r="K65">
        <f t="shared" si="4"/>
        <v>0</v>
      </c>
    </row>
    <row r="66" spans="2:11" ht="60.75" customHeight="1">
      <c r="B66">
        <v>2</v>
      </c>
      <c r="C66" t="s">
        <v>13</v>
      </c>
      <c r="D66">
        <v>229.14229900000001</v>
      </c>
      <c r="E66">
        <v>7.7239223004312265E-5</v>
      </c>
      <c r="F66">
        <v>0</v>
      </c>
      <c r="G66">
        <f t="shared" si="0"/>
        <v>1.7698773132181801E-2</v>
      </c>
      <c r="H66">
        <f t="shared" si="1"/>
        <v>0</v>
      </c>
      <c r="I66">
        <f t="shared" si="2"/>
        <v>2.360105266084382</v>
      </c>
      <c r="J66">
        <f t="shared" si="3"/>
        <v>1.8229269696074332E-4</v>
      </c>
      <c r="K66">
        <f t="shared" si="4"/>
        <v>0</v>
      </c>
    </row>
    <row r="67" spans="2:11">
      <c r="B67">
        <v>2</v>
      </c>
      <c r="C67" t="s">
        <v>13</v>
      </c>
      <c r="D67">
        <f>SUM(D57:D66)</f>
        <v>1196.728359</v>
      </c>
      <c r="G67">
        <f t="shared" ref="G67:K67" si="10">SUM(G57:G66)</f>
        <v>0.15571568487061033</v>
      </c>
      <c r="H67">
        <f t="shared" si="10"/>
        <v>0</v>
      </c>
      <c r="I67">
        <f t="shared" si="10"/>
        <v>17.391309012631766</v>
      </c>
      <c r="J67">
        <f t="shared" si="10"/>
        <v>2.2011252903373422E-3</v>
      </c>
      <c r="K67">
        <f t="shared" si="10"/>
        <v>0</v>
      </c>
    </row>
    <row r="68" spans="2:11" ht="34.5" customHeight="1">
      <c r="B68">
        <v>2</v>
      </c>
      <c r="C68" t="s">
        <v>14</v>
      </c>
      <c r="D68">
        <v>60.185539666666664</v>
      </c>
      <c r="E68">
        <v>1.1082792114416087E-4</v>
      </c>
      <c r="F68">
        <v>0</v>
      </c>
      <c r="G68">
        <f t="shared" ref="G68:G99" si="11">D68*E68</f>
        <v>6.6702382441960993E-3</v>
      </c>
      <c r="H68">
        <f t="shared" ref="H68:H99" si="12">D68*F68</f>
        <v>0</v>
      </c>
      <c r="I68">
        <f t="shared" ref="I68:I99" si="13">LOG(D68)</f>
        <v>1.7794921590760568</v>
      </c>
      <c r="J68">
        <f t="shared" ref="J68:J99" si="14">I68*E68</f>
        <v>1.972174166827338E-4</v>
      </c>
      <c r="K68">
        <f t="shared" ref="K68:K99" si="15">H68*I68</f>
        <v>0</v>
      </c>
    </row>
    <row r="69" spans="2:11" ht="27" customHeight="1">
      <c r="B69">
        <v>2</v>
      </c>
      <c r="C69" t="s">
        <v>14</v>
      </c>
      <c r="D69">
        <v>1.7500619999999998</v>
      </c>
      <c r="E69">
        <v>1.294600274040986E-4</v>
      </c>
      <c r="F69">
        <v>0</v>
      </c>
      <c r="G69">
        <f t="shared" si="11"/>
        <v>2.2656307447887158E-4</v>
      </c>
      <c r="H69">
        <f t="shared" si="12"/>
        <v>0</v>
      </c>
      <c r="I69">
        <f t="shared" si="13"/>
        <v>0.2430534348468143</v>
      </c>
      <c r="J69">
        <f t="shared" si="14"/>
        <v>3.1465704335928873E-5</v>
      </c>
      <c r="K69">
        <f t="shared" si="15"/>
        <v>0</v>
      </c>
    </row>
    <row r="70" spans="2:11" ht="24.75" customHeight="1">
      <c r="B70">
        <v>2</v>
      </c>
      <c r="C70" t="s">
        <v>14</v>
      </c>
      <c r="D70">
        <v>63.267104999999994</v>
      </c>
      <c r="E70">
        <v>8.1883651519555864E-5</v>
      </c>
      <c r="F70">
        <v>0</v>
      </c>
      <c r="G70">
        <f t="shared" si="11"/>
        <v>5.1805415784711498E-3</v>
      </c>
      <c r="H70">
        <f t="shared" si="12"/>
        <v>0</v>
      </c>
      <c r="I70">
        <f t="shared" si="13"/>
        <v>1.8011779623034625</v>
      </c>
      <c r="J70">
        <f t="shared" si="14"/>
        <v>1.4748702858996044E-4</v>
      </c>
      <c r="K70">
        <f t="shared" si="15"/>
        <v>0</v>
      </c>
    </row>
    <row r="71" spans="2:11" ht="34.5" customHeight="1">
      <c r="B71">
        <v>2</v>
      </c>
      <c r="C71" t="s">
        <v>14</v>
      </c>
      <c r="D71">
        <v>28.62846433333333</v>
      </c>
      <c r="E71">
        <v>1.407843348707452E-4</v>
      </c>
      <c r="F71">
        <v>0</v>
      </c>
      <c r="G71">
        <f t="shared" si="11"/>
        <v>4.0304393095391845E-3</v>
      </c>
      <c r="H71">
        <f t="shared" si="12"/>
        <v>0</v>
      </c>
      <c r="I71">
        <f t="shared" si="13"/>
        <v>1.4567980525466919</v>
      </c>
      <c r="J71">
        <f t="shared" si="14"/>
        <v>2.0509434486878293E-4</v>
      </c>
      <c r="K71">
        <f t="shared" si="15"/>
        <v>0</v>
      </c>
    </row>
    <row r="72" spans="2:11" ht="30" customHeight="1">
      <c r="B72">
        <v>2</v>
      </c>
      <c r="C72" t="s">
        <v>14</v>
      </c>
      <c r="D72">
        <v>9.5493706666666665</v>
      </c>
      <c r="E72">
        <v>1.4129406714689694E-4</v>
      </c>
      <c r="F72">
        <v>0</v>
      </c>
      <c r="G72">
        <f t="shared" si="11"/>
        <v>1.3492694201866079E-3</v>
      </c>
      <c r="H72">
        <f t="shared" si="12"/>
        <v>0</v>
      </c>
      <c r="I72">
        <f t="shared" si="13"/>
        <v>0.97997475116490496</v>
      </c>
      <c r="J72">
        <f t="shared" si="14"/>
        <v>1.3846461829335771E-4</v>
      </c>
      <c r="K72">
        <f t="shared" si="15"/>
        <v>0</v>
      </c>
    </row>
    <row r="73" spans="2:11" ht="30" customHeight="1">
      <c r="B73">
        <v>2</v>
      </c>
      <c r="C73" t="s">
        <v>14</v>
      </c>
      <c r="D73">
        <v>83.427113666666671</v>
      </c>
      <c r="E73">
        <v>1.2631382163730501E-4</v>
      </c>
      <c r="F73">
        <v>0</v>
      </c>
      <c r="G73">
        <f t="shared" si="11"/>
        <v>1.0537997555406504E-2</v>
      </c>
      <c r="H73">
        <f t="shared" si="12"/>
        <v>0</v>
      </c>
      <c r="I73">
        <f t="shared" si="13"/>
        <v>1.921307218529005</v>
      </c>
      <c r="J73">
        <f t="shared" si="14"/>
        <v>2.4268765731173933E-4</v>
      </c>
      <c r="K73">
        <f t="shared" si="15"/>
        <v>0</v>
      </c>
    </row>
    <row r="74" spans="2:11" ht="45" customHeight="1">
      <c r="B74">
        <v>2</v>
      </c>
      <c r="C74" t="s">
        <v>14</v>
      </c>
      <c r="D74">
        <v>406.83071966666665</v>
      </c>
      <c r="E74">
        <v>2.0393313603482197E-4</v>
      </c>
      <c r="F74">
        <v>0</v>
      </c>
      <c r="G74">
        <f t="shared" si="11"/>
        <v>8.2966264496926859E-2</v>
      </c>
      <c r="H74">
        <f t="shared" si="12"/>
        <v>0</v>
      </c>
      <c r="I74">
        <f t="shared" si="13"/>
        <v>2.6094137389360674</v>
      </c>
      <c r="J74">
        <f t="shared" si="14"/>
        <v>5.3214592699358252E-4</v>
      </c>
      <c r="K74">
        <f t="shared" si="15"/>
        <v>0</v>
      </c>
    </row>
    <row r="75" spans="2:11" ht="36" customHeight="1">
      <c r="B75">
        <v>2</v>
      </c>
      <c r="C75" t="s">
        <v>14</v>
      </c>
      <c r="D75">
        <v>38.711711000000001</v>
      </c>
      <c r="E75">
        <v>1.316532968355287E-4</v>
      </c>
      <c r="F75">
        <v>0</v>
      </c>
      <c r="G75">
        <f t="shared" si="11"/>
        <v>5.0965243792942018E-3</v>
      </c>
      <c r="H75">
        <f t="shared" si="12"/>
        <v>0</v>
      </c>
      <c r="I75">
        <f t="shared" si="13"/>
        <v>1.5878423669127766</v>
      </c>
      <c r="J75">
        <f t="shared" si="14"/>
        <v>2.0904468245919625E-4</v>
      </c>
      <c r="K75">
        <f t="shared" si="15"/>
        <v>0</v>
      </c>
    </row>
    <row r="76" spans="2:11" ht="19.5" customHeight="1">
      <c r="B76">
        <v>2</v>
      </c>
      <c r="C76" t="s">
        <v>14</v>
      </c>
      <c r="D76">
        <v>285.39750900000001</v>
      </c>
      <c r="E76">
        <v>1.2481433867122656E-4</v>
      </c>
      <c r="F76">
        <v>0</v>
      </c>
      <c r="G76">
        <f t="shared" si="11"/>
        <v>3.5621701344250432E-2</v>
      </c>
      <c r="H76">
        <f t="shared" si="12"/>
        <v>0</v>
      </c>
      <c r="I76">
        <f t="shared" si="13"/>
        <v>2.4554501781960227</v>
      </c>
      <c r="J76">
        <f t="shared" si="14"/>
        <v>3.0647539013168201E-4</v>
      </c>
      <c r="K76">
        <f t="shared" si="15"/>
        <v>0</v>
      </c>
    </row>
    <row r="77" spans="2:11" ht="32.25" customHeight="1">
      <c r="B77">
        <v>2</v>
      </c>
      <c r="C77" t="s">
        <v>14</v>
      </c>
      <c r="D77">
        <v>309.72529233333336</v>
      </c>
      <c r="E77">
        <v>7.7239223004312265E-5</v>
      </c>
      <c r="F77">
        <v>0</v>
      </c>
      <c r="G77">
        <f t="shared" si="11"/>
        <v>2.3922940924610142E-2</v>
      </c>
      <c r="H77">
        <f t="shared" si="12"/>
        <v>0</v>
      </c>
      <c r="I77">
        <f t="shared" si="13"/>
        <v>2.4909766715250017</v>
      </c>
      <c r="J77">
        <f t="shared" si="14"/>
        <v>1.9240110263045912E-4</v>
      </c>
      <c r="K77">
        <f t="shared" si="15"/>
        <v>0</v>
      </c>
    </row>
    <row r="78" spans="2:11" ht="89.25" customHeight="1">
      <c r="B78">
        <v>2</v>
      </c>
      <c r="C78" t="s">
        <v>14</v>
      </c>
      <c r="D78">
        <f>SUM(D68:D77)</f>
        <v>1287.4728873333333</v>
      </c>
      <c r="G78">
        <f t="shared" ref="G78:K78" si="16">SUM(G68:G77)</f>
        <v>0.17560248032736006</v>
      </c>
      <c r="H78">
        <f t="shared" si="16"/>
        <v>0</v>
      </c>
      <c r="I78">
        <f t="shared" si="16"/>
        <v>17.325486534036802</v>
      </c>
      <c r="J78">
        <f t="shared" si="16"/>
        <v>2.202483872297423E-3</v>
      </c>
      <c r="K78">
        <f t="shared" si="16"/>
        <v>0</v>
      </c>
    </row>
    <row r="79" spans="2:11" ht="38.25" customHeight="1">
      <c r="B79">
        <v>2</v>
      </c>
      <c r="C79" t="s">
        <v>15</v>
      </c>
      <c r="D79">
        <v>59.787122666666676</v>
      </c>
      <c r="E79">
        <v>1.1082792114416087E-4</v>
      </c>
      <c r="F79">
        <v>0</v>
      </c>
      <c r="G79">
        <f t="shared" si="11"/>
        <v>6.6260825163376074E-3</v>
      </c>
      <c r="H79">
        <f t="shared" si="12"/>
        <v>0</v>
      </c>
      <c r="I79">
        <f t="shared" si="13"/>
        <v>1.7766076529341435</v>
      </c>
      <c r="J79">
        <f t="shared" si="14"/>
        <v>1.9689773286349796E-4</v>
      </c>
      <c r="K79">
        <f t="shared" si="15"/>
        <v>0</v>
      </c>
    </row>
    <row r="80" spans="2:11" ht="24" customHeight="1">
      <c r="B80">
        <v>2</v>
      </c>
      <c r="C80" t="s">
        <v>15</v>
      </c>
      <c r="D80">
        <v>1.2699300000000002</v>
      </c>
      <c r="E80">
        <v>1.294600274040986E-4</v>
      </c>
      <c r="F80">
        <v>0</v>
      </c>
      <c r="G80">
        <f t="shared" si="11"/>
        <v>1.6440517260128698E-4</v>
      </c>
      <c r="H80">
        <f t="shared" si="12"/>
        <v>0</v>
      </c>
      <c r="I80">
        <f t="shared" si="13"/>
        <v>0.10377978280510954</v>
      </c>
      <c r="J80">
        <f t="shared" si="14"/>
        <v>1.3435333525940882E-5</v>
      </c>
      <c r="K80">
        <f t="shared" si="15"/>
        <v>0</v>
      </c>
    </row>
    <row r="81" spans="2:11" ht="31.5" customHeight="1">
      <c r="B81">
        <v>2</v>
      </c>
      <c r="C81" t="s">
        <v>15</v>
      </c>
      <c r="D81">
        <v>81.69472566666667</v>
      </c>
      <c r="E81">
        <v>8.1883651519555864E-5</v>
      </c>
      <c r="F81">
        <v>0</v>
      </c>
      <c r="G81">
        <f t="shared" si="11"/>
        <v>6.6894624474750494E-3</v>
      </c>
      <c r="H81">
        <f t="shared" si="12"/>
        <v>0</v>
      </c>
      <c r="I81">
        <f t="shared" si="13"/>
        <v>1.9121940187380029</v>
      </c>
      <c r="J81">
        <f t="shared" si="14"/>
        <v>1.565774286681217E-4</v>
      </c>
      <c r="K81">
        <f t="shared" si="15"/>
        <v>0</v>
      </c>
    </row>
    <row r="82" spans="2:11" ht="40.5" customHeight="1">
      <c r="B82">
        <v>2</v>
      </c>
      <c r="C82" t="s">
        <v>15</v>
      </c>
      <c r="D82">
        <v>33.696732666666669</v>
      </c>
      <c r="E82">
        <v>1.407843348707452E-4</v>
      </c>
      <c r="F82">
        <v>0</v>
      </c>
      <c r="G82">
        <f t="shared" si="11"/>
        <v>4.7439720957939795E-3</v>
      </c>
      <c r="H82">
        <f t="shared" si="12"/>
        <v>0</v>
      </c>
      <c r="I82">
        <f t="shared" si="13"/>
        <v>1.527587792455035</v>
      </c>
      <c r="J82">
        <f t="shared" si="14"/>
        <v>2.1506043131745207E-4</v>
      </c>
      <c r="K82">
        <f t="shared" si="15"/>
        <v>0</v>
      </c>
    </row>
    <row r="83" spans="2:11" ht="26.25" customHeight="1">
      <c r="B83">
        <v>2</v>
      </c>
      <c r="C83" t="s">
        <v>15</v>
      </c>
      <c r="D83">
        <v>66.10170699999999</v>
      </c>
      <c r="E83">
        <v>1.4129406714689694E-4</v>
      </c>
      <c r="F83">
        <v>0</v>
      </c>
      <c r="G83">
        <f t="shared" si="11"/>
        <v>9.3397790273825054E-3</v>
      </c>
      <c r="H83">
        <f t="shared" si="12"/>
        <v>0</v>
      </c>
      <c r="I83">
        <f t="shared" si="13"/>
        <v>1.8202126747822875</v>
      </c>
      <c r="J83">
        <f t="shared" si="14"/>
        <v>2.571852518923214E-4</v>
      </c>
      <c r="K83">
        <f t="shared" si="15"/>
        <v>0</v>
      </c>
    </row>
    <row r="84" spans="2:11" ht="35.25" customHeight="1">
      <c r="B84">
        <v>2</v>
      </c>
      <c r="C84" t="s">
        <v>15</v>
      </c>
      <c r="D84">
        <v>128.98825633333334</v>
      </c>
      <c r="E84">
        <v>1.2631382163730501E-4</v>
      </c>
      <c r="F84">
        <v>0</v>
      </c>
      <c r="G84">
        <f t="shared" si="11"/>
        <v>1.6292999603795644E-2</v>
      </c>
      <c r="H84">
        <f t="shared" si="12"/>
        <v>0</v>
      </c>
      <c r="I84">
        <f t="shared" si="13"/>
        <v>2.1105501719907487</v>
      </c>
      <c r="J84">
        <f t="shared" si="14"/>
        <v>2.6659165798142282E-4</v>
      </c>
      <c r="K84">
        <f t="shared" si="15"/>
        <v>0</v>
      </c>
    </row>
    <row r="85" spans="2:11" ht="40.5" customHeight="1">
      <c r="B85">
        <v>2</v>
      </c>
      <c r="C85" t="s">
        <v>15</v>
      </c>
      <c r="D85">
        <v>1100.1500253333334</v>
      </c>
      <c r="E85">
        <v>2.0393313603482197E-4</v>
      </c>
      <c r="F85">
        <v>0</v>
      </c>
      <c r="G85">
        <f t="shared" si="11"/>
        <v>0.2243570447750155</v>
      </c>
      <c r="H85">
        <f t="shared" si="12"/>
        <v>0</v>
      </c>
      <c r="I85">
        <f t="shared" si="13"/>
        <v>3.0414519130961049</v>
      </c>
      <c r="J85">
        <f t="shared" si="14"/>
        <v>6.2025282673679747E-4</v>
      </c>
      <c r="K85">
        <f t="shared" si="15"/>
        <v>0</v>
      </c>
    </row>
    <row r="86" spans="2:11" ht="40.5" customHeight="1">
      <c r="B86">
        <v>2</v>
      </c>
      <c r="C86" t="s">
        <v>15</v>
      </c>
      <c r="D86">
        <v>47.979025333333333</v>
      </c>
      <c r="E86">
        <v>1.316532968355287E-4</v>
      </c>
      <c r="F86">
        <v>0</v>
      </c>
      <c r="G86">
        <f t="shared" si="11"/>
        <v>6.3165968640886841E-3</v>
      </c>
      <c r="H86">
        <f t="shared" si="12"/>
        <v>0</v>
      </c>
      <c r="I86">
        <f t="shared" si="13"/>
        <v>1.6810514212755285</v>
      </c>
      <c r="J86">
        <f t="shared" si="14"/>
        <v>2.2131596176097458E-4</v>
      </c>
      <c r="K86">
        <f t="shared" si="15"/>
        <v>0</v>
      </c>
    </row>
    <row r="87" spans="2:11" ht="64.5" customHeight="1">
      <c r="B87">
        <v>2</v>
      </c>
      <c r="C87" t="s">
        <v>15</v>
      </c>
      <c r="D87">
        <v>315.32462033333331</v>
      </c>
      <c r="E87">
        <v>1.2481433867122656E-4</v>
      </c>
      <c r="F87">
        <v>0</v>
      </c>
      <c r="G87">
        <f t="shared" si="11"/>
        <v>3.9357033953660595E-2</v>
      </c>
      <c r="H87">
        <f t="shared" si="12"/>
        <v>0</v>
      </c>
      <c r="I87">
        <f t="shared" si="13"/>
        <v>2.4987578814915388</v>
      </c>
      <c r="J87">
        <f t="shared" si="14"/>
        <v>3.1188081247788153E-4</v>
      </c>
      <c r="K87">
        <f t="shared" si="15"/>
        <v>0</v>
      </c>
    </row>
    <row r="88" spans="2:11" ht="59.25" customHeight="1">
      <c r="B88">
        <v>2</v>
      </c>
      <c r="C88" t="s">
        <v>15</v>
      </c>
      <c r="D88">
        <v>404.74005033333333</v>
      </c>
      <c r="E88">
        <v>7.7239223004312265E-5</v>
      </c>
      <c r="F88">
        <v>0</v>
      </c>
      <c r="G88">
        <f t="shared" si="11"/>
        <v>3.1261807006472901E-2</v>
      </c>
      <c r="H88">
        <f t="shared" si="12"/>
        <v>0</v>
      </c>
      <c r="I88">
        <f t="shared" si="13"/>
        <v>2.6071761813576115</v>
      </c>
      <c r="J88">
        <f t="shared" si="14"/>
        <v>2.0137626248341184E-4</v>
      </c>
      <c r="K88">
        <f t="shared" si="15"/>
        <v>0</v>
      </c>
    </row>
    <row r="89" spans="2:11">
      <c r="B89">
        <v>2</v>
      </c>
      <c r="C89" t="s">
        <v>15</v>
      </c>
      <c r="D89">
        <f>SUM(D79:D88)</f>
        <v>2239.7321956666665</v>
      </c>
      <c r="G89">
        <f t="shared" ref="G89:K89" si="17">SUM(G79:G88)</f>
        <v>0.34514918346262374</v>
      </c>
      <c r="H89">
        <f t="shared" si="17"/>
        <v>0</v>
      </c>
      <c r="I89">
        <f t="shared" si="17"/>
        <v>19.079369490926108</v>
      </c>
      <c r="J89">
        <f t="shared" si="17"/>
        <v>2.4605736997078223E-3</v>
      </c>
      <c r="K89">
        <f t="shared" si="17"/>
        <v>0</v>
      </c>
    </row>
    <row r="90" spans="2:11" ht="23.25" customHeight="1">
      <c r="B90">
        <v>2</v>
      </c>
      <c r="C90" t="s">
        <v>16</v>
      </c>
      <c r="D90">
        <v>91.981573499999996</v>
      </c>
      <c r="E90">
        <v>1.1082792114416087E-4</v>
      </c>
      <c r="F90">
        <v>0</v>
      </c>
      <c r="G90">
        <f t="shared" si="11"/>
        <v>1.0194126574573836E-2</v>
      </c>
      <c r="H90">
        <f t="shared" si="12"/>
        <v>0</v>
      </c>
      <c r="I90">
        <f t="shared" si="13"/>
        <v>1.9637008346413913</v>
      </c>
      <c r="J90">
        <f t="shared" si="14"/>
        <v>2.17632881252359E-4</v>
      </c>
      <c r="K90">
        <f t="shared" si="15"/>
        <v>0</v>
      </c>
    </row>
    <row r="91" spans="2:11" ht="24.75" customHeight="1">
      <c r="B91">
        <v>2</v>
      </c>
      <c r="C91" t="s">
        <v>16</v>
      </c>
      <c r="D91">
        <v>1.4142265000000001</v>
      </c>
      <c r="E91">
        <v>1.294600274040986E-4</v>
      </c>
      <c r="F91">
        <v>0</v>
      </c>
      <c r="G91">
        <f t="shared" si="11"/>
        <v>1.8308580144560247E-4</v>
      </c>
      <c r="H91">
        <f t="shared" si="12"/>
        <v>0</v>
      </c>
      <c r="I91">
        <f t="shared" si="13"/>
        <v>0.1505189708629546</v>
      </c>
      <c r="J91">
        <f t="shared" si="14"/>
        <v>1.948619009275482E-5</v>
      </c>
      <c r="K91">
        <f t="shared" si="15"/>
        <v>0</v>
      </c>
    </row>
    <row r="92" spans="2:11" ht="42" customHeight="1">
      <c r="B92">
        <v>2</v>
      </c>
      <c r="C92" t="s">
        <v>16</v>
      </c>
      <c r="D92">
        <v>83.952493000000004</v>
      </c>
      <c r="E92">
        <v>8.1883651519555864E-5</v>
      </c>
      <c r="F92">
        <v>0</v>
      </c>
      <c r="G92">
        <f t="shared" si="11"/>
        <v>6.8743366810099533E-3</v>
      </c>
      <c r="H92">
        <f t="shared" si="12"/>
        <v>0</v>
      </c>
      <c r="I92">
        <f t="shared" si="13"/>
        <v>1.9240335971991147</v>
      </c>
      <c r="J92">
        <f t="shared" si="14"/>
        <v>1.5754689658496981E-4</v>
      </c>
      <c r="K92">
        <f t="shared" si="15"/>
        <v>0</v>
      </c>
    </row>
    <row r="93" spans="2:11" ht="36" customHeight="1">
      <c r="B93">
        <v>2</v>
      </c>
      <c r="C93" t="s">
        <v>16</v>
      </c>
      <c r="D93">
        <v>18.698586500000001</v>
      </c>
      <c r="E93">
        <v>1.407843348707452E-4</v>
      </c>
      <c r="F93">
        <v>0</v>
      </c>
      <c r="G93">
        <f t="shared" si="11"/>
        <v>2.6324680634255957E-3</v>
      </c>
      <c r="H93">
        <f t="shared" si="12"/>
        <v>0</v>
      </c>
      <c r="I93">
        <f t="shared" si="13"/>
        <v>1.2718087777422631</v>
      </c>
      <c r="J93">
        <f t="shared" si="14"/>
        <v>1.7905075285721991E-4</v>
      </c>
      <c r="K93">
        <f t="shared" si="15"/>
        <v>0</v>
      </c>
    </row>
    <row r="94" spans="2:11" ht="36.75" customHeight="1">
      <c r="B94">
        <v>2</v>
      </c>
      <c r="C94" t="s">
        <v>16</v>
      </c>
      <c r="D94">
        <v>106.89794649999999</v>
      </c>
      <c r="E94">
        <v>1.4129406714689694E-4</v>
      </c>
      <c r="F94">
        <v>0</v>
      </c>
      <c r="G94">
        <f t="shared" si="11"/>
        <v>1.5104045630636396E-2</v>
      </c>
      <c r="H94">
        <f t="shared" si="12"/>
        <v>0</v>
      </c>
      <c r="I94">
        <f t="shared" si="13"/>
        <v>2.0289693625307192</v>
      </c>
      <c r="J94">
        <f t="shared" si="14"/>
        <v>2.8668133334841214E-4</v>
      </c>
      <c r="K94">
        <f t="shared" si="15"/>
        <v>0</v>
      </c>
    </row>
    <row r="95" spans="2:11" ht="42" customHeight="1">
      <c r="B95">
        <v>2</v>
      </c>
      <c r="C95" t="s">
        <v>16</v>
      </c>
      <c r="D95">
        <v>170.6752745</v>
      </c>
      <c r="E95">
        <v>1.2631382163730501E-4</v>
      </c>
      <c r="F95">
        <v>0</v>
      </c>
      <c r="G95">
        <f t="shared" si="11"/>
        <v>2.1558646181091073E-2</v>
      </c>
      <c r="H95">
        <f t="shared" si="12"/>
        <v>0</v>
      </c>
      <c r="I95">
        <f t="shared" si="13"/>
        <v>2.2321706100076137</v>
      </c>
      <c r="J95">
        <f t="shared" si="14"/>
        <v>2.8195400029653602E-4</v>
      </c>
      <c r="K95">
        <f t="shared" si="15"/>
        <v>0</v>
      </c>
    </row>
    <row r="96" spans="2:11" ht="42.75" customHeight="1">
      <c r="B96">
        <v>2</v>
      </c>
      <c r="C96" t="s">
        <v>16</v>
      </c>
      <c r="D96">
        <v>1683.2463725</v>
      </c>
      <c r="E96">
        <v>2.0393313603482197E-4</v>
      </c>
      <c r="F96">
        <v>0</v>
      </c>
      <c r="G96">
        <f t="shared" si="11"/>
        <v>0.3432697114631631</v>
      </c>
      <c r="H96">
        <f t="shared" si="12"/>
        <v>0</v>
      </c>
      <c r="I96">
        <f t="shared" si="13"/>
        <v>3.2261476872095325</v>
      </c>
      <c r="J96">
        <f t="shared" si="14"/>
        <v>6.5791841516412786E-4</v>
      </c>
      <c r="K96">
        <f t="shared" si="15"/>
        <v>0</v>
      </c>
    </row>
    <row r="97" spans="2:32" ht="43.5" customHeight="1">
      <c r="B97">
        <v>2</v>
      </c>
      <c r="C97" t="s">
        <v>16</v>
      </c>
      <c r="D97">
        <v>42.935145500000004</v>
      </c>
      <c r="E97">
        <v>1.316532968355287E-4</v>
      </c>
      <c r="F97">
        <v>0</v>
      </c>
      <c r="G97">
        <f t="shared" si="11"/>
        <v>5.6525534551881149E-3</v>
      </c>
      <c r="H97">
        <f t="shared" si="12"/>
        <v>0</v>
      </c>
      <c r="I97">
        <f t="shared" si="13"/>
        <v>1.6328129389883221</v>
      </c>
      <c r="J97">
        <f t="shared" si="14"/>
        <v>2.1496520653352158E-4</v>
      </c>
      <c r="K97">
        <f t="shared" si="15"/>
        <v>0</v>
      </c>
    </row>
    <row r="98" spans="2:32" ht="53.25" customHeight="1">
      <c r="B98">
        <v>2</v>
      </c>
      <c r="C98" t="s">
        <v>16</v>
      </c>
      <c r="D98">
        <v>205.81641450000001</v>
      </c>
      <c r="E98">
        <v>1.2481433867122656E-4</v>
      </c>
      <c r="F98">
        <v>0</v>
      </c>
      <c r="G98">
        <f t="shared" si="11"/>
        <v>2.5688839663500548E-2</v>
      </c>
      <c r="H98">
        <f t="shared" si="12"/>
        <v>0</v>
      </c>
      <c r="I98">
        <f t="shared" si="13"/>
        <v>2.3134800081450564</v>
      </c>
      <c r="J98">
        <f t="shared" si="14"/>
        <v>2.8875547724572907E-4</v>
      </c>
      <c r="K98">
        <f t="shared" si="15"/>
        <v>0</v>
      </c>
    </row>
    <row r="99" spans="2:32" ht="56.25" customHeight="1">
      <c r="B99">
        <v>2</v>
      </c>
      <c r="C99" t="s">
        <v>16</v>
      </c>
      <c r="D99">
        <v>428.66164049999998</v>
      </c>
      <c r="E99">
        <v>7.7239223004312265E-5</v>
      </c>
      <c r="F99">
        <v>0</v>
      </c>
      <c r="G99">
        <f t="shared" si="11"/>
        <v>3.3109492043973836E-2</v>
      </c>
      <c r="H99">
        <f t="shared" si="12"/>
        <v>0</v>
      </c>
      <c r="I99">
        <f t="shared" si="13"/>
        <v>2.6321146216852309</v>
      </c>
      <c r="J99">
        <f t="shared" si="14"/>
        <v>2.0330248823725657E-4</v>
      </c>
      <c r="K99">
        <f t="shared" si="15"/>
        <v>0</v>
      </c>
    </row>
    <row r="100" spans="2:32">
      <c r="B100">
        <v>2</v>
      </c>
      <c r="C100" t="s">
        <v>16</v>
      </c>
      <c r="D100">
        <f>SUM(D90:D99)</f>
        <v>2834.2796735000002</v>
      </c>
      <c r="G100">
        <f t="shared" ref="G100:K100" si="18">SUM(G90:G99)</f>
        <v>0.46426730555800805</v>
      </c>
      <c r="H100">
        <f t="shared" si="18"/>
        <v>0</v>
      </c>
      <c r="I100">
        <f t="shared" si="18"/>
        <v>19.375757409012202</v>
      </c>
      <c r="J100">
        <f t="shared" si="18"/>
        <v>2.5072936416128864E-3</v>
      </c>
      <c r="K100">
        <f t="shared" si="18"/>
        <v>0</v>
      </c>
    </row>
    <row r="101" spans="2:32">
      <c r="G101">
        <f t="shared" ref="G101:G130" si="19">D101*E101</f>
        <v>0</v>
      </c>
      <c r="H101">
        <f t="shared" ref="H101:H130" si="20">D101*F101</f>
        <v>0</v>
      </c>
      <c r="I101" t="e">
        <f t="shared" ref="I101:I130" si="21">LOG(D101)</f>
        <v>#NUM!</v>
      </c>
      <c r="J101" t="e">
        <f t="shared" ref="J101:J130" si="22">I101*E101</f>
        <v>#NUM!</v>
      </c>
      <c r="K101" t="e">
        <f t="shared" ref="K101:K130" si="23">H101*I101</f>
        <v>#NUM!</v>
      </c>
    </row>
    <row r="102" spans="2:32">
      <c r="B102">
        <v>2</v>
      </c>
      <c r="G102">
        <f t="shared" si="19"/>
        <v>0</v>
      </c>
      <c r="H102">
        <f t="shared" si="20"/>
        <v>0</v>
      </c>
      <c r="I102" t="e">
        <f t="shared" si="21"/>
        <v>#NUM!</v>
      </c>
      <c r="J102" t="e">
        <f t="shared" si="22"/>
        <v>#NUM!</v>
      </c>
      <c r="K102" t="e">
        <f t="shared" si="23"/>
        <v>#NUM!</v>
      </c>
    </row>
    <row r="103" spans="2:32" hidden="1">
      <c r="B103">
        <v>2</v>
      </c>
      <c r="G103">
        <f t="shared" si="19"/>
        <v>0</v>
      </c>
      <c r="H103">
        <f t="shared" si="20"/>
        <v>0</v>
      </c>
      <c r="I103" t="e">
        <f t="shared" si="21"/>
        <v>#NUM!</v>
      </c>
      <c r="J103" t="e">
        <f t="shared" si="22"/>
        <v>#NUM!</v>
      </c>
      <c r="K103" t="e">
        <f t="shared" si="23"/>
        <v>#NUM!</v>
      </c>
      <c r="L103" t="s">
        <v>17</v>
      </c>
      <c r="M103">
        <v>2</v>
      </c>
      <c r="N103" t="s">
        <v>8</v>
      </c>
      <c r="O103">
        <v>777.82637866666664</v>
      </c>
      <c r="R103">
        <v>3.9621041491734003E-2</v>
      </c>
      <c r="S103">
        <v>0</v>
      </c>
      <c r="T103">
        <v>17.02133159480131</v>
      </c>
      <c r="X103" t="s">
        <v>8</v>
      </c>
      <c r="Y103">
        <v>31.241856333333335</v>
      </c>
      <c r="Z103">
        <v>1.1082792114416087E-4</v>
      </c>
      <c r="AA103">
        <v>0</v>
      </c>
      <c r="AB103">
        <f>Y103*Z103</f>
        <v>3.4624699901078695E-3</v>
      </c>
      <c r="AC103">
        <f>Y103*AA103</f>
        <v>0</v>
      </c>
      <c r="AD103">
        <f>LOG(Y103)</f>
        <v>1.4947368309469864</v>
      </c>
      <c r="AE103">
        <f>AD103*Z103</f>
        <v>1.6565857563146551E-4</v>
      </c>
      <c r="AF103">
        <f>AC103*AD103</f>
        <v>0</v>
      </c>
    </row>
    <row r="104" spans="2:32" hidden="1">
      <c r="B104">
        <v>2</v>
      </c>
      <c r="G104">
        <f t="shared" si="19"/>
        <v>0</v>
      </c>
      <c r="H104">
        <f t="shared" si="20"/>
        <v>0</v>
      </c>
      <c r="I104" t="e">
        <f t="shared" si="21"/>
        <v>#NUM!</v>
      </c>
      <c r="J104" t="e">
        <f t="shared" si="22"/>
        <v>#NUM!</v>
      </c>
      <c r="K104" t="e">
        <f t="shared" si="23"/>
        <v>#NUM!</v>
      </c>
      <c r="M104">
        <v>2</v>
      </c>
      <c r="N104" t="s">
        <v>9</v>
      </c>
      <c r="O104">
        <v>33.500096000000006</v>
      </c>
      <c r="P104">
        <v>1.1082792114416087E-4</v>
      </c>
      <c r="Q104">
        <v>0</v>
      </c>
      <c r="R104">
        <v>3.4624699901078695E-3</v>
      </c>
      <c r="S104">
        <v>0</v>
      </c>
      <c r="T104">
        <v>1.5250460515804432</v>
      </c>
      <c r="X104" t="s">
        <v>8</v>
      </c>
      <c r="Y104">
        <v>3.8805603333333329</v>
      </c>
      <c r="Z104">
        <v>1.294600274040986E-4</v>
      </c>
      <c r="AA104">
        <v>0</v>
      </c>
      <c r="AB104">
        <f t="shared" ref="AB104:AB112" si="24">Y104*Z104</f>
        <v>5.0237744709659134E-4</v>
      </c>
      <c r="AC104">
        <f t="shared" ref="AC104:AC112" si="25">Y104*AA104</f>
        <v>0</v>
      </c>
      <c r="AD104">
        <f t="shared" ref="AD104:AD112" si="26">LOG(Y104)</f>
        <v>0.58889444005415947</v>
      </c>
      <c r="AE104">
        <f t="shared" ref="AE104:AE112" si="27">AD104*Z104</f>
        <v>7.6238290347532784E-5</v>
      </c>
      <c r="AF104">
        <f t="shared" ref="AF104:AF112" si="28">AC104*AD104</f>
        <v>0</v>
      </c>
    </row>
    <row r="105" spans="2:32" hidden="1">
      <c r="B105">
        <v>2</v>
      </c>
      <c r="G105">
        <f t="shared" si="19"/>
        <v>0</v>
      </c>
      <c r="H105">
        <f t="shared" si="20"/>
        <v>0</v>
      </c>
      <c r="I105" t="e">
        <f t="shared" si="21"/>
        <v>#NUM!</v>
      </c>
      <c r="J105" t="e">
        <f t="shared" si="22"/>
        <v>#NUM!</v>
      </c>
      <c r="K105" t="e">
        <f t="shared" si="23"/>
        <v>#NUM!</v>
      </c>
      <c r="M105">
        <v>2</v>
      </c>
      <c r="N105" t="s">
        <v>9</v>
      </c>
      <c r="O105">
        <v>2.5999763333333337</v>
      </c>
      <c r="P105">
        <v>1.294600274040986E-4</v>
      </c>
      <c r="Q105">
        <v>0</v>
      </c>
      <c r="R105">
        <v>4.044571577068245E-3</v>
      </c>
      <c r="S105">
        <v>0</v>
      </c>
      <c r="T105">
        <v>0.41496939475946487</v>
      </c>
      <c r="X105" t="s">
        <v>8</v>
      </c>
      <c r="Y105">
        <v>104.24221066666667</v>
      </c>
      <c r="Z105">
        <v>8.1883651519555864E-5</v>
      </c>
      <c r="AA105">
        <v>0</v>
      </c>
      <c r="AB105">
        <f t="shared" si="24"/>
        <v>8.535732851857462E-3</v>
      </c>
      <c r="AC105">
        <f t="shared" si="25"/>
        <v>0</v>
      </c>
      <c r="AD105">
        <f t="shared" si="26"/>
        <v>2.0180436128940369</v>
      </c>
      <c r="AE105">
        <f t="shared" si="27"/>
        <v>1.6524477994948081E-4</v>
      </c>
      <c r="AF105">
        <f t="shared" si="28"/>
        <v>0</v>
      </c>
    </row>
    <row r="106" spans="2:32" hidden="1">
      <c r="B106">
        <v>2</v>
      </c>
      <c r="G106">
        <f t="shared" si="19"/>
        <v>0</v>
      </c>
      <c r="H106">
        <f t="shared" si="20"/>
        <v>0</v>
      </c>
      <c r="I106" t="e">
        <f t="shared" si="21"/>
        <v>#NUM!</v>
      </c>
      <c r="J106" t="e">
        <f t="shared" si="22"/>
        <v>#NUM!</v>
      </c>
      <c r="K106" t="e">
        <f t="shared" si="23"/>
        <v>#NUM!</v>
      </c>
      <c r="M106">
        <v>2</v>
      </c>
      <c r="N106" t="s">
        <v>9</v>
      </c>
      <c r="O106">
        <v>62.493049666666671</v>
      </c>
      <c r="P106">
        <v>8.1883651519555864E-5</v>
      </c>
      <c r="Q106">
        <v>0</v>
      </c>
      <c r="R106">
        <v>2.5581972768226962E-3</v>
      </c>
      <c r="S106">
        <v>0</v>
      </c>
      <c r="T106">
        <v>1.7958317187958726</v>
      </c>
      <c r="X106" t="s">
        <v>8</v>
      </c>
      <c r="Y106">
        <v>61.145438666666671</v>
      </c>
      <c r="Z106">
        <v>1.407843348707452E-4</v>
      </c>
      <c r="AA106">
        <v>0</v>
      </c>
      <c r="AB106">
        <f t="shared" si="24"/>
        <v>8.6083199130666133E-3</v>
      </c>
      <c r="AC106">
        <f t="shared" si="25"/>
        <v>0</v>
      </c>
      <c r="AD106">
        <f t="shared" si="26"/>
        <v>1.7863640650389774</v>
      </c>
      <c r="AE106">
        <f t="shared" si="27"/>
        <v>2.5149207673351307E-4</v>
      </c>
      <c r="AF106">
        <f t="shared" si="28"/>
        <v>0</v>
      </c>
    </row>
    <row r="107" spans="2:32" hidden="1">
      <c r="B107">
        <v>2</v>
      </c>
      <c r="G107">
        <f t="shared" si="19"/>
        <v>0</v>
      </c>
      <c r="H107">
        <f t="shared" si="20"/>
        <v>0</v>
      </c>
      <c r="I107" t="e">
        <f t="shared" si="21"/>
        <v>#NUM!</v>
      </c>
      <c r="J107" t="e">
        <f t="shared" si="22"/>
        <v>#NUM!</v>
      </c>
      <c r="K107" t="e">
        <f t="shared" si="23"/>
        <v>#NUM!</v>
      </c>
      <c r="M107">
        <v>2</v>
      </c>
      <c r="N107" t="s">
        <v>9</v>
      </c>
      <c r="O107">
        <v>67.482353666666668</v>
      </c>
      <c r="P107">
        <v>1.407843348707452E-4</v>
      </c>
      <c r="Q107">
        <v>0</v>
      </c>
      <c r="R107">
        <v>4.3983639640157116E-3</v>
      </c>
      <c r="S107">
        <v>0</v>
      </c>
      <c r="T107">
        <v>1.82919022161447</v>
      </c>
      <c r="X107" t="s">
        <v>8</v>
      </c>
      <c r="Y107">
        <v>28.429120333333334</v>
      </c>
      <c r="Z107">
        <v>1.4129406714689694E-4</v>
      </c>
      <c r="AA107">
        <v>0</v>
      </c>
      <c r="AB107">
        <f t="shared" si="24"/>
        <v>4.0168660373052128E-3</v>
      </c>
      <c r="AC107">
        <f t="shared" si="25"/>
        <v>0</v>
      </c>
      <c r="AD107">
        <f t="shared" si="26"/>
        <v>1.4537634217625588</v>
      </c>
      <c r="AE107">
        <f t="shared" si="27"/>
        <v>2.0540814653022163E-4</v>
      </c>
      <c r="AF107">
        <f t="shared" si="28"/>
        <v>0</v>
      </c>
    </row>
    <row r="108" spans="2:32" hidden="1">
      <c r="B108">
        <v>2</v>
      </c>
      <c r="G108">
        <f t="shared" si="19"/>
        <v>0</v>
      </c>
      <c r="H108">
        <f t="shared" si="20"/>
        <v>0</v>
      </c>
      <c r="I108" t="e">
        <f t="shared" si="21"/>
        <v>#NUM!</v>
      </c>
      <c r="J108" t="e">
        <f t="shared" si="22"/>
        <v>#NUM!</v>
      </c>
      <c r="K108" t="e">
        <f t="shared" si="23"/>
        <v>#NUM!</v>
      </c>
      <c r="M108">
        <v>2</v>
      </c>
      <c r="N108" t="s">
        <v>9</v>
      </c>
      <c r="O108">
        <v>32.306433333333331</v>
      </c>
      <c r="P108">
        <v>1.4129406714689694E-4</v>
      </c>
      <c r="Q108">
        <v>0</v>
      </c>
      <c r="R108">
        <v>4.4142889465557077E-3</v>
      </c>
      <c r="S108">
        <v>0</v>
      </c>
      <c r="T108">
        <v>1.5092890140636439</v>
      </c>
      <c r="X108" t="s">
        <v>8</v>
      </c>
      <c r="Y108">
        <v>92.058404999999993</v>
      </c>
      <c r="Z108">
        <v>1.2631382163730501E-4</v>
      </c>
      <c r="AA108">
        <v>0</v>
      </c>
      <c r="AB108">
        <f t="shared" si="24"/>
        <v>1.1628248949384787E-2</v>
      </c>
      <c r="AC108">
        <f t="shared" si="25"/>
        <v>0</v>
      </c>
      <c r="AD108">
        <f t="shared" si="26"/>
        <v>1.9640634460554631</v>
      </c>
      <c r="AE108">
        <f t="shared" si="27"/>
        <v>2.4808835980940041E-4</v>
      </c>
      <c r="AF108">
        <f t="shared" si="28"/>
        <v>0</v>
      </c>
    </row>
    <row r="109" spans="2:32" hidden="1">
      <c r="B109">
        <v>2</v>
      </c>
      <c r="G109">
        <f t="shared" si="19"/>
        <v>0</v>
      </c>
      <c r="H109">
        <f t="shared" si="20"/>
        <v>0</v>
      </c>
      <c r="I109" t="e">
        <f t="shared" si="21"/>
        <v>#NUM!</v>
      </c>
      <c r="J109" t="e">
        <f t="shared" si="22"/>
        <v>#NUM!</v>
      </c>
      <c r="K109" t="e">
        <f t="shared" si="23"/>
        <v>#NUM!</v>
      </c>
      <c r="M109">
        <v>2</v>
      </c>
      <c r="N109" t="s">
        <v>9</v>
      </c>
      <c r="O109">
        <v>64.484755666666672</v>
      </c>
      <c r="P109">
        <v>1.2631382163730501E-4</v>
      </c>
      <c r="Q109">
        <v>0</v>
      </c>
      <c r="R109">
        <v>3.9462782685069746E-3</v>
      </c>
      <c r="S109">
        <v>0</v>
      </c>
      <c r="T109">
        <v>1.8094570586300125</v>
      </c>
      <c r="X109" t="s">
        <v>8</v>
      </c>
      <c r="Y109">
        <v>246.44532166666667</v>
      </c>
      <c r="Z109">
        <v>2.0393313603482197E-4</v>
      </c>
      <c r="AA109">
        <v>0</v>
      </c>
      <c r="AB109">
        <f t="shared" si="24"/>
        <v>5.0258367308593795E-2</v>
      </c>
      <c r="AC109">
        <f t="shared" si="25"/>
        <v>0</v>
      </c>
      <c r="AD109">
        <f t="shared" si="26"/>
        <v>2.3917205782479516</v>
      </c>
      <c r="AE109">
        <f t="shared" si="27"/>
        <v>4.8775107804112258E-4</v>
      </c>
      <c r="AF109">
        <f t="shared" si="28"/>
        <v>0</v>
      </c>
    </row>
    <row r="110" spans="2:32" hidden="1">
      <c r="B110">
        <v>2</v>
      </c>
      <c r="G110">
        <f t="shared" si="19"/>
        <v>0</v>
      </c>
      <c r="H110">
        <f t="shared" si="20"/>
        <v>0</v>
      </c>
      <c r="I110" t="e">
        <f t="shared" si="21"/>
        <v>#NUM!</v>
      </c>
      <c r="J110" t="e">
        <f t="shared" si="22"/>
        <v>#NUM!</v>
      </c>
      <c r="K110" t="e">
        <f t="shared" si="23"/>
        <v>#NUM!</v>
      </c>
      <c r="M110">
        <v>2</v>
      </c>
      <c r="N110" t="s">
        <v>9</v>
      </c>
      <c r="O110">
        <v>261.78771733333332</v>
      </c>
      <c r="P110">
        <v>2.0393313603482197E-4</v>
      </c>
      <c r="Q110">
        <v>0</v>
      </c>
      <c r="R110">
        <v>6.3712497376060316E-3</v>
      </c>
      <c r="S110">
        <v>0</v>
      </c>
      <c r="T110">
        <v>2.4179492662808455</v>
      </c>
      <c r="X110" t="s">
        <v>8</v>
      </c>
      <c r="Y110">
        <v>26.064486333333331</v>
      </c>
      <c r="Z110">
        <v>1.316532968355287E-4</v>
      </c>
      <c r="AA110">
        <v>0</v>
      </c>
      <c r="AB110">
        <f t="shared" si="24"/>
        <v>3.4314755561079143E-3</v>
      </c>
      <c r="AC110">
        <f t="shared" si="25"/>
        <v>0</v>
      </c>
      <c r="AD110">
        <f t="shared" si="26"/>
        <v>1.4160491704755043</v>
      </c>
      <c r="AE110">
        <f t="shared" si="27"/>
        <v>1.8642754177431575E-4</v>
      </c>
      <c r="AF110">
        <f t="shared" si="28"/>
        <v>0</v>
      </c>
    </row>
    <row r="111" spans="2:32" hidden="1">
      <c r="B111">
        <v>2</v>
      </c>
      <c r="G111">
        <f t="shared" si="19"/>
        <v>0</v>
      </c>
      <c r="H111">
        <f t="shared" si="20"/>
        <v>0</v>
      </c>
      <c r="I111" t="e">
        <f t="shared" si="21"/>
        <v>#NUM!</v>
      </c>
      <c r="J111" t="e">
        <f t="shared" si="22"/>
        <v>#NUM!</v>
      </c>
      <c r="K111" t="e">
        <f t="shared" si="23"/>
        <v>#NUM!</v>
      </c>
      <c r="M111">
        <v>2</v>
      </c>
      <c r="N111" t="s">
        <v>9</v>
      </c>
      <c r="O111">
        <v>29.728140333333332</v>
      </c>
      <c r="P111">
        <v>1.316532968355287E-4</v>
      </c>
      <c r="Q111">
        <v>0</v>
      </c>
      <c r="R111">
        <v>4.1130933855452754E-3</v>
      </c>
      <c r="S111">
        <v>0</v>
      </c>
      <c r="T111">
        <v>1.4731677424295475</v>
      </c>
      <c r="X111" t="s">
        <v>8</v>
      </c>
      <c r="Y111">
        <v>112.36032066666667</v>
      </c>
      <c r="Z111">
        <v>1.2481433867122656E-4</v>
      </c>
      <c r="AA111">
        <v>0</v>
      </c>
      <c r="AB111">
        <f t="shared" si="24"/>
        <v>1.402417911689695E-2</v>
      </c>
      <c r="AC111">
        <f t="shared" si="25"/>
        <v>0</v>
      </c>
      <c r="AD111">
        <f t="shared" si="26"/>
        <v>2.0506129699703126</v>
      </c>
      <c r="AE111">
        <f t="shared" si="27"/>
        <v>2.5594590171748436E-4</v>
      </c>
      <c r="AF111">
        <f t="shared" si="28"/>
        <v>0</v>
      </c>
    </row>
    <row r="112" spans="2:32" hidden="1">
      <c r="B112">
        <v>2</v>
      </c>
      <c r="G112">
        <f t="shared" si="19"/>
        <v>0</v>
      </c>
      <c r="H112">
        <f t="shared" si="20"/>
        <v>0</v>
      </c>
      <c r="I112" t="e">
        <f t="shared" si="21"/>
        <v>#NUM!</v>
      </c>
      <c r="J112" t="e">
        <f t="shared" si="22"/>
        <v>#NUM!</v>
      </c>
      <c r="K112" t="e">
        <f t="shared" si="23"/>
        <v>#NUM!</v>
      </c>
      <c r="M112">
        <v>2</v>
      </c>
      <c r="N112" t="s">
        <v>9</v>
      </c>
      <c r="O112">
        <v>158.88564233333335</v>
      </c>
      <c r="P112">
        <v>1.2481433867122656E-4</v>
      </c>
      <c r="Q112">
        <v>0</v>
      </c>
      <c r="R112">
        <v>3.8994316371064714E-3</v>
      </c>
      <c r="S112">
        <v>0</v>
      </c>
      <c r="T112">
        <v>2.2010846540536311</v>
      </c>
      <c r="X112" t="s">
        <v>8</v>
      </c>
      <c r="Y112">
        <v>71.958658666666679</v>
      </c>
      <c r="Z112">
        <v>7.7239223004312265E-5</v>
      </c>
      <c r="AA112">
        <v>0</v>
      </c>
      <c r="AB112">
        <f t="shared" si="24"/>
        <v>5.5580308838458553E-3</v>
      </c>
      <c r="AC112">
        <f t="shared" si="25"/>
        <v>0</v>
      </c>
      <c r="AD112">
        <f t="shared" si="26"/>
        <v>1.8570830593553602</v>
      </c>
      <c r="AE112">
        <f t="shared" si="27"/>
        <v>1.4343965255907913E-4</v>
      </c>
      <c r="AF112">
        <f t="shared" si="28"/>
        <v>0</v>
      </c>
    </row>
    <row r="113" spans="2:32">
      <c r="B113">
        <v>2</v>
      </c>
      <c r="G113">
        <f t="shared" si="19"/>
        <v>0</v>
      </c>
      <c r="H113">
        <f t="shared" si="20"/>
        <v>0</v>
      </c>
      <c r="I113" t="e">
        <f t="shared" si="21"/>
        <v>#NUM!</v>
      </c>
      <c r="J113" t="e">
        <f t="shared" si="22"/>
        <v>#NUM!</v>
      </c>
      <c r="K113" t="e">
        <f t="shared" si="23"/>
        <v>#NUM!</v>
      </c>
      <c r="M113">
        <v>2</v>
      </c>
      <c r="N113" t="s">
        <v>9</v>
      </c>
      <c r="O113">
        <v>181.55087066666667</v>
      </c>
      <c r="P113">
        <v>7.7239223004312265E-5</v>
      </c>
      <c r="Q113">
        <v>0</v>
      </c>
      <c r="R113">
        <v>2.4130967083990191E-3</v>
      </c>
      <c r="S113">
        <v>0</v>
      </c>
      <c r="T113">
        <v>2.2589983360075023</v>
      </c>
      <c r="V113" t="s">
        <v>17</v>
      </c>
      <c r="W113">
        <v>2</v>
      </c>
      <c r="X113" t="s">
        <v>8</v>
      </c>
      <c r="Y113">
        <f>SUM(Y103:Y112)</f>
        <v>777.82637866666664</v>
      </c>
      <c r="AB113">
        <f t="shared" ref="AB113" si="29">SUM(AB103:AB112)</f>
        <v>0.11002606805426304</v>
      </c>
      <c r="AC113">
        <f t="shared" ref="AC113" si="30">SUM(AC103:AC112)</f>
        <v>0</v>
      </c>
      <c r="AD113">
        <f t="shared" ref="AD113" si="31">SUM(AD103:AD112)</f>
        <v>17.02133159480131</v>
      </c>
      <c r="AE113">
        <f t="shared" ref="AE113" si="32">SUM(AE103:AE112)</f>
        <v>2.185694403093616E-3</v>
      </c>
      <c r="AF113">
        <f t="shared" ref="AF113" si="33">SUM(AF103:AF112)</f>
        <v>0</v>
      </c>
    </row>
    <row r="114" spans="2:32" hidden="1">
      <c r="B114">
        <v>2</v>
      </c>
      <c r="G114">
        <f t="shared" si="19"/>
        <v>0</v>
      </c>
      <c r="H114">
        <f t="shared" si="20"/>
        <v>0</v>
      </c>
      <c r="I114" t="e">
        <f t="shared" si="21"/>
        <v>#NUM!</v>
      </c>
      <c r="J114" t="e">
        <f t="shared" si="22"/>
        <v>#NUM!</v>
      </c>
      <c r="K114" t="e">
        <f t="shared" si="23"/>
        <v>#NUM!</v>
      </c>
      <c r="M114">
        <v>2</v>
      </c>
      <c r="N114" t="s">
        <v>9</v>
      </c>
      <c r="O114">
        <v>894.81903533333343</v>
      </c>
      <c r="R114">
        <v>3.9621041491734003E-2</v>
      </c>
      <c r="S114">
        <v>0</v>
      </c>
      <c r="T114">
        <v>17.234983458215432</v>
      </c>
      <c r="W114">
        <v>2</v>
      </c>
      <c r="X114" t="s">
        <v>9</v>
      </c>
      <c r="Y114">
        <v>33.500096000000006</v>
      </c>
      <c r="Z114">
        <v>1.1082792114416087E-4</v>
      </c>
      <c r="AA114">
        <v>0</v>
      </c>
      <c r="AB114">
        <f t="shared" ref="AB114:AB123" si="34">Y114*Z114</f>
        <v>3.7127459978098195E-3</v>
      </c>
      <c r="AC114">
        <f t="shared" ref="AC114:AC123" si="35">Y114*AA114</f>
        <v>0</v>
      </c>
      <c r="AD114">
        <f t="shared" ref="AD114:AD123" si="36">LOG(Y114)</f>
        <v>1.5250460515804432</v>
      </c>
      <c r="AE114">
        <f t="shared" ref="AE114:AE123" si="37">AD114*Z114</f>
        <v>1.6901768354577124E-4</v>
      </c>
      <c r="AF114">
        <f t="shared" ref="AF114:AF123" si="38">AC114*AD114</f>
        <v>0</v>
      </c>
    </row>
    <row r="115" spans="2:32" hidden="1">
      <c r="B115">
        <v>2</v>
      </c>
      <c r="G115">
        <f t="shared" si="19"/>
        <v>0</v>
      </c>
      <c r="H115">
        <f t="shared" si="20"/>
        <v>0</v>
      </c>
      <c r="I115" t="e">
        <f t="shared" si="21"/>
        <v>#NUM!</v>
      </c>
      <c r="J115" t="e">
        <f t="shared" si="22"/>
        <v>#NUM!</v>
      </c>
      <c r="K115" t="e">
        <f t="shared" si="23"/>
        <v>#NUM!</v>
      </c>
      <c r="M115">
        <v>2</v>
      </c>
      <c r="N115" t="s">
        <v>10</v>
      </c>
      <c r="O115">
        <v>38.725741999999997</v>
      </c>
      <c r="P115">
        <v>1.1082792114416087E-4</v>
      </c>
      <c r="Q115">
        <v>0</v>
      </c>
      <c r="R115">
        <v>3.4624699901078695E-3</v>
      </c>
      <c r="S115">
        <v>0</v>
      </c>
      <c r="T115">
        <v>1.587999747759026</v>
      </c>
      <c r="W115">
        <v>2</v>
      </c>
      <c r="X115" t="s">
        <v>9</v>
      </c>
      <c r="Y115">
        <v>2.5999763333333337</v>
      </c>
      <c r="Z115">
        <v>1.294600274040986E-4</v>
      </c>
      <c r="AA115">
        <v>0</v>
      </c>
      <c r="AB115">
        <f t="shared" si="34"/>
        <v>3.3659300736334116E-4</v>
      </c>
      <c r="AC115">
        <f t="shared" si="35"/>
        <v>0</v>
      </c>
      <c r="AD115">
        <f t="shared" si="36"/>
        <v>0.41496939475946487</v>
      </c>
      <c r="AE115">
        <f t="shared" si="37"/>
        <v>5.3721949217422535E-5</v>
      </c>
      <c r="AF115">
        <f t="shared" si="38"/>
        <v>0</v>
      </c>
    </row>
    <row r="116" spans="2:32" hidden="1">
      <c r="B116">
        <v>2</v>
      </c>
      <c r="G116">
        <f t="shared" si="19"/>
        <v>0</v>
      </c>
      <c r="H116">
        <f t="shared" si="20"/>
        <v>0</v>
      </c>
      <c r="I116" t="e">
        <f t="shared" si="21"/>
        <v>#NUM!</v>
      </c>
      <c r="J116" t="e">
        <f t="shared" si="22"/>
        <v>#NUM!</v>
      </c>
      <c r="K116" t="e">
        <f t="shared" si="23"/>
        <v>#NUM!</v>
      </c>
      <c r="M116">
        <v>2</v>
      </c>
      <c r="N116" t="s">
        <v>10</v>
      </c>
      <c r="O116">
        <v>4.2525623333333336</v>
      </c>
      <c r="P116">
        <v>1.294600274040986E-4</v>
      </c>
      <c r="Q116">
        <v>0</v>
      </c>
      <c r="R116">
        <v>4.044571577068245E-3</v>
      </c>
      <c r="S116">
        <v>0</v>
      </c>
      <c r="T116">
        <v>0.62865068814570091</v>
      </c>
      <c r="W116">
        <v>2</v>
      </c>
      <c r="X116" t="s">
        <v>9</v>
      </c>
      <c r="Y116">
        <v>62.493049666666671</v>
      </c>
      <c r="Z116">
        <v>8.1883651519555864E-5</v>
      </c>
      <c r="AA116">
        <v>0</v>
      </c>
      <c r="AB116">
        <f t="shared" si="34"/>
        <v>5.1171591012996306E-3</v>
      </c>
      <c r="AC116">
        <f t="shared" si="35"/>
        <v>0</v>
      </c>
      <c r="AD116">
        <f t="shared" si="36"/>
        <v>1.7958317187958726</v>
      </c>
      <c r="AE116">
        <f t="shared" si="37"/>
        <v>1.4704925864964628E-4</v>
      </c>
      <c r="AF116">
        <f t="shared" si="38"/>
        <v>0</v>
      </c>
    </row>
    <row r="117" spans="2:32" hidden="1">
      <c r="B117">
        <v>2</v>
      </c>
      <c r="G117">
        <f t="shared" si="19"/>
        <v>0</v>
      </c>
      <c r="H117">
        <f t="shared" si="20"/>
        <v>0</v>
      </c>
      <c r="I117" t="e">
        <f t="shared" si="21"/>
        <v>#NUM!</v>
      </c>
      <c r="J117" t="e">
        <f t="shared" si="22"/>
        <v>#NUM!</v>
      </c>
      <c r="K117" t="e">
        <f t="shared" si="23"/>
        <v>#NUM!</v>
      </c>
      <c r="M117">
        <v>2</v>
      </c>
      <c r="N117" t="s">
        <v>10</v>
      </c>
      <c r="O117">
        <v>65.662185333333341</v>
      </c>
      <c r="P117">
        <v>8.1883651519555864E-5</v>
      </c>
      <c r="Q117">
        <v>0</v>
      </c>
      <c r="R117">
        <v>2.5581972768226962E-3</v>
      </c>
      <c r="S117">
        <v>0</v>
      </c>
      <c r="T117">
        <v>1.8173153325878728</v>
      </c>
      <c r="W117">
        <v>2</v>
      </c>
      <c r="X117" t="s">
        <v>9</v>
      </c>
      <c r="Y117">
        <v>67.482353666666668</v>
      </c>
      <c r="Z117">
        <v>1.407843348707452E-4</v>
      </c>
      <c r="AA117">
        <v>0</v>
      </c>
      <c r="AB117">
        <f t="shared" si="34"/>
        <v>9.5004582764740605E-3</v>
      </c>
      <c r="AC117">
        <f t="shared" si="35"/>
        <v>0</v>
      </c>
      <c r="AD117">
        <f t="shared" si="36"/>
        <v>1.82919022161447</v>
      </c>
      <c r="AE117">
        <f t="shared" si="37"/>
        <v>2.5752132870206419E-4</v>
      </c>
      <c r="AF117">
        <f t="shared" si="38"/>
        <v>0</v>
      </c>
    </row>
    <row r="118" spans="2:32" hidden="1">
      <c r="B118">
        <v>2</v>
      </c>
      <c r="G118">
        <f t="shared" si="19"/>
        <v>0</v>
      </c>
      <c r="H118">
        <f t="shared" si="20"/>
        <v>0</v>
      </c>
      <c r="I118" t="e">
        <f t="shared" si="21"/>
        <v>#NUM!</v>
      </c>
      <c r="J118" t="e">
        <f t="shared" si="22"/>
        <v>#NUM!</v>
      </c>
      <c r="K118" t="e">
        <f t="shared" si="23"/>
        <v>#NUM!</v>
      </c>
      <c r="M118">
        <v>2</v>
      </c>
      <c r="N118" t="s">
        <v>10</v>
      </c>
      <c r="O118">
        <v>60.104085666666663</v>
      </c>
      <c r="P118">
        <v>1.407843348707452E-4</v>
      </c>
      <c r="Q118">
        <v>0</v>
      </c>
      <c r="R118">
        <v>4.3983639640157116E-3</v>
      </c>
      <c r="S118">
        <v>0</v>
      </c>
      <c r="T118">
        <v>1.7789039948343317</v>
      </c>
      <c r="W118">
        <v>2</v>
      </c>
      <c r="X118" t="s">
        <v>9</v>
      </c>
      <c r="Y118">
        <v>32.306433333333331</v>
      </c>
      <c r="Z118">
        <v>1.4129406714689694E-4</v>
      </c>
      <c r="AA118">
        <v>0</v>
      </c>
      <c r="AB118">
        <f t="shared" si="34"/>
        <v>4.5647073606767492E-3</v>
      </c>
      <c r="AC118">
        <f t="shared" si="35"/>
        <v>0</v>
      </c>
      <c r="AD118">
        <f t="shared" si="36"/>
        <v>1.5092890140636439</v>
      </c>
      <c r="AE118">
        <f t="shared" si="37"/>
        <v>2.1325358329718236E-4</v>
      </c>
      <c r="AF118">
        <f t="shared" si="38"/>
        <v>0</v>
      </c>
    </row>
    <row r="119" spans="2:32" hidden="1">
      <c r="B119">
        <v>2</v>
      </c>
      <c r="G119">
        <f t="shared" si="19"/>
        <v>0</v>
      </c>
      <c r="H119">
        <f t="shared" si="20"/>
        <v>0</v>
      </c>
      <c r="I119" t="e">
        <f t="shared" si="21"/>
        <v>#NUM!</v>
      </c>
      <c r="J119" t="e">
        <f t="shared" si="22"/>
        <v>#NUM!</v>
      </c>
      <c r="K119" t="e">
        <f t="shared" si="23"/>
        <v>#NUM!</v>
      </c>
      <c r="M119">
        <v>2</v>
      </c>
      <c r="N119" t="s">
        <v>10</v>
      </c>
      <c r="O119">
        <v>16.043790000000001</v>
      </c>
      <c r="P119">
        <v>1.4129406714689694E-4</v>
      </c>
      <c r="Q119">
        <v>0</v>
      </c>
      <c r="R119">
        <v>4.4142889465557077E-3</v>
      </c>
      <c r="S119">
        <v>0</v>
      </c>
      <c r="T119">
        <v>1.2053069687896594</v>
      </c>
      <c r="W119">
        <v>2</v>
      </c>
      <c r="X119" t="s">
        <v>9</v>
      </c>
      <c r="Y119">
        <v>64.484755666666672</v>
      </c>
      <c r="Z119">
        <v>1.2631382163730501E-4</v>
      </c>
      <c r="AA119">
        <v>0</v>
      </c>
      <c r="AB119">
        <f t="shared" si="34"/>
        <v>8.1453159256045272E-3</v>
      </c>
      <c r="AC119">
        <f t="shared" si="35"/>
        <v>0</v>
      </c>
      <c r="AD119">
        <f t="shared" si="36"/>
        <v>1.8094570586300125</v>
      </c>
      <c r="AE119">
        <f t="shared" si="37"/>
        <v>2.2855943616415395E-4</v>
      </c>
      <c r="AF119">
        <f t="shared" si="38"/>
        <v>0</v>
      </c>
    </row>
    <row r="120" spans="2:32" hidden="1">
      <c r="B120">
        <v>2</v>
      </c>
      <c r="G120">
        <f t="shared" si="19"/>
        <v>0</v>
      </c>
      <c r="H120">
        <f t="shared" si="20"/>
        <v>0</v>
      </c>
      <c r="I120" t="e">
        <f t="shared" si="21"/>
        <v>#NUM!</v>
      </c>
      <c r="J120" t="e">
        <f t="shared" si="22"/>
        <v>#NUM!</v>
      </c>
      <c r="K120" t="e">
        <f t="shared" si="23"/>
        <v>#NUM!</v>
      </c>
      <c r="M120">
        <v>2</v>
      </c>
      <c r="N120" t="s">
        <v>10</v>
      </c>
      <c r="O120">
        <v>43.666645333333328</v>
      </c>
      <c r="P120">
        <v>1.2631382163730501E-4</v>
      </c>
      <c r="Q120">
        <v>0</v>
      </c>
      <c r="R120">
        <v>3.9462782685069746E-3</v>
      </c>
      <c r="S120">
        <v>0</v>
      </c>
      <c r="T120">
        <v>1.6401498287616465</v>
      </c>
      <c r="W120">
        <v>2</v>
      </c>
      <c r="X120" t="s">
        <v>9</v>
      </c>
      <c r="Y120">
        <v>261.78771733333332</v>
      </c>
      <c r="Z120">
        <v>2.0393313603482197E-4</v>
      </c>
      <c r="AA120">
        <v>0</v>
      </c>
      <c r="AB120">
        <f t="shared" si="34"/>
        <v>5.3387190171184186E-2</v>
      </c>
      <c r="AC120">
        <f t="shared" si="35"/>
        <v>0</v>
      </c>
      <c r="AD120">
        <f t="shared" si="36"/>
        <v>2.4179492662808455</v>
      </c>
      <c r="AE120">
        <f t="shared" si="37"/>
        <v>4.9309997664574961E-4</v>
      </c>
      <c r="AF120">
        <f t="shared" si="38"/>
        <v>0</v>
      </c>
    </row>
    <row r="121" spans="2:32" hidden="1">
      <c r="B121">
        <v>2</v>
      </c>
      <c r="G121">
        <f t="shared" si="19"/>
        <v>0</v>
      </c>
      <c r="H121">
        <f t="shared" si="20"/>
        <v>0</v>
      </c>
      <c r="I121" t="e">
        <f t="shared" si="21"/>
        <v>#NUM!</v>
      </c>
      <c r="J121" t="e">
        <f t="shared" si="22"/>
        <v>#NUM!</v>
      </c>
      <c r="K121" t="e">
        <f t="shared" si="23"/>
        <v>#NUM!</v>
      </c>
      <c r="M121">
        <v>2</v>
      </c>
      <c r="N121" t="s">
        <v>10</v>
      </c>
      <c r="O121">
        <v>240.68101733333333</v>
      </c>
      <c r="P121">
        <v>2.0393313603482197E-4</v>
      </c>
      <c r="Q121">
        <v>0</v>
      </c>
      <c r="R121">
        <v>6.3712497376060316E-3</v>
      </c>
      <c r="S121">
        <v>0</v>
      </c>
      <c r="T121">
        <v>2.3814418385405718</v>
      </c>
      <c r="W121">
        <v>2</v>
      </c>
      <c r="X121" t="s">
        <v>9</v>
      </c>
      <c r="Y121">
        <v>29.728140333333332</v>
      </c>
      <c r="Z121">
        <v>1.316532968355287E-4</v>
      </c>
      <c r="AA121">
        <v>0</v>
      </c>
      <c r="AB121">
        <f t="shared" si="34"/>
        <v>3.9138076836725865E-3</v>
      </c>
      <c r="AC121">
        <f t="shared" si="35"/>
        <v>0</v>
      </c>
      <c r="AD121">
        <f t="shared" si="36"/>
        <v>1.4731677424295475</v>
      </c>
      <c r="AE121">
        <f t="shared" si="37"/>
        <v>1.9394739008260292E-4</v>
      </c>
      <c r="AF121">
        <f t="shared" si="38"/>
        <v>0</v>
      </c>
    </row>
    <row r="122" spans="2:32" hidden="1">
      <c r="B122">
        <v>2</v>
      </c>
      <c r="G122">
        <f t="shared" si="19"/>
        <v>0</v>
      </c>
      <c r="H122">
        <f t="shared" si="20"/>
        <v>0</v>
      </c>
      <c r="I122" t="e">
        <f t="shared" si="21"/>
        <v>#NUM!</v>
      </c>
      <c r="J122" t="e">
        <f t="shared" si="22"/>
        <v>#NUM!</v>
      </c>
      <c r="K122" t="e">
        <f t="shared" si="23"/>
        <v>#NUM!</v>
      </c>
      <c r="M122">
        <v>2</v>
      </c>
      <c r="N122" t="s">
        <v>10</v>
      </c>
      <c r="O122">
        <v>20.856945666666665</v>
      </c>
      <c r="P122">
        <v>1.316532968355287E-4</v>
      </c>
      <c r="Q122">
        <v>0</v>
      </c>
      <c r="R122">
        <v>4.1130933855452754E-3</v>
      </c>
      <c r="S122">
        <v>0</v>
      </c>
      <c r="T122">
        <v>1.3192507097839907</v>
      </c>
      <c r="W122">
        <v>2</v>
      </c>
      <c r="X122" t="s">
        <v>9</v>
      </c>
      <c r="Y122">
        <v>158.88564233333335</v>
      </c>
      <c r="Z122">
        <v>1.2481433867122656E-4</v>
      </c>
      <c r="AA122">
        <v>0</v>
      </c>
      <c r="AB122">
        <f t="shared" si="34"/>
        <v>1.9831206372188041E-2</v>
      </c>
      <c r="AC122">
        <f t="shared" si="35"/>
        <v>0</v>
      </c>
      <c r="AD122">
        <f t="shared" si="36"/>
        <v>2.2010846540536311</v>
      </c>
      <c r="AE122">
        <f t="shared" si="37"/>
        <v>2.7472692545508945E-4</v>
      </c>
      <c r="AF122">
        <f t="shared" si="38"/>
        <v>0</v>
      </c>
    </row>
    <row r="123" spans="2:32" hidden="1">
      <c r="B123">
        <v>2</v>
      </c>
      <c r="G123">
        <f t="shared" si="19"/>
        <v>0</v>
      </c>
      <c r="H123">
        <f t="shared" si="20"/>
        <v>0</v>
      </c>
      <c r="I123" t="e">
        <f t="shared" si="21"/>
        <v>#NUM!</v>
      </c>
      <c r="J123" t="e">
        <f t="shared" si="22"/>
        <v>#NUM!</v>
      </c>
      <c r="K123" t="e">
        <f t="shared" si="23"/>
        <v>#NUM!</v>
      </c>
      <c r="M123">
        <v>2</v>
      </c>
      <c r="N123" t="s">
        <v>10</v>
      </c>
      <c r="O123">
        <v>256.62651799999998</v>
      </c>
      <c r="P123">
        <v>1.2481433867122656E-4</v>
      </c>
      <c r="Q123">
        <v>0</v>
      </c>
      <c r="R123">
        <v>3.8994316371064714E-3</v>
      </c>
      <c r="S123">
        <v>0</v>
      </c>
      <c r="T123">
        <v>2.409301531329739</v>
      </c>
      <c r="W123">
        <v>2</v>
      </c>
      <c r="X123" t="s">
        <v>9</v>
      </c>
      <c r="Y123">
        <v>181.55087066666667</v>
      </c>
      <c r="Z123">
        <v>7.7239223004312265E-5</v>
      </c>
      <c r="AA123">
        <v>0</v>
      </c>
      <c r="AB123">
        <f t="shared" si="34"/>
        <v>1.4022848186049722E-2</v>
      </c>
      <c r="AC123">
        <f t="shared" si="35"/>
        <v>0</v>
      </c>
      <c r="AD123">
        <f t="shared" si="36"/>
        <v>2.2589983360075023</v>
      </c>
      <c r="AE123">
        <f t="shared" si="37"/>
        <v>1.7448327624125379E-4</v>
      </c>
      <c r="AF123">
        <f t="shared" si="38"/>
        <v>0</v>
      </c>
    </row>
    <row r="124" spans="2:32">
      <c r="B124">
        <v>2</v>
      </c>
      <c r="G124">
        <f t="shared" si="19"/>
        <v>0</v>
      </c>
      <c r="H124">
        <f t="shared" si="20"/>
        <v>0</v>
      </c>
      <c r="I124" t="e">
        <f t="shared" si="21"/>
        <v>#NUM!</v>
      </c>
      <c r="J124" t="e">
        <f t="shared" si="22"/>
        <v>#NUM!</v>
      </c>
      <c r="K124" t="e">
        <f t="shared" si="23"/>
        <v>#NUM!</v>
      </c>
      <c r="M124">
        <v>2</v>
      </c>
      <c r="N124" t="s">
        <v>10</v>
      </c>
      <c r="O124">
        <v>150.74036133333334</v>
      </c>
      <c r="P124">
        <v>7.7239223004312265E-5</v>
      </c>
      <c r="Q124">
        <v>0</v>
      </c>
      <c r="R124">
        <v>2.4130967083990191E-3</v>
      </c>
      <c r="S124">
        <v>0</v>
      </c>
      <c r="T124">
        <v>2.1782295519659205</v>
      </c>
      <c r="W124">
        <v>2</v>
      </c>
      <c r="X124" t="s">
        <v>9</v>
      </c>
      <c r="Y124">
        <f>SUM(Y114:Y123)</f>
        <v>894.81903533333343</v>
      </c>
      <c r="AB124">
        <f t="shared" ref="AB124" si="39">SUM(AB114:AB123)</f>
        <v>0.12253203208232268</v>
      </c>
      <c r="AC124">
        <f t="shared" ref="AC124" si="40">SUM(AC114:AC123)</f>
        <v>0</v>
      </c>
      <c r="AD124">
        <f t="shared" ref="AD124" si="41">SUM(AD114:AD123)</f>
        <v>17.234983458215432</v>
      </c>
      <c r="AE124">
        <f t="shared" ref="AE124" si="42">SUM(AE114:AE123)</f>
        <v>2.2053808080009364E-3</v>
      </c>
      <c r="AF124">
        <f t="shared" ref="AF124" si="43">SUM(AF114:AF123)</f>
        <v>0</v>
      </c>
    </row>
    <row r="125" spans="2:32" hidden="1">
      <c r="B125">
        <v>2</v>
      </c>
      <c r="G125">
        <f t="shared" si="19"/>
        <v>0</v>
      </c>
      <c r="H125">
        <f t="shared" si="20"/>
        <v>0</v>
      </c>
      <c r="I125" t="e">
        <f t="shared" si="21"/>
        <v>#NUM!</v>
      </c>
      <c r="J125" t="e">
        <f t="shared" si="22"/>
        <v>#NUM!</v>
      </c>
      <c r="K125" t="e">
        <f t="shared" si="23"/>
        <v>#NUM!</v>
      </c>
      <c r="M125">
        <v>2</v>
      </c>
      <c r="N125" t="s">
        <v>10</v>
      </c>
      <c r="O125">
        <v>897.35985299999993</v>
      </c>
      <c r="R125">
        <v>3.9621041491734003E-2</v>
      </c>
      <c r="S125">
        <v>0</v>
      </c>
      <c r="T125">
        <v>16.946550192498457</v>
      </c>
      <c r="W125">
        <v>2</v>
      </c>
      <c r="X125" t="s">
        <v>10</v>
      </c>
      <c r="Y125">
        <v>38.725741999999997</v>
      </c>
      <c r="Z125">
        <v>1.1082792114416087E-4</v>
      </c>
      <c r="AA125">
        <v>0</v>
      </c>
      <c r="AB125">
        <f t="shared" ref="AB125:AB134" si="44">Y125*Z125</f>
        <v>4.2918934806251184E-3</v>
      </c>
      <c r="AC125">
        <f t="shared" ref="AC125:AC134" si="45">Y125*AA125</f>
        <v>0</v>
      </c>
      <c r="AD125">
        <f t="shared" ref="AD125:AD134" si="46">LOG(Y125)</f>
        <v>1.587999747759026</v>
      </c>
      <c r="AE125">
        <f t="shared" ref="AE125:AE134" si="47">AD125*Z125</f>
        <v>1.7599471082158468E-4</v>
      </c>
      <c r="AF125">
        <f t="shared" ref="AF125:AF134" si="48">AC125*AD125</f>
        <v>0</v>
      </c>
    </row>
    <row r="126" spans="2:32" hidden="1">
      <c r="B126">
        <v>2</v>
      </c>
      <c r="G126">
        <f t="shared" si="19"/>
        <v>0</v>
      </c>
      <c r="H126">
        <f t="shared" si="20"/>
        <v>0</v>
      </c>
      <c r="I126" t="e">
        <f t="shared" si="21"/>
        <v>#NUM!</v>
      </c>
      <c r="J126" t="e">
        <f t="shared" si="22"/>
        <v>#NUM!</v>
      </c>
      <c r="K126" t="e">
        <f t="shared" si="23"/>
        <v>#NUM!</v>
      </c>
      <c r="M126">
        <v>2</v>
      </c>
      <c r="N126" t="s">
        <v>11</v>
      </c>
      <c r="O126">
        <v>26.422881666666665</v>
      </c>
      <c r="P126">
        <v>1.1082792114416087E-4</v>
      </c>
      <c r="Q126">
        <v>0</v>
      </c>
      <c r="R126">
        <v>3.4624699901078695E-3</v>
      </c>
      <c r="S126">
        <v>0</v>
      </c>
      <c r="T126">
        <v>1.4219801798071225</v>
      </c>
      <c r="W126">
        <v>2</v>
      </c>
      <c r="X126" t="s">
        <v>10</v>
      </c>
      <c r="Y126">
        <v>4.2525623333333336</v>
      </c>
      <c r="Z126">
        <v>1.294600274040986E-4</v>
      </c>
      <c r="AA126">
        <v>0</v>
      </c>
      <c r="AB126">
        <f t="shared" si="44"/>
        <v>5.5053683621097082E-4</v>
      </c>
      <c r="AC126">
        <f t="shared" si="45"/>
        <v>0</v>
      </c>
      <c r="AD126">
        <f t="shared" si="46"/>
        <v>0.62865068814570091</v>
      </c>
      <c r="AE126">
        <f t="shared" si="47"/>
        <v>8.138513531494788E-5</v>
      </c>
      <c r="AF126">
        <f t="shared" si="48"/>
        <v>0</v>
      </c>
    </row>
    <row r="127" spans="2:32" hidden="1">
      <c r="B127">
        <v>2</v>
      </c>
      <c r="G127">
        <f t="shared" si="19"/>
        <v>0</v>
      </c>
      <c r="H127">
        <f t="shared" si="20"/>
        <v>0</v>
      </c>
      <c r="I127" t="e">
        <f t="shared" si="21"/>
        <v>#NUM!</v>
      </c>
      <c r="J127" t="e">
        <f t="shared" si="22"/>
        <v>#NUM!</v>
      </c>
      <c r="K127" t="e">
        <f t="shared" si="23"/>
        <v>#NUM!</v>
      </c>
      <c r="M127">
        <v>2</v>
      </c>
      <c r="N127" t="s">
        <v>11</v>
      </c>
      <c r="O127">
        <v>2.3769390000000001</v>
      </c>
      <c r="P127">
        <v>1.294600274040986E-4</v>
      </c>
      <c r="Q127">
        <v>0</v>
      </c>
      <c r="R127">
        <v>4.044571577068245E-3</v>
      </c>
      <c r="S127">
        <v>0</v>
      </c>
      <c r="T127">
        <v>0.37601803645963666</v>
      </c>
      <c r="W127">
        <v>2</v>
      </c>
      <c r="X127" t="s">
        <v>10</v>
      </c>
      <c r="Y127">
        <v>65.662185333333341</v>
      </c>
      <c r="Z127">
        <v>8.1883651519555864E-5</v>
      </c>
      <c r="AA127">
        <v>0</v>
      </c>
      <c r="AB127">
        <f t="shared" si="44"/>
        <v>5.3766595018471591E-3</v>
      </c>
      <c r="AC127">
        <f t="shared" si="45"/>
        <v>0</v>
      </c>
      <c r="AD127">
        <f t="shared" si="46"/>
        <v>1.8173153325878728</v>
      </c>
      <c r="AE127">
        <f t="shared" si="47"/>
        <v>1.4880841539477115E-4</v>
      </c>
      <c r="AF127">
        <f t="shared" si="48"/>
        <v>0</v>
      </c>
    </row>
    <row r="128" spans="2:32" hidden="1">
      <c r="B128">
        <v>2</v>
      </c>
      <c r="G128">
        <f t="shared" si="19"/>
        <v>0</v>
      </c>
      <c r="H128">
        <f t="shared" si="20"/>
        <v>0</v>
      </c>
      <c r="I128" t="e">
        <f t="shared" si="21"/>
        <v>#NUM!</v>
      </c>
      <c r="J128" t="e">
        <f t="shared" si="22"/>
        <v>#NUM!</v>
      </c>
      <c r="K128" t="e">
        <f t="shared" si="23"/>
        <v>#NUM!</v>
      </c>
      <c r="M128">
        <v>2</v>
      </c>
      <c r="N128" t="s">
        <v>11</v>
      </c>
      <c r="O128">
        <v>69.062670333333315</v>
      </c>
      <c r="P128">
        <v>8.1883651519555864E-5</v>
      </c>
      <c r="Q128">
        <v>0</v>
      </c>
      <c r="R128">
        <v>2.5581972768226962E-3</v>
      </c>
      <c r="S128">
        <v>0</v>
      </c>
      <c r="T128">
        <v>1.8392433664925969</v>
      </c>
      <c r="W128">
        <v>2</v>
      </c>
      <c r="X128" t="s">
        <v>10</v>
      </c>
      <c r="Y128">
        <v>60.104085666666663</v>
      </c>
      <c r="Z128">
        <v>1.407843348707452E-4</v>
      </c>
      <c r="AA128">
        <v>0</v>
      </c>
      <c r="AB128">
        <f t="shared" si="44"/>
        <v>8.4617137235959566E-3</v>
      </c>
      <c r="AC128">
        <f t="shared" si="45"/>
        <v>0</v>
      </c>
      <c r="AD128">
        <f t="shared" si="46"/>
        <v>1.7789039948343317</v>
      </c>
      <c r="AE128">
        <f t="shared" si="47"/>
        <v>2.5044181571166294E-4</v>
      </c>
      <c r="AF128">
        <f t="shared" si="48"/>
        <v>0</v>
      </c>
    </row>
    <row r="129" spans="2:32" hidden="1">
      <c r="B129">
        <v>2</v>
      </c>
      <c r="G129">
        <f t="shared" si="19"/>
        <v>0</v>
      </c>
      <c r="H129">
        <f t="shared" si="20"/>
        <v>0</v>
      </c>
      <c r="I129" t="e">
        <f t="shared" si="21"/>
        <v>#NUM!</v>
      </c>
      <c r="J129" t="e">
        <f t="shared" si="22"/>
        <v>#NUM!</v>
      </c>
      <c r="K129" t="e">
        <f t="shared" si="23"/>
        <v>#NUM!</v>
      </c>
      <c r="M129">
        <v>2</v>
      </c>
      <c r="N129" t="s">
        <v>11</v>
      </c>
      <c r="O129">
        <v>52.173561000000007</v>
      </c>
      <c r="P129">
        <v>1.407843348707452E-4</v>
      </c>
      <c r="Q129">
        <v>0</v>
      </c>
      <c r="R129">
        <v>4.3983639640157116E-3</v>
      </c>
      <c r="S129">
        <v>0</v>
      </c>
      <c r="T129">
        <v>1.7174504796181289</v>
      </c>
      <c r="W129">
        <v>2</v>
      </c>
      <c r="X129" t="s">
        <v>10</v>
      </c>
      <c r="Y129">
        <v>16.043790000000001</v>
      </c>
      <c r="Z129">
        <v>1.4129406714689694E-4</v>
      </c>
      <c r="AA129">
        <v>0</v>
      </c>
      <c r="AB129">
        <f t="shared" si="44"/>
        <v>2.2668923415507139E-3</v>
      </c>
      <c r="AC129">
        <f t="shared" si="45"/>
        <v>0</v>
      </c>
      <c r="AD129">
        <f t="shared" si="46"/>
        <v>1.2053069687896594</v>
      </c>
      <c r="AE129">
        <f t="shared" si="47"/>
        <v>1.7030272378078893E-4</v>
      </c>
      <c r="AF129">
        <f t="shared" si="48"/>
        <v>0</v>
      </c>
    </row>
    <row r="130" spans="2:32" hidden="1">
      <c r="B130">
        <v>2</v>
      </c>
      <c r="G130">
        <f t="shared" si="19"/>
        <v>0</v>
      </c>
      <c r="H130">
        <f t="shared" si="20"/>
        <v>0</v>
      </c>
      <c r="I130" t="e">
        <f t="shared" si="21"/>
        <v>#NUM!</v>
      </c>
      <c r="J130" t="e">
        <f t="shared" si="22"/>
        <v>#NUM!</v>
      </c>
      <c r="K130" t="e">
        <f t="shared" si="23"/>
        <v>#NUM!</v>
      </c>
      <c r="M130">
        <v>2</v>
      </c>
      <c r="N130" t="s">
        <v>11</v>
      </c>
      <c r="O130">
        <v>8.2865650000000013</v>
      </c>
      <c r="P130">
        <v>1.4129406714689694E-4</v>
      </c>
      <c r="Q130">
        <v>0</v>
      </c>
      <c r="R130">
        <v>4.4142889465557077E-3</v>
      </c>
      <c r="S130">
        <v>0</v>
      </c>
      <c r="T130">
        <v>0.91837454132250651</v>
      </c>
      <c r="W130">
        <v>2</v>
      </c>
      <c r="X130" t="s">
        <v>10</v>
      </c>
      <c r="Y130">
        <v>43.666645333333328</v>
      </c>
      <c r="Z130">
        <v>1.2631382163730501E-4</v>
      </c>
      <c r="AA130">
        <v>0</v>
      </c>
      <c r="AB130">
        <f t="shared" si="44"/>
        <v>5.5157008501341229E-3</v>
      </c>
      <c r="AC130">
        <f t="shared" si="45"/>
        <v>0</v>
      </c>
      <c r="AD130">
        <f t="shared" si="46"/>
        <v>1.6401498287616465</v>
      </c>
      <c r="AE130">
        <f t="shared" si="47"/>
        <v>2.0717359292865496E-4</v>
      </c>
      <c r="AF130">
        <f t="shared" si="48"/>
        <v>0</v>
      </c>
    </row>
    <row r="131" spans="2:32" hidden="1">
      <c r="B131">
        <v>2</v>
      </c>
      <c r="G131">
        <f t="shared" ref="G131:G145" si="49">D131*E131</f>
        <v>0</v>
      </c>
      <c r="H131">
        <f t="shared" ref="H131:H145" si="50">D131*F131</f>
        <v>0</v>
      </c>
      <c r="I131" t="e">
        <f t="shared" ref="I131:I145" si="51">LOG(D131)</f>
        <v>#NUM!</v>
      </c>
      <c r="J131" t="e">
        <f t="shared" ref="J131:J143" si="52">I131*E131</f>
        <v>#NUM!</v>
      </c>
      <c r="K131" t="e">
        <f t="shared" ref="K131:K168" si="53">H131*I131</f>
        <v>#NUM!</v>
      </c>
      <c r="M131">
        <v>2</v>
      </c>
      <c r="N131" t="s">
        <v>11</v>
      </c>
      <c r="O131">
        <v>47.662448333333337</v>
      </c>
      <c r="P131">
        <v>1.2631382163730501E-4</v>
      </c>
      <c r="Q131">
        <v>0</v>
      </c>
      <c r="R131">
        <v>3.9462782685069746E-3</v>
      </c>
      <c r="S131">
        <v>0</v>
      </c>
      <c r="T131">
        <v>1.6781763475015457</v>
      </c>
      <c r="W131">
        <v>2</v>
      </c>
      <c r="X131" t="s">
        <v>10</v>
      </c>
      <c r="Y131">
        <v>240.68101733333333</v>
      </c>
      <c r="Z131">
        <v>2.0393313603482197E-4</v>
      </c>
      <c r="AA131">
        <v>0</v>
      </c>
      <c r="AB131">
        <f t="shared" si="44"/>
        <v>4.908283464883801E-2</v>
      </c>
      <c r="AC131">
        <f t="shared" si="45"/>
        <v>0</v>
      </c>
      <c r="AD131">
        <f t="shared" si="46"/>
        <v>2.3814418385405718</v>
      </c>
      <c r="AE131">
        <f t="shared" si="47"/>
        <v>4.8565490241811096E-4</v>
      </c>
      <c r="AF131">
        <f t="shared" si="48"/>
        <v>0</v>
      </c>
    </row>
    <row r="132" spans="2:32" hidden="1">
      <c r="B132">
        <v>2</v>
      </c>
      <c r="G132">
        <f t="shared" si="49"/>
        <v>0</v>
      </c>
      <c r="H132">
        <f t="shared" si="50"/>
        <v>0</v>
      </c>
      <c r="I132" t="e">
        <f t="shared" si="51"/>
        <v>#NUM!</v>
      </c>
      <c r="J132" t="e">
        <f t="shared" si="52"/>
        <v>#NUM!</v>
      </c>
      <c r="K132" t="e">
        <f t="shared" si="53"/>
        <v>#NUM!</v>
      </c>
      <c r="M132">
        <v>2</v>
      </c>
      <c r="N132" t="s">
        <v>11</v>
      </c>
      <c r="O132">
        <v>166.56922333333333</v>
      </c>
      <c r="P132">
        <v>2.0393313603482197E-4</v>
      </c>
      <c r="Q132">
        <v>0</v>
      </c>
      <c r="R132">
        <v>6.3712497376060316E-3</v>
      </c>
      <c r="S132">
        <v>0</v>
      </c>
      <c r="T132">
        <v>2.2215947607487641</v>
      </c>
      <c r="W132">
        <v>2</v>
      </c>
      <c r="X132" t="s">
        <v>10</v>
      </c>
      <c r="Y132">
        <v>20.856945666666665</v>
      </c>
      <c r="Z132">
        <v>1.316532968355287E-4</v>
      </c>
      <c r="AA132">
        <v>0</v>
      </c>
      <c r="AB132">
        <f t="shared" si="44"/>
        <v>2.7458856589361604E-3</v>
      </c>
      <c r="AC132">
        <f t="shared" si="45"/>
        <v>0</v>
      </c>
      <c r="AD132">
        <f t="shared" si="46"/>
        <v>1.3192507097839907</v>
      </c>
      <c r="AE132">
        <f t="shared" si="47"/>
        <v>1.7368370529567367E-4</v>
      </c>
      <c r="AF132">
        <f t="shared" si="48"/>
        <v>0</v>
      </c>
    </row>
    <row r="133" spans="2:32" hidden="1">
      <c r="B133">
        <v>2</v>
      </c>
      <c r="G133">
        <f t="shared" si="49"/>
        <v>0</v>
      </c>
      <c r="H133">
        <f t="shared" si="50"/>
        <v>0</v>
      </c>
      <c r="I133" t="e">
        <f t="shared" si="51"/>
        <v>#NUM!</v>
      </c>
      <c r="J133" t="e">
        <f t="shared" si="52"/>
        <v>#NUM!</v>
      </c>
      <c r="K133" t="e">
        <f t="shared" si="53"/>
        <v>#NUM!</v>
      </c>
      <c r="M133">
        <v>2</v>
      </c>
      <c r="N133" t="s">
        <v>11</v>
      </c>
      <c r="O133">
        <v>21.488097666666665</v>
      </c>
      <c r="P133">
        <v>1.316532968355287E-4</v>
      </c>
      <c r="Q133">
        <v>0</v>
      </c>
      <c r="R133">
        <v>4.1130933855452754E-3</v>
      </c>
      <c r="S133">
        <v>0</v>
      </c>
      <c r="T133">
        <v>1.33219796926349</v>
      </c>
      <c r="W133">
        <v>2</v>
      </c>
      <c r="X133" t="s">
        <v>10</v>
      </c>
      <c r="Y133">
        <v>256.62651799999998</v>
      </c>
      <c r="Z133">
        <v>1.2481433867122656E-4</v>
      </c>
      <c r="AA133">
        <v>0</v>
      </c>
      <c r="AB133">
        <f t="shared" si="44"/>
        <v>3.2030669129669613E-2</v>
      </c>
      <c r="AC133">
        <f t="shared" si="45"/>
        <v>0</v>
      </c>
      <c r="AD133">
        <f t="shared" si="46"/>
        <v>2.409301531329739</v>
      </c>
      <c r="AE133">
        <f t="shared" si="47"/>
        <v>3.0071537729249484E-4</v>
      </c>
      <c r="AF133">
        <f t="shared" si="48"/>
        <v>0</v>
      </c>
    </row>
    <row r="134" spans="2:32" hidden="1">
      <c r="B134">
        <v>2</v>
      </c>
      <c r="G134">
        <f t="shared" si="49"/>
        <v>0</v>
      </c>
      <c r="H134">
        <f t="shared" si="50"/>
        <v>0</v>
      </c>
      <c r="I134" t="e">
        <f t="shared" si="51"/>
        <v>#NUM!</v>
      </c>
      <c r="J134" t="e">
        <f t="shared" si="52"/>
        <v>#NUM!</v>
      </c>
      <c r="K134" t="e">
        <f t="shared" si="53"/>
        <v>#NUM!</v>
      </c>
      <c r="M134">
        <v>2</v>
      </c>
      <c r="N134" t="s">
        <v>11</v>
      </c>
      <c r="O134">
        <v>210.40581466666666</v>
      </c>
      <c r="P134">
        <v>1.2481433867122656E-4</v>
      </c>
      <c r="Q134">
        <v>0</v>
      </c>
      <c r="R134">
        <v>3.8994316371064714E-3</v>
      </c>
      <c r="S134">
        <v>0</v>
      </c>
      <c r="T134">
        <v>2.3230577375860433</v>
      </c>
      <c r="W134">
        <v>2</v>
      </c>
      <c r="X134" t="s">
        <v>10</v>
      </c>
      <c r="Y134">
        <v>150.74036133333334</v>
      </c>
      <c r="Z134">
        <v>7.7239223004312265E-5</v>
      </c>
      <c r="AA134">
        <v>0</v>
      </c>
      <c r="AB134">
        <f t="shared" si="44"/>
        <v>1.1643068384775943E-2</v>
      </c>
      <c r="AC134">
        <f t="shared" si="45"/>
        <v>0</v>
      </c>
      <c r="AD134">
        <f t="shared" si="46"/>
        <v>2.1782295519659205</v>
      </c>
      <c r="AE134">
        <f t="shared" si="47"/>
        <v>1.6824475811887894E-4</v>
      </c>
      <c r="AF134">
        <f t="shared" si="48"/>
        <v>0</v>
      </c>
    </row>
    <row r="135" spans="2:32">
      <c r="B135">
        <v>2</v>
      </c>
      <c r="G135">
        <f t="shared" si="49"/>
        <v>0</v>
      </c>
      <c r="H135">
        <f t="shared" si="50"/>
        <v>0</v>
      </c>
      <c r="I135" t="e">
        <f t="shared" si="51"/>
        <v>#NUM!</v>
      </c>
      <c r="J135" t="e">
        <f t="shared" si="52"/>
        <v>#NUM!</v>
      </c>
      <c r="K135" t="e">
        <f t="shared" si="53"/>
        <v>#NUM!</v>
      </c>
      <c r="M135">
        <v>2</v>
      </c>
      <c r="N135" t="s">
        <v>11</v>
      </c>
      <c r="O135">
        <v>117.64929033333334</v>
      </c>
      <c r="P135">
        <v>7.7239223004312265E-5</v>
      </c>
      <c r="Q135">
        <v>0</v>
      </c>
      <c r="R135">
        <v>2.4130967083990191E-3</v>
      </c>
      <c r="S135">
        <v>0</v>
      </c>
      <c r="T135">
        <v>2.0705893118329337</v>
      </c>
      <c r="W135">
        <v>2</v>
      </c>
      <c r="X135" t="s">
        <v>10</v>
      </c>
      <c r="Y135">
        <f>SUM(Y125:Y134)</f>
        <v>897.35985299999993</v>
      </c>
      <c r="AB135">
        <f t="shared" ref="AB135" si="54">SUM(AB125:AB134)</f>
        <v>0.12196585455618378</v>
      </c>
      <c r="AC135">
        <f t="shared" ref="AC135" si="55">SUM(AC125:AC134)</f>
        <v>0</v>
      </c>
      <c r="AD135">
        <f t="shared" ref="AD135" si="56">SUM(AD125:AD134)</f>
        <v>16.946550192498457</v>
      </c>
      <c r="AE135">
        <f t="shared" ref="AE135" si="57">SUM(AE125:AE134)</f>
        <v>2.162405137077569E-3</v>
      </c>
      <c r="AF135">
        <f t="shared" ref="AF135" si="58">SUM(AF125:AF134)</f>
        <v>0</v>
      </c>
    </row>
    <row r="136" spans="2:32" hidden="1">
      <c r="B136">
        <v>2</v>
      </c>
      <c r="G136">
        <f t="shared" si="49"/>
        <v>0</v>
      </c>
      <c r="H136">
        <f t="shared" si="50"/>
        <v>0</v>
      </c>
      <c r="I136" t="e">
        <f t="shared" si="51"/>
        <v>#NUM!</v>
      </c>
      <c r="J136" t="e">
        <f t="shared" si="52"/>
        <v>#NUM!</v>
      </c>
      <c r="K136" t="e">
        <f t="shared" si="53"/>
        <v>#NUM!</v>
      </c>
      <c r="M136">
        <v>2</v>
      </c>
      <c r="N136" t="s">
        <v>11</v>
      </c>
      <c r="O136">
        <v>722.09749133333321</v>
      </c>
      <c r="R136">
        <v>3.9621041491734003E-2</v>
      </c>
      <c r="S136">
        <v>0</v>
      </c>
      <c r="T136">
        <v>15.898682730632768</v>
      </c>
      <c r="W136">
        <v>2</v>
      </c>
      <c r="X136" t="s">
        <v>11</v>
      </c>
      <c r="Y136">
        <v>26.422881666666665</v>
      </c>
      <c r="Z136">
        <v>1.1082792114416087E-4</v>
      </c>
      <c r="AA136">
        <v>0</v>
      </c>
      <c r="AB136">
        <f t="shared" ref="AB136:AB145" si="59">Y136*Z136</f>
        <v>2.9283930457548271E-3</v>
      </c>
      <c r="AC136">
        <f t="shared" ref="AC136:AC145" si="60">Y136*AA136</f>
        <v>0</v>
      </c>
      <c r="AD136">
        <f t="shared" ref="AD136:AD145" si="61">LOG(Y136)</f>
        <v>1.4219801798071225</v>
      </c>
      <c r="AE136">
        <f t="shared" ref="AE136:AE145" si="62">AD136*Z136</f>
        <v>1.5759510723622347E-4</v>
      </c>
      <c r="AF136">
        <f t="shared" ref="AF136:AF145" si="63">AC136*AD136</f>
        <v>0</v>
      </c>
    </row>
    <row r="137" spans="2:32" hidden="1">
      <c r="B137">
        <v>2</v>
      </c>
      <c r="G137">
        <f t="shared" si="49"/>
        <v>0</v>
      </c>
      <c r="H137">
        <f t="shared" si="50"/>
        <v>0</v>
      </c>
      <c r="I137" t="e">
        <f t="shared" si="51"/>
        <v>#NUM!</v>
      </c>
      <c r="J137" t="e">
        <f t="shared" si="52"/>
        <v>#NUM!</v>
      </c>
      <c r="K137" t="e">
        <f t="shared" si="53"/>
        <v>#NUM!</v>
      </c>
      <c r="M137">
        <v>2</v>
      </c>
      <c r="N137" t="s">
        <v>12</v>
      </c>
      <c r="O137">
        <v>51.87266566666667</v>
      </c>
      <c r="P137">
        <v>1.1082792114416087E-4</v>
      </c>
      <c r="Q137">
        <v>0</v>
      </c>
      <c r="R137">
        <v>3.4624699901078695E-3</v>
      </c>
      <c r="S137">
        <v>0</v>
      </c>
      <c r="T137">
        <v>1.7149385663775738</v>
      </c>
      <c r="W137">
        <v>2</v>
      </c>
      <c r="X137" t="s">
        <v>11</v>
      </c>
      <c r="Y137">
        <v>2.3769390000000001</v>
      </c>
      <c r="Z137">
        <v>1.294600274040986E-4</v>
      </c>
      <c r="AA137">
        <v>0</v>
      </c>
      <c r="AB137">
        <f t="shared" si="59"/>
        <v>3.0771858807787075E-4</v>
      </c>
      <c r="AC137">
        <f t="shared" si="60"/>
        <v>0</v>
      </c>
      <c r="AD137">
        <f t="shared" si="61"/>
        <v>0.37601803645963666</v>
      </c>
      <c r="AE137">
        <f t="shared" si="62"/>
        <v>4.8679305304499908E-5</v>
      </c>
      <c r="AF137">
        <f t="shared" si="63"/>
        <v>0</v>
      </c>
    </row>
    <row r="138" spans="2:32" hidden="1">
      <c r="B138">
        <v>2</v>
      </c>
      <c r="G138">
        <f t="shared" si="49"/>
        <v>0</v>
      </c>
      <c r="H138">
        <f t="shared" si="50"/>
        <v>0</v>
      </c>
      <c r="I138" t="e">
        <f t="shared" si="51"/>
        <v>#NUM!</v>
      </c>
      <c r="J138" t="e">
        <f t="shared" si="52"/>
        <v>#NUM!</v>
      </c>
      <c r="K138" t="e">
        <f t="shared" si="53"/>
        <v>#NUM!</v>
      </c>
      <c r="M138">
        <v>2</v>
      </c>
      <c r="N138" t="s">
        <v>12</v>
      </c>
      <c r="O138">
        <v>2.5437476666666665</v>
      </c>
      <c r="P138">
        <v>1.294600274040986E-4</v>
      </c>
      <c r="Q138">
        <v>0</v>
      </c>
      <c r="R138">
        <v>4.044571577068245E-3</v>
      </c>
      <c r="S138">
        <v>0</v>
      </c>
      <c r="T138">
        <v>0.4054740281990718</v>
      </c>
      <c r="W138">
        <v>2</v>
      </c>
      <c r="X138" t="s">
        <v>11</v>
      </c>
      <c r="Y138">
        <v>69.062670333333315</v>
      </c>
      <c r="Z138">
        <v>8.1883651519555864E-5</v>
      </c>
      <c r="AA138">
        <v>0</v>
      </c>
      <c r="AB138">
        <f t="shared" si="59"/>
        <v>5.6551036305846339E-3</v>
      </c>
      <c r="AC138">
        <f t="shared" si="60"/>
        <v>0</v>
      </c>
      <c r="AD138">
        <f t="shared" si="61"/>
        <v>1.8392433664925969</v>
      </c>
      <c r="AE138">
        <f t="shared" si="62"/>
        <v>1.5060396288153456E-4</v>
      </c>
      <c r="AF138">
        <f t="shared" si="63"/>
        <v>0</v>
      </c>
    </row>
    <row r="139" spans="2:32" hidden="1">
      <c r="B139">
        <v>2</v>
      </c>
      <c r="G139">
        <f t="shared" si="49"/>
        <v>0</v>
      </c>
      <c r="H139">
        <f t="shared" si="50"/>
        <v>0</v>
      </c>
      <c r="I139" t="e">
        <f t="shared" si="51"/>
        <v>#NUM!</v>
      </c>
      <c r="J139" t="e">
        <f t="shared" si="52"/>
        <v>#NUM!</v>
      </c>
      <c r="K139" t="e">
        <f t="shared" si="53"/>
        <v>#NUM!</v>
      </c>
      <c r="M139">
        <v>2</v>
      </c>
      <c r="N139" t="s">
        <v>12</v>
      </c>
      <c r="O139">
        <v>80.431339333333327</v>
      </c>
      <c r="P139">
        <v>8.1883651519555864E-5</v>
      </c>
      <c r="Q139">
        <v>0</v>
      </c>
      <c r="R139">
        <v>2.5581972768226962E-3</v>
      </c>
      <c r="S139">
        <v>0</v>
      </c>
      <c r="T139">
        <v>1.9054253005840931</v>
      </c>
      <c r="W139">
        <v>2</v>
      </c>
      <c r="X139" t="s">
        <v>11</v>
      </c>
      <c r="Y139">
        <v>52.173561000000007</v>
      </c>
      <c r="Z139">
        <v>1.407843348707452E-4</v>
      </c>
      <c r="AA139">
        <v>0</v>
      </c>
      <c r="AB139">
        <f t="shared" si="59"/>
        <v>7.3452200832232525E-3</v>
      </c>
      <c r="AC139">
        <f t="shared" si="60"/>
        <v>0</v>
      </c>
      <c r="AD139">
        <f t="shared" si="61"/>
        <v>1.7174504796181289</v>
      </c>
      <c r="AE139">
        <f t="shared" si="62"/>
        <v>2.417901234464806E-4</v>
      </c>
      <c r="AF139">
        <f t="shared" si="63"/>
        <v>0</v>
      </c>
    </row>
    <row r="140" spans="2:32" hidden="1">
      <c r="B140">
        <v>2</v>
      </c>
      <c r="G140">
        <f t="shared" si="49"/>
        <v>0</v>
      </c>
      <c r="H140">
        <f t="shared" si="50"/>
        <v>0</v>
      </c>
      <c r="I140" t="e">
        <f t="shared" si="51"/>
        <v>#NUM!</v>
      </c>
      <c r="J140" t="e">
        <f t="shared" si="52"/>
        <v>#NUM!</v>
      </c>
      <c r="K140" t="e">
        <f t="shared" si="53"/>
        <v>#NUM!</v>
      </c>
      <c r="M140">
        <v>2</v>
      </c>
      <c r="N140" t="s">
        <v>12</v>
      </c>
      <c r="O140">
        <v>57.677503666666674</v>
      </c>
      <c r="P140">
        <v>1.407843348707452E-4</v>
      </c>
      <c r="Q140">
        <v>0</v>
      </c>
      <c r="R140">
        <v>4.3983639640157116E-3</v>
      </c>
      <c r="S140">
        <v>0</v>
      </c>
      <c r="T140">
        <v>1.761006455469128</v>
      </c>
      <c r="W140">
        <v>2</v>
      </c>
      <c r="X140" t="s">
        <v>11</v>
      </c>
      <c r="Y140">
        <v>8.2865650000000013</v>
      </c>
      <c r="Z140">
        <v>1.4129406714689694E-4</v>
      </c>
      <c r="AA140">
        <v>0</v>
      </c>
      <c r="AB140">
        <f t="shared" si="59"/>
        <v>1.1708424715271262E-3</v>
      </c>
      <c r="AC140">
        <f t="shared" si="60"/>
        <v>0</v>
      </c>
      <c r="AD140">
        <f t="shared" si="61"/>
        <v>0.91837454132250651</v>
      </c>
      <c r="AE140">
        <f t="shared" si="62"/>
        <v>1.297608741076229E-4</v>
      </c>
      <c r="AF140">
        <f t="shared" si="63"/>
        <v>0</v>
      </c>
    </row>
    <row r="141" spans="2:32" hidden="1">
      <c r="B141">
        <v>2</v>
      </c>
      <c r="G141">
        <f t="shared" si="49"/>
        <v>0</v>
      </c>
      <c r="H141">
        <f t="shared" si="50"/>
        <v>0</v>
      </c>
      <c r="I141" t="e">
        <f t="shared" si="51"/>
        <v>#NUM!</v>
      </c>
      <c r="J141" t="e">
        <f t="shared" si="52"/>
        <v>#NUM!</v>
      </c>
      <c r="K141" t="e">
        <f t="shared" si="53"/>
        <v>#NUM!</v>
      </c>
      <c r="M141">
        <v>2</v>
      </c>
      <c r="N141" t="s">
        <v>12</v>
      </c>
      <c r="O141">
        <v>6.7094166666666668</v>
      </c>
      <c r="P141">
        <v>1.4129406714689694E-4</v>
      </c>
      <c r="Q141">
        <v>0</v>
      </c>
      <c r="R141">
        <v>4.4142889465557077E-3</v>
      </c>
      <c r="S141">
        <v>0</v>
      </c>
      <c r="T141">
        <v>0.82668476317042361</v>
      </c>
      <c r="W141">
        <v>2</v>
      </c>
      <c r="X141" t="s">
        <v>11</v>
      </c>
      <c r="Y141">
        <v>47.662448333333337</v>
      </c>
      <c r="Z141">
        <v>1.2631382163730501E-4</v>
      </c>
      <c r="AA141">
        <v>0</v>
      </c>
      <c r="AB141">
        <f t="shared" si="59"/>
        <v>6.0204259975739326E-3</v>
      </c>
      <c r="AC141">
        <f t="shared" si="60"/>
        <v>0</v>
      </c>
      <c r="AD141">
        <f t="shared" si="61"/>
        <v>1.6781763475015457</v>
      </c>
      <c r="AE141">
        <f t="shared" si="62"/>
        <v>2.1197686783425422E-4</v>
      </c>
      <c r="AF141">
        <f t="shared" si="63"/>
        <v>0</v>
      </c>
    </row>
    <row r="142" spans="2:32" hidden="1">
      <c r="B142">
        <v>2</v>
      </c>
      <c r="G142">
        <f t="shared" si="49"/>
        <v>0</v>
      </c>
      <c r="H142">
        <f t="shared" si="50"/>
        <v>0</v>
      </c>
      <c r="I142" t="e">
        <f t="shared" si="51"/>
        <v>#NUM!</v>
      </c>
      <c r="J142" t="e">
        <f t="shared" si="52"/>
        <v>#NUM!</v>
      </c>
      <c r="K142" t="e">
        <f t="shared" si="53"/>
        <v>#NUM!</v>
      </c>
      <c r="M142">
        <v>2</v>
      </c>
      <c r="N142" t="s">
        <v>12</v>
      </c>
      <c r="O142">
        <v>73.255398999999997</v>
      </c>
      <c r="P142">
        <v>1.2631382163730501E-4</v>
      </c>
      <c r="Q142">
        <v>0</v>
      </c>
      <c r="R142">
        <v>3.9462782685069746E-3</v>
      </c>
      <c r="S142">
        <v>0</v>
      </c>
      <c r="T142">
        <v>1.8648396381660812</v>
      </c>
      <c r="W142">
        <v>2</v>
      </c>
      <c r="X142" t="s">
        <v>11</v>
      </c>
      <c r="Y142">
        <v>166.56922333333333</v>
      </c>
      <c r="Z142">
        <v>2.0393313603482197E-4</v>
      </c>
      <c r="AA142">
        <v>0</v>
      </c>
      <c r="AB142">
        <f t="shared" si="59"/>
        <v>3.3968984081251305E-2</v>
      </c>
      <c r="AC142">
        <f t="shared" si="60"/>
        <v>0</v>
      </c>
      <c r="AD142">
        <f t="shared" si="61"/>
        <v>2.2215947607487641</v>
      </c>
      <c r="AE142">
        <f t="shared" si="62"/>
        <v>4.5305678655802549E-4</v>
      </c>
      <c r="AF142">
        <f t="shared" si="63"/>
        <v>0</v>
      </c>
    </row>
    <row r="143" spans="2:32" hidden="1">
      <c r="B143">
        <v>2</v>
      </c>
      <c r="G143">
        <f t="shared" si="49"/>
        <v>0</v>
      </c>
      <c r="H143">
        <f t="shared" si="50"/>
        <v>0</v>
      </c>
      <c r="I143" t="e">
        <f t="shared" si="51"/>
        <v>#NUM!</v>
      </c>
      <c r="J143" t="e">
        <f t="shared" si="52"/>
        <v>#NUM!</v>
      </c>
      <c r="K143" t="e">
        <f t="shared" si="53"/>
        <v>#NUM!</v>
      </c>
      <c r="M143">
        <v>2</v>
      </c>
      <c r="N143" t="s">
        <v>12</v>
      </c>
      <c r="O143">
        <v>289.30988300000001</v>
      </c>
      <c r="P143">
        <v>2.0393313603482197E-4</v>
      </c>
      <c r="Q143">
        <v>0</v>
      </c>
      <c r="R143">
        <v>6.3712497376060316E-3</v>
      </c>
      <c r="S143">
        <v>0</v>
      </c>
      <c r="T143">
        <v>2.4613632696626837</v>
      </c>
      <c r="W143">
        <v>2</v>
      </c>
      <c r="X143" t="s">
        <v>11</v>
      </c>
      <c r="Y143">
        <v>21.488097666666665</v>
      </c>
      <c r="Z143">
        <v>1.316532968355287E-4</v>
      </c>
      <c r="AA143">
        <v>0</v>
      </c>
      <c r="AB143">
        <f t="shared" si="59"/>
        <v>2.8289789005404979E-3</v>
      </c>
      <c r="AC143">
        <f t="shared" si="60"/>
        <v>0</v>
      </c>
      <c r="AD143">
        <f t="shared" si="61"/>
        <v>1.33219796926349</v>
      </c>
      <c r="AE143">
        <f t="shared" si="62"/>
        <v>1.7538825469113478E-4</v>
      </c>
      <c r="AF143">
        <f t="shared" si="63"/>
        <v>0</v>
      </c>
    </row>
    <row r="144" spans="2:32" hidden="1">
      <c r="B144">
        <v>2</v>
      </c>
      <c r="G144">
        <f t="shared" si="49"/>
        <v>0</v>
      </c>
      <c r="H144">
        <f t="shared" si="50"/>
        <v>0</v>
      </c>
      <c r="I144" t="e">
        <f t="shared" si="51"/>
        <v>#NUM!</v>
      </c>
      <c r="K144" t="e">
        <f t="shared" si="53"/>
        <v>#NUM!</v>
      </c>
      <c r="M144">
        <v>2</v>
      </c>
      <c r="N144" t="s">
        <v>12</v>
      </c>
      <c r="O144">
        <v>25.304623000000003</v>
      </c>
      <c r="P144">
        <v>1.316532968355287E-4</v>
      </c>
      <c r="Q144">
        <v>0</v>
      </c>
      <c r="R144">
        <v>4.1130933855452754E-3</v>
      </c>
      <c r="S144">
        <v>0</v>
      </c>
      <c r="T144">
        <v>1.4031998713725549</v>
      </c>
      <c r="W144">
        <v>2</v>
      </c>
      <c r="X144" t="s">
        <v>11</v>
      </c>
      <c r="Y144">
        <v>210.40581466666666</v>
      </c>
      <c r="Z144">
        <v>1.2481433867122656E-4</v>
      </c>
      <c r="AA144">
        <v>0</v>
      </c>
      <c r="AB144">
        <f t="shared" si="59"/>
        <v>2.6261662610200662E-2</v>
      </c>
      <c r="AC144">
        <f t="shared" si="60"/>
        <v>0</v>
      </c>
      <c r="AD144">
        <f t="shared" si="61"/>
        <v>2.3230577375860433</v>
      </c>
      <c r="AE144">
        <f t="shared" si="62"/>
        <v>2.8995091521187777E-4</v>
      </c>
      <c r="AF144">
        <f t="shared" si="63"/>
        <v>0</v>
      </c>
    </row>
    <row r="145" spans="2:32" hidden="1">
      <c r="B145">
        <v>2</v>
      </c>
      <c r="G145">
        <f t="shared" si="49"/>
        <v>0</v>
      </c>
      <c r="H145">
        <f t="shared" si="50"/>
        <v>0</v>
      </c>
      <c r="I145" t="e">
        <f t="shared" si="51"/>
        <v>#NUM!</v>
      </c>
      <c r="K145" t="e">
        <f t="shared" si="53"/>
        <v>#NUM!</v>
      </c>
      <c r="M145">
        <v>2</v>
      </c>
      <c r="N145" t="s">
        <v>12</v>
      </c>
      <c r="O145">
        <v>262.32060633333339</v>
      </c>
      <c r="P145">
        <v>1.2481433867122656E-4</v>
      </c>
      <c r="Q145">
        <v>0</v>
      </c>
      <c r="R145">
        <v>3.8994316371064714E-3</v>
      </c>
      <c r="S145">
        <v>0</v>
      </c>
      <c r="T145">
        <v>2.4188324074998135</v>
      </c>
      <c r="W145">
        <v>2</v>
      </c>
      <c r="X145" t="s">
        <v>11</v>
      </c>
      <c r="Y145">
        <v>117.64929033333334</v>
      </c>
      <c r="Z145">
        <v>7.7239223004312265E-5</v>
      </c>
      <c r="AA145">
        <v>0</v>
      </c>
      <c r="AB145">
        <f t="shared" si="59"/>
        <v>9.0871397723554133E-3</v>
      </c>
      <c r="AC145">
        <f t="shared" si="60"/>
        <v>0</v>
      </c>
      <c r="AD145">
        <f t="shared" si="61"/>
        <v>2.0705893118329337</v>
      </c>
      <c r="AE145">
        <f t="shared" si="62"/>
        <v>1.5993070960700943E-4</v>
      </c>
      <c r="AF145">
        <f t="shared" si="63"/>
        <v>0</v>
      </c>
    </row>
    <row r="146" spans="2:32">
      <c r="B146">
        <v>2</v>
      </c>
      <c r="K146">
        <f t="shared" si="53"/>
        <v>0</v>
      </c>
      <c r="M146">
        <v>2</v>
      </c>
      <c r="N146" t="s">
        <v>12</v>
      </c>
      <c r="O146">
        <v>172.15783466666667</v>
      </c>
      <c r="P146">
        <v>7.7239223004312265E-5</v>
      </c>
      <c r="Q146">
        <v>0</v>
      </c>
      <c r="R146">
        <v>2.4130967083990191E-3</v>
      </c>
      <c r="S146">
        <v>0</v>
      </c>
      <c r="T146">
        <v>2.2359267916359693</v>
      </c>
      <c r="W146">
        <v>2</v>
      </c>
      <c r="X146" t="s">
        <v>11</v>
      </c>
      <c r="Y146">
        <f>SUM(Y136:Y145)</f>
        <v>722.09749133333321</v>
      </c>
      <c r="AB146">
        <f t="shared" ref="AB146" si="64">SUM(AB136:AB145)</f>
        <v>9.5574469181089514E-2</v>
      </c>
      <c r="AC146">
        <f t="shared" ref="AC146" si="65">SUM(AC136:AC145)</f>
        <v>0</v>
      </c>
      <c r="AD146">
        <f t="shared" ref="AD146" si="66">SUM(AD136:AD145)</f>
        <v>15.898682730632768</v>
      </c>
      <c r="AE146">
        <f t="shared" ref="AE146" si="67">SUM(AE136:AE145)</f>
        <v>2.0187329068786634E-3</v>
      </c>
      <c r="AF146">
        <f t="shared" ref="AF146" si="68">SUM(AF136:AF145)</f>
        <v>0</v>
      </c>
    </row>
    <row r="147" spans="2:32" hidden="1">
      <c r="B147">
        <v>2</v>
      </c>
      <c r="K147">
        <f t="shared" si="53"/>
        <v>0</v>
      </c>
      <c r="M147">
        <v>2</v>
      </c>
      <c r="N147" t="s">
        <v>12</v>
      </c>
      <c r="O147">
        <v>1021.583019</v>
      </c>
      <c r="R147">
        <v>3.9621041491734003E-2</v>
      </c>
      <c r="S147">
        <v>0</v>
      </c>
      <c r="T147">
        <v>16.997691092137394</v>
      </c>
      <c r="W147">
        <v>2</v>
      </c>
      <c r="X147" t="s">
        <v>12</v>
      </c>
      <c r="Y147">
        <v>51.87266566666667</v>
      </c>
      <c r="Z147">
        <v>1.1082792114416087E-4</v>
      </c>
      <c r="AA147">
        <v>0</v>
      </c>
      <c r="AB147">
        <f t="shared" ref="AB147:AB156" si="69">Y147*Z147</f>
        <v>5.7489397000427545E-3</v>
      </c>
      <c r="AC147">
        <f t="shared" ref="AC147:AC156" si="70">Y147*AA147</f>
        <v>0</v>
      </c>
      <c r="AD147">
        <f t="shared" ref="AD147:AD156" si="71">LOG(Y147)</f>
        <v>1.7149385663775738</v>
      </c>
      <c r="AE147">
        <f t="shared" ref="AE147:AE156" si="72">AD147*Z147</f>
        <v>1.9006307620157405E-4</v>
      </c>
      <c r="AF147">
        <f t="shared" ref="AF147:AF156" si="73">AC147*AD147</f>
        <v>0</v>
      </c>
    </row>
    <row r="148" spans="2:32" hidden="1">
      <c r="B148">
        <v>2</v>
      </c>
      <c r="K148">
        <f t="shared" si="53"/>
        <v>0</v>
      </c>
      <c r="M148">
        <v>2</v>
      </c>
      <c r="N148" t="s">
        <v>13</v>
      </c>
      <c r="O148">
        <v>85.072010999999989</v>
      </c>
      <c r="P148">
        <v>1.1082792114416087E-4</v>
      </c>
      <c r="Q148">
        <v>0</v>
      </c>
      <c r="R148">
        <v>3.4624699901078695E-3</v>
      </c>
      <c r="S148">
        <v>0</v>
      </c>
      <c r="T148">
        <v>1.9297866991253483</v>
      </c>
      <c r="W148">
        <v>2</v>
      </c>
      <c r="X148" t="s">
        <v>12</v>
      </c>
      <c r="Y148">
        <v>2.5437476666666665</v>
      </c>
      <c r="Z148">
        <v>1.294600274040986E-4</v>
      </c>
      <c r="AA148">
        <v>0</v>
      </c>
      <c r="AB148">
        <f t="shared" si="69"/>
        <v>3.2931364263577854E-4</v>
      </c>
      <c r="AC148">
        <f t="shared" si="70"/>
        <v>0</v>
      </c>
      <c r="AD148">
        <f t="shared" si="71"/>
        <v>0.4054740281990718</v>
      </c>
      <c r="AE148">
        <f t="shared" si="72"/>
        <v>5.2492678802302086E-5</v>
      </c>
      <c r="AF148">
        <f t="shared" si="73"/>
        <v>0</v>
      </c>
    </row>
    <row r="149" spans="2:32" hidden="1">
      <c r="B149">
        <v>2</v>
      </c>
      <c r="K149">
        <f t="shared" si="53"/>
        <v>0</v>
      </c>
      <c r="M149">
        <v>2</v>
      </c>
      <c r="N149" t="s">
        <v>13</v>
      </c>
      <c r="O149">
        <v>1.9112653333333334</v>
      </c>
      <c r="P149">
        <v>1.294600274040986E-4</v>
      </c>
      <c r="Q149">
        <v>0</v>
      </c>
      <c r="R149">
        <v>4.044571577068245E-3</v>
      </c>
      <c r="S149">
        <v>0</v>
      </c>
      <c r="T149">
        <v>0.2813209826089148</v>
      </c>
      <c r="W149">
        <v>2</v>
      </c>
      <c r="X149" t="s">
        <v>12</v>
      </c>
      <c r="Y149">
        <v>80.431339333333327</v>
      </c>
      <c r="Z149">
        <v>8.1883651519555864E-5</v>
      </c>
      <c r="AA149">
        <v>0</v>
      </c>
      <c r="AB149">
        <f t="shared" si="69"/>
        <v>6.5860117612218131E-3</v>
      </c>
      <c r="AC149">
        <f t="shared" si="70"/>
        <v>0</v>
      </c>
      <c r="AD149">
        <f t="shared" si="71"/>
        <v>1.9054253005840931</v>
      </c>
      <c r="AE149">
        <f t="shared" si="72"/>
        <v>1.5602318130957286E-4</v>
      </c>
      <c r="AF149">
        <f t="shared" si="73"/>
        <v>0</v>
      </c>
    </row>
    <row r="150" spans="2:32" hidden="1">
      <c r="B150">
        <v>2</v>
      </c>
      <c r="K150">
        <f t="shared" si="53"/>
        <v>0</v>
      </c>
      <c r="M150">
        <v>2</v>
      </c>
      <c r="N150" t="s">
        <v>13</v>
      </c>
      <c r="O150">
        <v>57.794459666666661</v>
      </c>
      <c r="P150">
        <v>8.1883651519555864E-5</v>
      </c>
      <c r="Q150">
        <v>0</v>
      </c>
      <c r="R150">
        <v>2.5581972768226962E-3</v>
      </c>
      <c r="S150">
        <v>0</v>
      </c>
      <c r="T150">
        <v>1.7618862077713897</v>
      </c>
      <c r="W150">
        <v>2</v>
      </c>
      <c r="X150" t="s">
        <v>12</v>
      </c>
      <c r="Y150">
        <v>57.677503666666674</v>
      </c>
      <c r="Z150">
        <v>1.407843348707452E-4</v>
      </c>
      <c r="AA150">
        <v>0</v>
      </c>
      <c r="AB150">
        <f t="shared" si="69"/>
        <v>8.1200889907166347E-3</v>
      </c>
      <c r="AC150">
        <f t="shared" si="70"/>
        <v>0</v>
      </c>
      <c r="AD150">
        <f t="shared" si="71"/>
        <v>1.761006455469128</v>
      </c>
      <c r="AE150">
        <f t="shared" si="72"/>
        <v>2.4792212253630974E-4</v>
      </c>
      <c r="AF150">
        <f t="shared" si="73"/>
        <v>0</v>
      </c>
    </row>
    <row r="151" spans="2:32" hidden="1">
      <c r="B151">
        <v>2</v>
      </c>
      <c r="K151">
        <f t="shared" si="53"/>
        <v>0</v>
      </c>
      <c r="M151">
        <v>2</v>
      </c>
      <c r="N151" t="s">
        <v>13</v>
      </c>
      <c r="O151">
        <v>49.458105666666675</v>
      </c>
      <c r="P151">
        <v>1.407843348707452E-4</v>
      </c>
      <c r="Q151">
        <v>0</v>
      </c>
      <c r="R151">
        <v>4.3983639640157116E-3</v>
      </c>
      <c r="S151">
        <v>0</v>
      </c>
      <c r="T151">
        <v>1.6942374780934395</v>
      </c>
      <c r="W151">
        <v>2</v>
      </c>
      <c r="X151" t="s">
        <v>12</v>
      </c>
      <c r="Y151">
        <v>6.7094166666666668</v>
      </c>
      <c r="Z151">
        <v>1.4129406714689694E-4</v>
      </c>
      <c r="AA151">
        <v>0</v>
      </c>
      <c r="AB151">
        <f t="shared" si="69"/>
        <v>9.4800076901650938E-4</v>
      </c>
      <c r="AC151">
        <f t="shared" si="70"/>
        <v>0</v>
      </c>
      <c r="AD151">
        <f t="shared" si="71"/>
        <v>0.82668476317042361</v>
      </c>
      <c r="AE151">
        <f t="shared" si="72"/>
        <v>1.1680565243671842E-4</v>
      </c>
      <c r="AF151">
        <f t="shared" si="73"/>
        <v>0</v>
      </c>
    </row>
    <row r="152" spans="2:32" hidden="1">
      <c r="B152">
        <v>2</v>
      </c>
      <c r="K152">
        <f t="shared" si="53"/>
        <v>0</v>
      </c>
      <c r="M152">
        <v>2</v>
      </c>
      <c r="N152" t="s">
        <v>13</v>
      </c>
      <c r="O152">
        <v>7.0563876666666667</v>
      </c>
      <c r="P152">
        <v>1.4129406714689694E-4</v>
      </c>
      <c r="Q152">
        <v>0</v>
      </c>
      <c r="R152">
        <v>4.4142889465557077E-3</v>
      </c>
      <c r="S152">
        <v>0</v>
      </c>
      <c r="T152">
        <v>0.8485824322242892</v>
      </c>
      <c r="W152">
        <v>2</v>
      </c>
      <c r="X152" t="s">
        <v>12</v>
      </c>
      <c r="Y152">
        <v>73.255398999999997</v>
      </c>
      <c r="Z152">
        <v>1.2631382163730501E-4</v>
      </c>
      <c r="AA152">
        <v>0</v>
      </c>
      <c r="AB152">
        <f t="shared" si="69"/>
        <v>9.2531694032556115E-3</v>
      </c>
      <c r="AC152">
        <f t="shared" si="70"/>
        <v>0</v>
      </c>
      <c r="AD152">
        <f t="shared" si="71"/>
        <v>1.8648396381660812</v>
      </c>
      <c r="AE152">
        <f t="shared" si="72"/>
        <v>2.355550214374868E-4</v>
      </c>
      <c r="AF152">
        <f t="shared" si="73"/>
        <v>0</v>
      </c>
    </row>
    <row r="153" spans="2:32" hidden="1">
      <c r="B153">
        <v>2</v>
      </c>
      <c r="K153">
        <f t="shared" si="53"/>
        <v>0</v>
      </c>
      <c r="M153">
        <v>2</v>
      </c>
      <c r="N153" t="s">
        <v>13</v>
      </c>
      <c r="O153">
        <v>96.888178333333329</v>
      </c>
      <c r="P153">
        <v>1.2631382163730501E-4</v>
      </c>
      <c r="Q153">
        <v>0</v>
      </c>
      <c r="R153">
        <v>3.9462782685069746E-3</v>
      </c>
      <c r="S153">
        <v>0</v>
      </c>
      <c r="T153">
        <v>1.986270790489348</v>
      </c>
      <c r="W153">
        <v>2</v>
      </c>
      <c r="X153" t="s">
        <v>12</v>
      </c>
      <c r="Y153">
        <v>289.30988300000001</v>
      </c>
      <c r="Z153">
        <v>2.0393313603482197E-4</v>
      </c>
      <c r="AA153">
        <v>0</v>
      </c>
      <c r="AB153">
        <f t="shared" si="69"/>
        <v>5.8999871726057432E-2</v>
      </c>
      <c r="AC153">
        <f t="shared" si="70"/>
        <v>0</v>
      </c>
      <c r="AD153">
        <f t="shared" si="71"/>
        <v>2.4613632696626837</v>
      </c>
      <c r="AE153">
        <f t="shared" si="72"/>
        <v>5.019535305032343E-4</v>
      </c>
      <c r="AF153">
        <f t="shared" si="73"/>
        <v>0</v>
      </c>
    </row>
    <row r="154" spans="2:32" hidden="1">
      <c r="B154">
        <v>2</v>
      </c>
      <c r="K154">
        <f t="shared" si="53"/>
        <v>0</v>
      </c>
      <c r="M154">
        <v>2</v>
      </c>
      <c r="N154" t="s">
        <v>13</v>
      </c>
      <c r="O154">
        <v>247.94945699999997</v>
      </c>
      <c r="P154">
        <v>2.0393313603482197E-4</v>
      </c>
      <c r="Q154">
        <v>0</v>
      </c>
      <c r="R154">
        <v>6.3712497376060316E-3</v>
      </c>
      <c r="S154">
        <v>0</v>
      </c>
      <c r="T154">
        <v>2.3943631615395629</v>
      </c>
      <c r="W154">
        <v>2</v>
      </c>
      <c r="X154" t="s">
        <v>12</v>
      </c>
      <c r="Y154">
        <v>25.304623000000003</v>
      </c>
      <c r="Z154">
        <v>1.316532968355287E-4</v>
      </c>
      <c r="AA154">
        <v>0</v>
      </c>
      <c r="AB154">
        <f t="shared" si="69"/>
        <v>3.3314370431301471E-3</v>
      </c>
      <c r="AC154">
        <f t="shared" si="70"/>
        <v>0</v>
      </c>
      <c r="AD154">
        <f t="shared" si="71"/>
        <v>1.4031998713725549</v>
      </c>
      <c r="AE154">
        <f t="shared" si="72"/>
        <v>1.8473588918538664E-4</v>
      </c>
      <c r="AF154">
        <f t="shared" si="73"/>
        <v>0</v>
      </c>
    </row>
    <row r="155" spans="2:32" hidden="1">
      <c r="B155">
        <v>2</v>
      </c>
      <c r="K155">
        <f t="shared" si="53"/>
        <v>0</v>
      </c>
      <c r="M155">
        <v>2</v>
      </c>
      <c r="N155" t="s">
        <v>13</v>
      </c>
      <c r="O155">
        <v>35.319533333333332</v>
      </c>
      <c r="P155">
        <v>1.316532968355287E-4</v>
      </c>
      <c r="Q155">
        <v>0</v>
      </c>
      <c r="R155">
        <v>4.1130933855452754E-3</v>
      </c>
      <c r="S155">
        <v>0</v>
      </c>
      <c r="T155">
        <v>1.5480149567374355</v>
      </c>
      <c r="W155">
        <v>2</v>
      </c>
      <c r="X155" t="s">
        <v>12</v>
      </c>
      <c r="Y155">
        <v>262.32060633333339</v>
      </c>
      <c r="Z155">
        <v>1.2481433867122656E-4</v>
      </c>
      <c r="AA155">
        <v>0</v>
      </c>
      <c r="AB155">
        <f t="shared" si="69"/>
        <v>3.2741372999330172E-2</v>
      </c>
      <c r="AC155">
        <f t="shared" si="70"/>
        <v>0</v>
      </c>
      <c r="AD155">
        <f t="shared" si="71"/>
        <v>2.4188324074998135</v>
      </c>
      <c r="AE155">
        <f t="shared" si="72"/>
        <v>3.0190496729862003E-4</v>
      </c>
      <c r="AF155">
        <f t="shared" si="73"/>
        <v>0</v>
      </c>
    </row>
    <row r="156" spans="2:32" hidden="1">
      <c r="B156">
        <v>2</v>
      </c>
      <c r="K156">
        <f t="shared" si="53"/>
        <v>0</v>
      </c>
      <c r="M156">
        <v>2</v>
      </c>
      <c r="N156" t="s">
        <v>13</v>
      </c>
      <c r="O156">
        <v>386.13666199999994</v>
      </c>
      <c r="P156">
        <v>1.2481433867122656E-4</v>
      </c>
      <c r="Q156">
        <v>0</v>
      </c>
      <c r="R156">
        <v>3.8994316371064714E-3</v>
      </c>
      <c r="S156">
        <v>0</v>
      </c>
      <c r="T156">
        <v>2.5867410379576525</v>
      </c>
      <c r="W156">
        <v>2</v>
      </c>
      <c r="X156" t="s">
        <v>12</v>
      </c>
      <c r="Y156">
        <v>172.15783466666667</v>
      </c>
      <c r="Z156">
        <v>7.7239223004312265E-5</v>
      </c>
      <c r="AA156">
        <v>0</v>
      </c>
      <c r="AB156">
        <f t="shared" si="69"/>
        <v>1.3297337383758188E-2</v>
      </c>
      <c r="AC156">
        <f t="shared" si="70"/>
        <v>0</v>
      </c>
      <c r="AD156">
        <f t="shared" si="71"/>
        <v>2.2359267916359693</v>
      </c>
      <c r="AE156">
        <f t="shared" si="72"/>
        <v>1.7270124808048707E-4</v>
      </c>
      <c r="AF156">
        <f t="shared" si="73"/>
        <v>0</v>
      </c>
    </row>
    <row r="157" spans="2:32">
      <c r="B157">
        <v>2</v>
      </c>
      <c r="K157">
        <f t="shared" si="53"/>
        <v>0</v>
      </c>
      <c r="M157">
        <v>2</v>
      </c>
      <c r="N157" t="s">
        <v>13</v>
      </c>
      <c r="O157">
        <v>229.14229900000001</v>
      </c>
      <c r="P157">
        <v>7.7239223004312265E-5</v>
      </c>
      <c r="Q157">
        <v>0</v>
      </c>
      <c r="R157">
        <v>2.4130967083990191E-3</v>
      </c>
      <c r="S157">
        <v>0</v>
      </c>
      <c r="T157">
        <v>2.360105266084382</v>
      </c>
      <c r="W157">
        <v>2</v>
      </c>
      <c r="X157" t="s">
        <v>12</v>
      </c>
      <c r="Y157">
        <f>SUM(Y147:Y156)</f>
        <v>1021.583019</v>
      </c>
      <c r="AB157">
        <f t="shared" ref="AB157" si="74">SUM(AB147:AB156)</f>
        <v>0.13935554341916503</v>
      </c>
      <c r="AC157">
        <f t="shared" ref="AC157" si="75">SUM(AC147:AC156)</f>
        <v>0</v>
      </c>
      <c r="AD157">
        <f t="shared" ref="AD157" si="76">SUM(AD147:AD156)</f>
        <v>16.997691092137394</v>
      </c>
      <c r="AE157">
        <f t="shared" ref="AE157" si="77">SUM(AE147:AE156)</f>
        <v>2.1601573677916919E-3</v>
      </c>
      <c r="AF157">
        <f t="shared" ref="AF157" si="78">SUM(AF147:AF156)</f>
        <v>0</v>
      </c>
    </row>
    <row r="158" spans="2:32" hidden="1">
      <c r="B158">
        <v>2</v>
      </c>
      <c r="K158">
        <f t="shared" si="53"/>
        <v>0</v>
      </c>
      <c r="M158">
        <v>2</v>
      </c>
      <c r="N158" t="s">
        <v>13</v>
      </c>
      <c r="O158">
        <v>1196.728359</v>
      </c>
      <c r="R158">
        <v>3.9621041491734003E-2</v>
      </c>
      <c r="S158">
        <v>0</v>
      </c>
      <c r="T158">
        <v>17.391309012631766</v>
      </c>
      <c r="W158">
        <v>2</v>
      </c>
      <c r="X158" t="s">
        <v>13</v>
      </c>
      <c r="Y158">
        <v>85.072010999999989</v>
      </c>
      <c r="Z158">
        <v>1.1082792114416087E-4</v>
      </c>
      <c r="AA158">
        <v>0</v>
      </c>
      <c r="AB158">
        <f t="shared" ref="AB158:AB167" si="79">Y158*Z158</f>
        <v>9.4283541266831847E-3</v>
      </c>
      <c r="AC158">
        <f t="shared" ref="AC158:AC167" si="80">Y158*AA158</f>
        <v>0</v>
      </c>
      <c r="AD158">
        <f t="shared" ref="AD158:AD167" si="81">LOG(Y158)</f>
        <v>1.9297866991253483</v>
      </c>
      <c r="AE158">
        <f t="shared" ref="AE158:AE167" si="82">AD158*Z158</f>
        <v>2.138742481157146E-4</v>
      </c>
      <c r="AF158">
        <f t="shared" ref="AF158:AF167" si="83">AC158*AD158</f>
        <v>0</v>
      </c>
    </row>
    <row r="159" spans="2:32" hidden="1">
      <c r="B159">
        <v>2</v>
      </c>
      <c r="K159">
        <f t="shared" si="53"/>
        <v>0</v>
      </c>
      <c r="M159">
        <v>2</v>
      </c>
      <c r="N159" t="s">
        <v>14</v>
      </c>
      <c r="O159">
        <v>60.185539666666664</v>
      </c>
      <c r="P159">
        <v>1.1082792114416087E-4</v>
      </c>
      <c r="Q159">
        <v>0</v>
      </c>
      <c r="R159">
        <v>3.4624699901078695E-3</v>
      </c>
      <c r="S159">
        <v>0</v>
      </c>
      <c r="T159">
        <v>1.7794921590760568</v>
      </c>
      <c r="W159">
        <v>2</v>
      </c>
      <c r="X159" t="s">
        <v>13</v>
      </c>
      <c r="Y159">
        <v>1.9112653333333334</v>
      </c>
      <c r="Z159">
        <v>1.294600274040986E-4</v>
      </c>
      <c r="AA159">
        <v>0</v>
      </c>
      <c r="AB159">
        <f t="shared" si="79"/>
        <v>2.47432462429837E-4</v>
      </c>
      <c r="AC159">
        <f t="shared" si="80"/>
        <v>0</v>
      </c>
      <c r="AD159">
        <f t="shared" si="81"/>
        <v>0.2813209826089148</v>
      </c>
      <c r="AE159">
        <f t="shared" si="82"/>
        <v>3.6419822117898055E-5</v>
      </c>
      <c r="AF159">
        <f t="shared" si="83"/>
        <v>0</v>
      </c>
    </row>
    <row r="160" spans="2:32" hidden="1">
      <c r="B160">
        <v>2</v>
      </c>
      <c r="K160">
        <f t="shared" si="53"/>
        <v>0</v>
      </c>
      <c r="M160">
        <v>2</v>
      </c>
      <c r="N160" t="s">
        <v>14</v>
      </c>
      <c r="O160">
        <v>1.7500619999999998</v>
      </c>
      <c r="P160">
        <v>1.294600274040986E-4</v>
      </c>
      <c r="Q160">
        <v>0</v>
      </c>
      <c r="R160">
        <v>4.044571577068245E-3</v>
      </c>
      <c r="S160">
        <v>0</v>
      </c>
      <c r="T160">
        <v>0.2430534348468143</v>
      </c>
      <c r="W160">
        <v>2</v>
      </c>
      <c r="X160" t="s">
        <v>13</v>
      </c>
      <c r="Y160">
        <v>57.794459666666661</v>
      </c>
      <c r="Z160">
        <v>8.1883651519555864E-5</v>
      </c>
      <c r="AA160">
        <v>0</v>
      </c>
      <c r="AB160">
        <f t="shared" si="79"/>
        <v>4.7324213951063596E-3</v>
      </c>
      <c r="AC160">
        <f t="shared" si="80"/>
        <v>0</v>
      </c>
      <c r="AD160">
        <f t="shared" si="81"/>
        <v>1.7618862077713897</v>
      </c>
      <c r="AE160">
        <f t="shared" si="82"/>
        <v>1.4426967625426427E-4</v>
      </c>
      <c r="AF160">
        <f t="shared" si="83"/>
        <v>0</v>
      </c>
    </row>
    <row r="161" spans="2:32" hidden="1">
      <c r="B161">
        <v>2</v>
      </c>
      <c r="K161">
        <f t="shared" si="53"/>
        <v>0</v>
      </c>
      <c r="M161">
        <v>2</v>
      </c>
      <c r="N161" t="s">
        <v>14</v>
      </c>
      <c r="O161">
        <v>63.267104999999994</v>
      </c>
      <c r="P161">
        <v>8.1883651519555864E-5</v>
      </c>
      <c r="Q161">
        <v>0</v>
      </c>
      <c r="R161">
        <v>2.5581972768226962E-3</v>
      </c>
      <c r="S161">
        <v>0</v>
      </c>
      <c r="T161">
        <v>1.8011779623034625</v>
      </c>
      <c r="W161">
        <v>2</v>
      </c>
      <c r="X161" t="s">
        <v>13</v>
      </c>
      <c r="Y161">
        <v>49.458105666666675</v>
      </c>
      <c r="Z161">
        <v>1.407843348707452E-4</v>
      </c>
      <c r="AA161">
        <v>0</v>
      </c>
      <c r="AB161">
        <f t="shared" si="79"/>
        <v>6.9629265102487022E-3</v>
      </c>
      <c r="AC161">
        <f t="shared" si="80"/>
        <v>0</v>
      </c>
      <c r="AD161">
        <f t="shared" si="81"/>
        <v>1.6942374780934395</v>
      </c>
      <c r="AE161">
        <f t="shared" si="82"/>
        <v>2.3852209646647363E-4</v>
      </c>
      <c r="AF161">
        <f t="shared" si="83"/>
        <v>0</v>
      </c>
    </row>
    <row r="162" spans="2:32" hidden="1">
      <c r="B162">
        <v>2</v>
      </c>
      <c r="K162">
        <f t="shared" si="53"/>
        <v>0</v>
      </c>
      <c r="M162">
        <v>2</v>
      </c>
      <c r="N162" t="s">
        <v>14</v>
      </c>
      <c r="O162">
        <v>28.62846433333333</v>
      </c>
      <c r="P162">
        <v>1.407843348707452E-4</v>
      </c>
      <c r="Q162">
        <v>0</v>
      </c>
      <c r="R162">
        <v>4.3983639640157116E-3</v>
      </c>
      <c r="S162">
        <v>0</v>
      </c>
      <c r="T162">
        <v>1.4567980525466919</v>
      </c>
      <c r="W162">
        <v>2</v>
      </c>
      <c r="X162" t="s">
        <v>13</v>
      </c>
      <c r="Y162">
        <v>7.0563876666666667</v>
      </c>
      <c r="Z162">
        <v>1.4129406714689694E-4</v>
      </c>
      <c r="AA162">
        <v>0</v>
      </c>
      <c r="AB162">
        <f t="shared" si="79"/>
        <v>9.9702571278853535E-4</v>
      </c>
      <c r="AC162">
        <f t="shared" si="80"/>
        <v>0</v>
      </c>
      <c r="AD162">
        <f t="shared" si="81"/>
        <v>0.8485824322242892</v>
      </c>
      <c r="AE162">
        <f t="shared" si="82"/>
        <v>1.1989966315837584E-4</v>
      </c>
      <c r="AF162">
        <f t="shared" si="83"/>
        <v>0</v>
      </c>
    </row>
    <row r="163" spans="2:32" hidden="1">
      <c r="B163">
        <v>2</v>
      </c>
      <c r="K163">
        <f t="shared" si="53"/>
        <v>0</v>
      </c>
      <c r="M163">
        <v>2</v>
      </c>
      <c r="N163" t="s">
        <v>14</v>
      </c>
      <c r="O163">
        <v>9.5493706666666665</v>
      </c>
      <c r="P163">
        <v>1.4129406714689694E-4</v>
      </c>
      <c r="Q163">
        <v>0</v>
      </c>
      <c r="R163">
        <v>4.4142889465557077E-3</v>
      </c>
      <c r="S163">
        <v>0</v>
      </c>
      <c r="T163">
        <v>0.97997475116490496</v>
      </c>
      <c r="W163">
        <v>2</v>
      </c>
      <c r="X163" t="s">
        <v>13</v>
      </c>
      <c r="Y163">
        <v>96.888178333333329</v>
      </c>
      <c r="Z163">
        <v>1.2631382163730501E-4</v>
      </c>
      <c r="AA163">
        <v>0</v>
      </c>
      <c r="AB163">
        <f t="shared" si="79"/>
        <v>1.2238316076760066E-2</v>
      </c>
      <c r="AC163">
        <f t="shared" si="80"/>
        <v>0</v>
      </c>
      <c r="AD163">
        <f t="shared" si="81"/>
        <v>1.986270790489348</v>
      </c>
      <c r="AE163">
        <f t="shared" si="82"/>
        <v>2.5089345435326034E-4</v>
      </c>
      <c r="AF163">
        <f t="shared" si="83"/>
        <v>0</v>
      </c>
    </row>
    <row r="164" spans="2:32" hidden="1">
      <c r="B164">
        <v>2</v>
      </c>
      <c r="K164">
        <f t="shared" si="53"/>
        <v>0</v>
      </c>
      <c r="M164">
        <v>2</v>
      </c>
      <c r="N164" t="s">
        <v>14</v>
      </c>
      <c r="O164">
        <v>83.427113666666671</v>
      </c>
      <c r="P164">
        <v>1.2631382163730501E-4</v>
      </c>
      <c r="Q164">
        <v>0</v>
      </c>
      <c r="R164">
        <v>3.9462782685069746E-3</v>
      </c>
      <c r="S164">
        <v>0</v>
      </c>
      <c r="T164">
        <v>1.921307218529005</v>
      </c>
      <c r="W164">
        <v>2</v>
      </c>
      <c r="X164" t="s">
        <v>13</v>
      </c>
      <c r="Y164">
        <v>247.94945699999997</v>
      </c>
      <c r="Z164">
        <v>2.0393313603482197E-4</v>
      </c>
      <c r="AA164">
        <v>0</v>
      </c>
      <c r="AB164">
        <f t="shared" si="79"/>
        <v>5.0565110344141233E-2</v>
      </c>
      <c r="AC164">
        <f t="shared" si="80"/>
        <v>0</v>
      </c>
      <c r="AD164">
        <f t="shared" si="81"/>
        <v>2.3943631615395629</v>
      </c>
      <c r="AE164">
        <f t="shared" si="82"/>
        <v>4.8828998833901408E-4</v>
      </c>
      <c r="AF164">
        <f t="shared" si="83"/>
        <v>0</v>
      </c>
    </row>
    <row r="165" spans="2:32" hidden="1">
      <c r="B165">
        <v>2</v>
      </c>
      <c r="K165">
        <f t="shared" si="53"/>
        <v>0</v>
      </c>
      <c r="M165">
        <v>2</v>
      </c>
      <c r="N165" t="s">
        <v>14</v>
      </c>
      <c r="O165">
        <v>406.83071966666665</v>
      </c>
      <c r="P165">
        <v>2.0393313603482197E-4</v>
      </c>
      <c r="Q165">
        <v>0</v>
      </c>
      <c r="R165">
        <v>6.3712497376060316E-3</v>
      </c>
      <c r="S165">
        <v>0</v>
      </c>
      <c r="T165">
        <v>2.6094137389360674</v>
      </c>
      <c r="W165">
        <v>2</v>
      </c>
      <c r="X165" t="s">
        <v>13</v>
      </c>
      <c r="Y165">
        <v>35.319533333333332</v>
      </c>
      <c r="Z165">
        <v>1.316532968355287E-4</v>
      </c>
      <c r="AA165">
        <v>0</v>
      </c>
      <c r="AB165">
        <f t="shared" si="79"/>
        <v>4.6499330060256836E-3</v>
      </c>
      <c r="AC165">
        <f t="shared" si="80"/>
        <v>0</v>
      </c>
      <c r="AD165">
        <f t="shared" si="81"/>
        <v>1.5480149567374355</v>
      </c>
      <c r="AE165">
        <f t="shared" si="82"/>
        <v>2.0380127260519171E-4</v>
      </c>
      <c r="AF165">
        <f t="shared" si="83"/>
        <v>0</v>
      </c>
    </row>
    <row r="166" spans="2:32" hidden="1">
      <c r="B166">
        <v>2</v>
      </c>
      <c r="K166">
        <f t="shared" si="53"/>
        <v>0</v>
      </c>
      <c r="M166">
        <v>2</v>
      </c>
      <c r="N166" t="s">
        <v>14</v>
      </c>
      <c r="O166">
        <v>38.711711000000001</v>
      </c>
      <c r="P166">
        <v>1.316532968355287E-4</v>
      </c>
      <c r="Q166">
        <v>0</v>
      </c>
      <c r="R166">
        <v>4.1130933855452754E-3</v>
      </c>
      <c r="S166">
        <v>0</v>
      </c>
      <c r="T166">
        <v>1.5878423669127766</v>
      </c>
      <c r="W166">
        <v>2</v>
      </c>
      <c r="X166" t="s">
        <v>13</v>
      </c>
      <c r="Y166">
        <v>386.13666199999994</v>
      </c>
      <c r="Z166">
        <v>1.2481433867122656E-4</v>
      </c>
      <c r="AA166">
        <v>0</v>
      </c>
      <c r="AB166">
        <f t="shared" si="79"/>
        <v>4.8195392104244936E-2</v>
      </c>
      <c r="AC166">
        <f t="shared" si="80"/>
        <v>0</v>
      </c>
      <c r="AD166">
        <f t="shared" si="81"/>
        <v>2.5867410379576525</v>
      </c>
      <c r="AE166">
        <f t="shared" si="82"/>
        <v>3.2286237196640656E-4</v>
      </c>
      <c r="AF166">
        <f t="shared" si="83"/>
        <v>0</v>
      </c>
    </row>
    <row r="167" spans="2:32" hidden="1">
      <c r="B167">
        <v>2</v>
      </c>
      <c r="K167">
        <f t="shared" si="53"/>
        <v>0</v>
      </c>
      <c r="M167">
        <v>2</v>
      </c>
      <c r="N167" t="s">
        <v>14</v>
      </c>
      <c r="O167">
        <v>285.39750900000001</v>
      </c>
      <c r="P167">
        <v>1.2481433867122656E-4</v>
      </c>
      <c r="Q167">
        <v>0</v>
      </c>
      <c r="R167">
        <v>3.8994316371064714E-3</v>
      </c>
      <c r="S167">
        <v>0</v>
      </c>
      <c r="T167">
        <v>2.4554501781960227</v>
      </c>
      <c r="W167">
        <v>2</v>
      </c>
      <c r="X167" t="s">
        <v>13</v>
      </c>
      <c r="Y167">
        <v>229.14229900000001</v>
      </c>
      <c r="Z167">
        <v>7.7239223004312265E-5</v>
      </c>
      <c r="AA167">
        <v>0</v>
      </c>
      <c r="AB167">
        <f t="shared" si="79"/>
        <v>1.7698773132181801E-2</v>
      </c>
      <c r="AC167">
        <f t="shared" si="80"/>
        <v>0</v>
      </c>
      <c r="AD167">
        <f t="shared" si="81"/>
        <v>2.360105266084382</v>
      </c>
      <c r="AE167">
        <f t="shared" si="82"/>
        <v>1.8229269696074332E-4</v>
      </c>
      <c r="AF167">
        <f t="shared" si="83"/>
        <v>0</v>
      </c>
    </row>
    <row r="168" spans="2:32">
      <c r="B168">
        <v>2</v>
      </c>
      <c r="K168">
        <f t="shared" si="53"/>
        <v>0</v>
      </c>
      <c r="M168">
        <v>2</v>
      </c>
      <c r="N168" t="s">
        <v>14</v>
      </c>
      <c r="O168">
        <v>309.72529233333336</v>
      </c>
      <c r="P168">
        <v>7.7239223004312265E-5</v>
      </c>
      <c r="Q168">
        <v>0</v>
      </c>
      <c r="R168">
        <v>2.4130967083990191E-3</v>
      </c>
      <c r="S168">
        <v>0</v>
      </c>
      <c r="T168">
        <v>2.4909766715250017</v>
      </c>
      <c r="W168">
        <v>2</v>
      </c>
      <c r="X168" t="s">
        <v>13</v>
      </c>
      <c r="Y168">
        <f>SUM(Y158:Y167)</f>
        <v>1196.728359</v>
      </c>
      <c r="AB168">
        <f t="shared" ref="AB168" si="84">SUM(AB158:AB167)</f>
        <v>0.15571568487061033</v>
      </c>
      <c r="AC168">
        <f t="shared" ref="AC168" si="85">SUM(AC158:AC167)</f>
        <v>0</v>
      </c>
      <c r="AD168">
        <f t="shared" ref="AD168" si="86">SUM(AD158:AD167)</f>
        <v>17.391309012631766</v>
      </c>
      <c r="AE168">
        <f t="shared" ref="AE168" si="87">SUM(AE158:AE167)</f>
        <v>2.2011252903373422E-3</v>
      </c>
      <c r="AF168">
        <f t="shared" ref="AF168" si="88">SUM(AF158:AF167)</f>
        <v>0</v>
      </c>
    </row>
    <row r="169" spans="2:32" hidden="1">
      <c r="B169">
        <v>2</v>
      </c>
      <c r="M169">
        <v>2</v>
      </c>
      <c r="N169" t="s">
        <v>14</v>
      </c>
      <c r="O169">
        <v>1287.4728873333333</v>
      </c>
      <c r="R169">
        <v>3.9621041491734003E-2</v>
      </c>
      <c r="S169">
        <v>0</v>
      </c>
      <c r="T169">
        <v>17.325486534036802</v>
      </c>
      <c r="W169">
        <v>2</v>
      </c>
      <c r="X169" t="s">
        <v>14</v>
      </c>
      <c r="Y169">
        <v>60.185539666666664</v>
      </c>
      <c r="Z169">
        <v>1.1082792114416087E-4</v>
      </c>
      <c r="AA169">
        <v>0</v>
      </c>
      <c r="AB169">
        <f t="shared" ref="AB169:AB178" si="89">Y169*Z169</f>
        <v>6.6702382441960993E-3</v>
      </c>
      <c r="AC169">
        <f t="shared" ref="AC169:AC178" si="90">Y169*AA169</f>
        <v>0</v>
      </c>
      <c r="AD169">
        <f t="shared" ref="AD169:AD178" si="91">LOG(Y169)</f>
        <v>1.7794921590760568</v>
      </c>
      <c r="AE169">
        <f t="shared" ref="AE169:AE178" si="92">AD169*Z169</f>
        <v>1.972174166827338E-4</v>
      </c>
      <c r="AF169">
        <f t="shared" ref="AF169:AF178" si="93">AC169*AD169</f>
        <v>0</v>
      </c>
    </row>
    <row r="170" spans="2:32" hidden="1">
      <c r="B170">
        <v>2</v>
      </c>
      <c r="M170">
        <v>2</v>
      </c>
      <c r="N170" t="s">
        <v>15</v>
      </c>
      <c r="O170">
        <v>59.787122666666676</v>
      </c>
      <c r="P170">
        <v>1.1082792114416087E-4</v>
      </c>
      <c r="Q170">
        <v>0</v>
      </c>
      <c r="R170">
        <v>3.4624699901078695E-3</v>
      </c>
      <c r="S170">
        <v>0</v>
      </c>
      <c r="T170">
        <v>1.7766076529341435</v>
      </c>
      <c r="W170">
        <v>2</v>
      </c>
      <c r="X170" t="s">
        <v>14</v>
      </c>
      <c r="Y170">
        <v>1.7500619999999998</v>
      </c>
      <c r="Z170">
        <v>1.294600274040986E-4</v>
      </c>
      <c r="AA170">
        <v>0</v>
      </c>
      <c r="AB170">
        <f t="shared" si="89"/>
        <v>2.2656307447887158E-4</v>
      </c>
      <c r="AC170">
        <f t="shared" si="90"/>
        <v>0</v>
      </c>
      <c r="AD170">
        <f t="shared" si="91"/>
        <v>0.2430534348468143</v>
      </c>
      <c r="AE170">
        <f t="shared" si="92"/>
        <v>3.1465704335928873E-5</v>
      </c>
      <c r="AF170">
        <f t="shared" si="93"/>
        <v>0</v>
      </c>
    </row>
    <row r="171" spans="2:32" hidden="1">
      <c r="B171">
        <v>2</v>
      </c>
      <c r="M171">
        <v>2</v>
      </c>
      <c r="N171" t="s">
        <v>15</v>
      </c>
      <c r="O171">
        <v>1.2699300000000002</v>
      </c>
      <c r="P171">
        <v>1.294600274040986E-4</v>
      </c>
      <c r="Q171">
        <v>0</v>
      </c>
      <c r="R171">
        <v>4.044571577068245E-3</v>
      </c>
      <c r="S171">
        <v>0</v>
      </c>
      <c r="T171">
        <v>0.10377978280510954</v>
      </c>
      <c r="W171">
        <v>2</v>
      </c>
      <c r="X171" t="s">
        <v>14</v>
      </c>
      <c r="Y171">
        <v>63.267104999999994</v>
      </c>
      <c r="Z171">
        <v>8.1883651519555864E-5</v>
      </c>
      <c r="AA171">
        <v>0</v>
      </c>
      <c r="AB171">
        <f t="shared" si="89"/>
        <v>5.1805415784711498E-3</v>
      </c>
      <c r="AC171">
        <f t="shared" si="90"/>
        <v>0</v>
      </c>
      <c r="AD171">
        <f t="shared" si="91"/>
        <v>1.8011779623034625</v>
      </c>
      <c r="AE171">
        <f t="shared" si="92"/>
        <v>1.4748702858996044E-4</v>
      </c>
      <c r="AF171">
        <f t="shared" si="93"/>
        <v>0</v>
      </c>
    </row>
    <row r="172" spans="2:32" hidden="1">
      <c r="B172">
        <v>2</v>
      </c>
      <c r="M172">
        <v>2</v>
      </c>
      <c r="N172" t="s">
        <v>15</v>
      </c>
      <c r="O172">
        <v>81.69472566666667</v>
      </c>
      <c r="P172">
        <v>8.1883651519555864E-5</v>
      </c>
      <c r="Q172">
        <v>0</v>
      </c>
      <c r="R172">
        <v>2.5581972768226962E-3</v>
      </c>
      <c r="S172">
        <v>0</v>
      </c>
      <c r="T172">
        <v>1.9121940187380029</v>
      </c>
      <c r="W172">
        <v>2</v>
      </c>
      <c r="X172" t="s">
        <v>14</v>
      </c>
      <c r="Y172">
        <v>28.62846433333333</v>
      </c>
      <c r="Z172">
        <v>1.407843348707452E-4</v>
      </c>
      <c r="AA172">
        <v>0</v>
      </c>
      <c r="AB172">
        <f t="shared" si="89"/>
        <v>4.0304393095391845E-3</v>
      </c>
      <c r="AC172">
        <f t="shared" si="90"/>
        <v>0</v>
      </c>
      <c r="AD172">
        <f t="shared" si="91"/>
        <v>1.4567980525466919</v>
      </c>
      <c r="AE172">
        <f t="shared" si="92"/>
        <v>2.0509434486878293E-4</v>
      </c>
      <c r="AF172">
        <f t="shared" si="93"/>
        <v>0</v>
      </c>
    </row>
    <row r="173" spans="2:32" hidden="1">
      <c r="B173">
        <v>2</v>
      </c>
      <c r="M173">
        <v>2</v>
      </c>
      <c r="N173" t="s">
        <v>15</v>
      </c>
      <c r="O173">
        <v>33.696732666666669</v>
      </c>
      <c r="P173">
        <v>1.407843348707452E-4</v>
      </c>
      <c r="Q173">
        <v>0</v>
      </c>
      <c r="R173">
        <v>4.3983639640157116E-3</v>
      </c>
      <c r="S173">
        <v>0</v>
      </c>
      <c r="T173">
        <v>1.527587792455035</v>
      </c>
      <c r="W173">
        <v>2</v>
      </c>
      <c r="X173" t="s">
        <v>14</v>
      </c>
      <c r="Y173">
        <v>9.5493706666666665</v>
      </c>
      <c r="Z173">
        <v>1.4129406714689694E-4</v>
      </c>
      <c r="AA173">
        <v>0</v>
      </c>
      <c r="AB173">
        <f t="shared" si="89"/>
        <v>1.3492694201866079E-3</v>
      </c>
      <c r="AC173">
        <f t="shared" si="90"/>
        <v>0</v>
      </c>
      <c r="AD173">
        <f t="shared" si="91"/>
        <v>0.97997475116490496</v>
      </c>
      <c r="AE173">
        <f t="shared" si="92"/>
        <v>1.3846461829335771E-4</v>
      </c>
      <c r="AF173">
        <f t="shared" si="93"/>
        <v>0</v>
      </c>
    </row>
    <row r="174" spans="2:32" hidden="1">
      <c r="B174">
        <v>2</v>
      </c>
      <c r="M174">
        <v>2</v>
      </c>
      <c r="N174" t="s">
        <v>15</v>
      </c>
      <c r="O174">
        <v>66.10170699999999</v>
      </c>
      <c r="P174">
        <v>1.4129406714689694E-4</v>
      </c>
      <c r="Q174">
        <v>0</v>
      </c>
      <c r="R174">
        <v>4.4142889465557077E-3</v>
      </c>
      <c r="S174">
        <v>0</v>
      </c>
      <c r="T174">
        <v>1.8202126747822875</v>
      </c>
      <c r="W174">
        <v>2</v>
      </c>
      <c r="X174" t="s">
        <v>14</v>
      </c>
      <c r="Y174">
        <v>83.427113666666671</v>
      </c>
      <c r="Z174">
        <v>1.2631382163730501E-4</v>
      </c>
      <c r="AA174">
        <v>0</v>
      </c>
      <c r="AB174">
        <f t="shared" si="89"/>
        <v>1.0537997555406504E-2</v>
      </c>
      <c r="AC174">
        <f t="shared" si="90"/>
        <v>0</v>
      </c>
      <c r="AD174">
        <f t="shared" si="91"/>
        <v>1.921307218529005</v>
      </c>
      <c r="AE174">
        <f t="shared" si="92"/>
        <v>2.4268765731173933E-4</v>
      </c>
      <c r="AF174">
        <f t="shared" si="93"/>
        <v>0</v>
      </c>
    </row>
    <row r="175" spans="2:32" hidden="1">
      <c r="B175">
        <v>2</v>
      </c>
      <c r="M175">
        <v>2</v>
      </c>
      <c r="N175" t="s">
        <v>15</v>
      </c>
      <c r="O175">
        <v>128.98825633333334</v>
      </c>
      <c r="P175">
        <v>1.2631382163730501E-4</v>
      </c>
      <c r="Q175">
        <v>0</v>
      </c>
      <c r="R175">
        <v>3.9462782685069746E-3</v>
      </c>
      <c r="S175">
        <v>0</v>
      </c>
      <c r="T175">
        <v>2.1105501719907487</v>
      </c>
      <c r="W175">
        <v>2</v>
      </c>
      <c r="X175" t="s">
        <v>14</v>
      </c>
      <c r="Y175">
        <v>406.83071966666665</v>
      </c>
      <c r="Z175">
        <v>2.0393313603482197E-4</v>
      </c>
      <c r="AA175">
        <v>0</v>
      </c>
      <c r="AB175">
        <f t="shared" si="89"/>
        <v>8.2966264496926859E-2</v>
      </c>
      <c r="AC175">
        <f t="shared" si="90"/>
        <v>0</v>
      </c>
      <c r="AD175">
        <f t="shared" si="91"/>
        <v>2.6094137389360674</v>
      </c>
      <c r="AE175">
        <f t="shared" si="92"/>
        <v>5.3214592699358252E-4</v>
      </c>
      <c r="AF175">
        <f t="shared" si="93"/>
        <v>0</v>
      </c>
    </row>
    <row r="176" spans="2:32" hidden="1">
      <c r="B176">
        <v>2</v>
      </c>
      <c r="M176">
        <v>2</v>
      </c>
      <c r="N176" t="s">
        <v>15</v>
      </c>
      <c r="O176">
        <v>1100.1500253333334</v>
      </c>
      <c r="P176">
        <v>2.0393313603482197E-4</v>
      </c>
      <c r="Q176">
        <v>0</v>
      </c>
      <c r="R176">
        <v>6.3712497376060316E-3</v>
      </c>
      <c r="S176">
        <v>0</v>
      </c>
      <c r="T176">
        <v>3.0414519130961049</v>
      </c>
      <c r="W176">
        <v>2</v>
      </c>
      <c r="X176" t="s">
        <v>14</v>
      </c>
      <c r="Y176">
        <v>38.711711000000001</v>
      </c>
      <c r="Z176">
        <v>1.316532968355287E-4</v>
      </c>
      <c r="AA176">
        <v>0</v>
      </c>
      <c r="AB176">
        <f t="shared" si="89"/>
        <v>5.0965243792942018E-3</v>
      </c>
      <c r="AC176">
        <f t="shared" si="90"/>
        <v>0</v>
      </c>
      <c r="AD176">
        <f t="shared" si="91"/>
        <v>1.5878423669127766</v>
      </c>
      <c r="AE176">
        <f t="shared" si="92"/>
        <v>2.0904468245919625E-4</v>
      </c>
      <c r="AF176">
        <f t="shared" si="93"/>
        <v>0</v>
      </c>
    </row>
    <row r="177" spans="2:32" hidden="1">
      <c r="B177">
        <v>2</v>
      </c>
      <c r="M177">
        <v>2</v>
      </c>
      <c r="N177" t="s">
        <v>15</v>
      </c>
      <c r="O177">
        <v>47.979025333333333</v>
      </c>
      <c r="P177">
        <v>1.316532968355287E-4</v>
      </c>
      <c r="Q177">
        <v>0</v>
      </c>
      <c r="R177">
        <v>4.1130933855452754E-3</v>
      </c>
      <c r="S177">
        <v>0</v>
      </c>
      <c r="T177">
        <v>1.6810514212755285</v>
      </c>
      <c r="W177">
        <v>2</v>
      </c>
      <c r="X177" t="s">
        <v>14</v>
      </c>
      <c r="Y177">
        <v>285.39750900000001</v>
      </c>
      <c r="Z177">
        <v>1.2481433867122656E-4</v>
      </c>
      <c r="AA177">
        <v>0</v>
      </c>
      <c r="AB177">
        <f t="shared" si="89"/>
        <v>3.5621701344250432E-2</v>
      </c>
      <c r="AC177">
        <f t="shared" si="90"/>
        <v>0</v>
      </c>
      <c r="AD177">
        <f t="shared" si="91"/>
        <v>2.4554501781960227</v>
      </c>
      <c r="AE177">
        <f t="shared" si="92"/>
        <v>3.0647539013168201E-4</v>
      </c>
      <c r="AF177">
        <f t="shared" si="93"/>
        <v>0</v>
      </c>
    </row>
    <row r="178" spans="2:32" hidden="1">
      <c r="B178">
        <v>2</v>
      </c>
      <c r="M178">
        <v>2</v>
      </c>
      <c r="N178" t="s">
        <v>15</v>
      </c>
      <c r="O178">
        <v>315.32462033333331</v>
      </c>
      <c r="P178">
        <v>1.2481433867122656E-4</v>
      </c>
      <c r="Q178">
        <v>0</v>
      </c>
      <c r="R178">
        <v>3.8994316371064714E-3</v>
      </c>
      <c r="S178">
        <v>0</v>
      </c>
      <c r="T178">
        <v>2.4987578814915388</v>
      </c>
      <c r="W178">
        <v>2</v>
      </c>
      <c r="X178" t="s">
        <v>14</v>
      </c>
      <c r="Y178">
        <v>309.72529233333336</v>
      </c>
      <c r="Z178">
        <v>7.7239223004312265E-5</v>
      </c>
      <c r="AA178">
        <v>0</v>
      </c>
      <c r="AB178">
        <f t="shared" si="89"/>
        <v>2.3922940924610142E-2</v>
      </c>
      <c r="AC178">
        <f t="shared" si="90"/>
        <v>0</v>
      </c>
      <c r="AD178">
        <f t="shared" si="91"/>
        <v>2.4909766715250017</v>
      </c>
      <c r="AE178">
        <f t="shared" si="92"/>
        <v>1.9240110263045912E-4</v>
      </c>
      <c r="AF178">
        <f t="shared" si="93"/>
        <v>0</v>
      </c>
    </row>
    <row r="179" spans="2:32">
      <c r="B179">
        <v>2</v>
      </c>
      <c r="M179">
        <v>2</v>
      </c>
      <c r="N179" t="s">
        <v>15</v>
      </c>
      <c r="O179">
        <v>404.74005033333333</v>
      </c>
      <c r="P179">
        <v>7.7239223004312265E-5</v>
      </c>
      <c r="Q179">
        <v>0</v>
      </c>
      <c r="R179">
        <v>2.4130967083990191E-3</v>
      </c>
      <c r="S179">
        <v>0</v>
      </c>
      <c r="T179">
        <v>2.6071761813576115</v>
      </c>
      <c r="W179">
        <v>2</v>
      </c>
      <c r="X179" t="s">
        <v>14</v>
      </c>
      <c r="Y179">
        <f>SUM(Y169:Y178)</f>
        <v>1287.4728873333333</v>
      </c>
      <c r="AB179">
        <f t="shared" ref="AB179" si="94">SUM(AB169:AB178)</f>
        <v>0.17560248032736006</v>
      </c>
      <c r="AC179">
        <f t="shared" ref="AC179" si="95">SUM(AC169:AC178)</f>
        <v>0</v>
      </c>
      <c r="AD179">
        <f t="shared" ref="AD179" si="96">SUM(AD169:AD178)</f>
        <v>17.325486534036802</v>
      </c>
      <c r="AE179">
        <f t="shared" ref="AE179" si="97">SUM(AE169:AE178)</f>
        <v>2.202483872297423E-3</v>
      </c>
      <c r="AF179">
        <f t="shared" ref="AF179" si="98">SUM(AF169:AF178)</f>
        <v>0</v>
      </c>
    </row>
    <row r="180" spans="2:32" hidden="1">
      <c r="B180">
        <v>2</v>
      </c>
      <c r="M180">
        <v>2</v>
      </c>
      <c r="N180" t="s">
        <v>15</v>
      </c>
      <c r="O180">
        <v>2239.7321956666665</v>
      </c>
      <c r="R180">
        <v>3.9621041491734003E-2</v>
      </c>
      <c r="S180">
        <v>0</v>
      </c>
      <c r="T180">
        <v>19.079369490926108</v>
      </c>
      <c r="W180">
        <v>2</v>
      </c>
      <c r="X180" t="s">
        <v>15</v>
      </c>
      <c r="Y180">
        <v>59.787122666666676</v>
      </c>
      <c r="Z180">
        <v>1.1082792114416087E-4</v>
      </c>
      <c r="AA180">
        <v>0</v>
      </c>
      <c r="AB180">
        <f t="shared" ref="AB180:AB189" si="99">Y180*Z180</f>
        <v>6.6260825163376074E-3</v>
      </c>
      <c r="AC180">
        <f t="shared" ref="AC180:AC189" si="100">Y180*AA180</f>
        <v>0</v>
      </c>
      <c r="AD180">
        <f t="shared" ref="AD180:AD189" si="101">LOG(Y180)</f>
        <v>1.7766076529341435</v>
      </c>
      <c r="AE180">
        <f t="shared" ref="AE180:AE189" si="102">AD180*Z180</f>
        <v>1.9689773286349796E-4</v>
      </c>
      <c r="AF180">
        <f t="shared" ref="AF180:AF189" si="103">AC180*AD180</f>
        <v>0</v>
      </c>
    </row>
    <row r="181" spans="2:32" hidden="1">
      <c r="B181">
        <v>2</v>
      </c>
      <c r="M181">
        <v>2</v>
      </c>
      <c r="N181" t="s">
        <v>16</v>
      </c>
      <c r="O181">
        <v>91.981573499999996</v>
      </c>
      <c r="P181">
        <v>1.1082792114416087E-4</v>
      </c>
      <c r="Q181">
        <v>0</v>
      </c>
      <c r="R181">
        <v>3.4624699901078695E-3</v>
      </c>
      <c r="S181">
        <v>0</v>
      </c>
      <c r="T181">
        <v>1.9637008346413913</v>
      </c>
      <c r="W181">
        <v>2</v>
      </c>
      <c r="X181" t="s">
        <v>15</v>
      </c>
      <c r="Y181">
        <v>1.2699300000000002</v>
      </c>
      <c r="Z181">
        <v>1.294600274040986E-4</v>
      </c>
      <c r="AA181">
        <v>0</v>
      </c>
      <c r="AB181">
        <f t="shared" si="99"/>
        <v>1.6440517260128698E-4</v>
      </c>
      <c r="AC181">
        <f t="shared" si="100"/>
        <v>0</v>
      </c>
      <c r="AD181">
        <f t="shared" si="101"/>
        <v>0.10377978280510954</v>
      </c>
      <c r="AE181">
        <f t="shared" si="102"/>
        <v>1.3435333525940882E-5</v>
      </c>
      <c r="AF181">
        <f t="shared" si="103"/>
        <v>0</v>
      </c>
    </row>
    <row r="182" spans="2:32" hidden="1">
      <c r="B182">
        <v>2</v>
      </c>
      <c r="M182">
        <v>2</v>
      </c>
      <c r="N182" t="s">
        <v>16</v>
      </c>
      <c r="O182">
        <v>1.4142265000000001</v>
      </c>
      <c r="P182">
        <v>1.294600274040986E-4</v>
      </c>
      <c r="Q182">
        <v>0</v>
      </c>
      <c r="R182">
        <v>4.044571577068245E-3</v>
      </c>
      <c r="S182">
        <v>0</v>
      </c>
      <c r="T182">
        <v>0.1505189708629546</v>
      </c>
      <c r="W182">
        <v>2</v>
      </c>
      <c r="X182" t="s">
        <v>15</v>
      </c>
      <c r="Y182">
        <v>81.69472566666667</v>
      </c>
      <c r="Z182">
        <v>8.1883651519555864E-5</v>
      </c>
      <c r="AA182">
        <v>0</v>
      </c>
      <c r="AB182">
        <f t="shared" si="99"/>
        <v>6.6894624474750494E-3</v>
      </c>
      <c r="AC182">
        <f t="shared" si="100"/>
        <v>0</v>
      </c>
      <c r="AD182">
        <f t="shared" si="101"/>
        <v>1.9121940187380029</v>
      </c>
      <c r="AE182">
        <f t="shared" si="102"/>
        <v>1.565774286681217E-4</v>
      </c>
      <c r="AF182">
        <f t="shared" si="103"/>
        <v>0</v>
      </c>
    </row>
    <row r="183" spans="2:32" hidden="1">
      <c r="B183">
        <v>2</v>
      </c>
      <c r="M183">
        <v>2</v>
      </c>
      <c r="N183" t="s">
        <v>16</v>
      </c>
      <c r="O183">
        <v>83.952493000000004</v>
      </c>
      <c r="P183">
        <v>8.1883651519555864E-5</v>
      </c>
      <c r="Q183">
        <v>0</v>
      </c>
      <c r="R183">
        <v>2.5581972768226962E-3</v>
      </c>
      <c r="S183">
        <v>0</v>
      </c>
      <c r="T183">
        <v>1.9240335971991147</v>
      </c>
      <c r="W183">
        <v>2</v>
      </c>
      <c r="X183" t="s">
        <v>15</v>
      </c>
      <c r="Y183">
        <v>33.696732666666669</v>
      </c>
      <c r="Z183">
        <v>1.407843348707452E-4</v>
      </c>
      <c r="AA183">
        <v>0</v>
      </c>
      <c r="AB183">
        <f t="shared" si="99"/>
        <v>4.7439720957939795E-3</v>
      </c>
      <c r="AC183">
        <f t="shared" si="100"/>
        <v>0</v>
      </c>
      <c r="AD183">
        <f t="shared" si="101"/>
        <v>1.527587792455035</v>
      </c>
      <c r="AE183">
        <f t="shared" si="102"/>
        <v>2.1506043131745207E-4</v>
      </c>
      <c r="AF183">
        <f t="shared" si="103"/>
        <v>0</v>
      </c>
    </row>
    <row r="184" spans="2:32" hidden="1">
      <c r="B184">
        <v>2</v>
      </c>
      <c r="M184">
        <v>2</v>
      </c>
      <c r="N184" t="s">
        <v>16</v>
      </c>
      <c r="O184">
        <v>18.698586500000001</v>
      </c>
      <c r="P184">
        <v>1.407843348707452E-4</v>
      </c>
      <c r="Q184">
        <v>0</v>
      </c>
      <c r="R184">
        <v>4.3983639640157116E-3</v>
      </c>
      <c r="S184">
        <v>0</v>
      </c>
      <c r="T184">
        <v>1.2718087777422631</v>
      </c>
      <c r="W184">
        <v>2</v>
      </c>
      <c r="X184" t="s">
        <v>15</v>
      </c>
      <c r="Y184">
        <v>66.10170699999999</v>
      </c>
      <c r="Z184">
        <v>1.4129406714689694E-4</v>
      </c>
      <c r="AA184">
        <v>0</v>
      </c>
      <c r="AB184">
        <f t="shared" si="99"/>
        <v>9.3397790273825054E-3</v>
      </c>
      <c r="AC184">
        <f t="shared" si="100"/>
        <v>0</v>
      </c>
      <c r="AD184">
        <f t="shared" si="101"/>
        <v>1.8202126747822875</v>
      </c>
      <c r="AE184">
        <f t="shared" si="102"/>
        <v>2.571852518923214E-4</v>
      </c>
      <c r="AF184">
        <f t="shared" si="103"/>
        <v>0</v>
      </c>
    </row>
    <row r="185" spans="2:32" hidden="1">
      <c r="B185">
        <v>2</v>
      </c>
      <c r="M185">
        <v>2</v>
      </c>
      <c r="N185" t="s">
        <v>16</v>
      </c>
      <c r="O185">
        <v>106.89794649999999</v>
      </c>
      <c r="P185">
        <v>1.4129406714689694E-4</v>
      </c>
      <c r="Q185">
        <v>0</v>
      </c>
      <c r="R185">
        <v>4.4142889465557077E-3</v>
      </c>
      <c r="S185">
        <v>0</v>
      </c>
      <c r="T185">
        <v>2.0289693625307192</v>
      </c>
      <c r="W185">
        <v>2</v>
      </c>
      <c r="X185" t="s">
        <v>15</v>
      </c>
      <c r="Y185">
        <v>128.98825633333334</v>
      </c>
      <c r="Z185">
        <v>1.2631382163730501E-4</v>
      </c>
      <c r="AA185">
        <v>0</v>
      </c>
      <c r="AB185">
        <f t="shared" si="99"/>
        <v>1.6292999603795644E-2</v>
      </c>
      <c r="AC185">
        <f t="shared" si="100"/>
        <v>0</v>
      </c>
      <c r="AD185">
        <f t="shared" si="101"/>
        <v>2.1105501719907487</v>
      </c>
      <c r="AE185">
        <f t="shared" si="102"/>
        <v>2.6659165798142282E-4</v>
      </c>
      <c r="AF185">
        <f t="shared" si="103"/>
        <v>0</v>
      </c>
    </row>
    <row r="186" spans="2:32" hidden="1">
      <c r="B186">
        <v>2</v>
      </c>
      <c r="M186">
        <v>2</v>
      </c>
      <c r="N186" t="s">
        <v>16</v>
      </c>
      <c r="O186">
        <v>170.6752745</v>
      </c>
      <c r="P186">
        <v>1.2631382163730501E-4</v>
      </c>
      <c r="Q186">
        <v>0</v>
      </c>
      <c r="R186">
        <v>3.9462782685069746E-3</v>
      </c>
      <c r="S186">
        <v>0</v>
      </c>
      <c r="T186">
        <v>2.2321706100076137</v>
      </c>
      <c r="W186">
        <v>2</v>
      </c>
      <c r="X186" t="s">
        <v>15</v>
      </c>
      <c r="Y186">
        <v>1100.1500253333334</v>
      </c>
      <c r="Z186">
        <v>2.0393313603482197E-4</v>
      </c>
      <c r="AA186">
        <v>0</v>
      </c>
      <c r="AB186">
        <f t="shared" si="99"/>
        <v>0.2243570447750155</v>
      </c>
      <c r="AC186">
        <f t="shared" si="100"/>
        <v>0</v>
      </c>
      <c r="AD186">
        <f t="shared" si="101"/>
        <v>3.0414519130961049</v>
      </c>
      <c r="AE186">
        <f t="shared" si="102"/>
        <v>6.2025282673679747E-4</v>
      </c>
      <c r="AF186">
        <f t="shared" si="103"/>
        <v>0</v>
      </c>
    </row>
    <row r="187" spans="2:32" hidden="1">
      <c r="B187">
        <v>2</v>
      </c>
      <c r="M187">
        <v>2</v>
      </c>
      <c r="N187" t="s">
        <v>16</v>
      </c>
      <c r="O187">
        <v>1683.2463725</v>
      </c>
      <c r="P187">
        <v>2.0393313603482197E-4</v>
      </c>
      <c r="Q187">
        <v>0</v>
      </c>
      <c r="R187">
        <v>6.3712497376060316E-3</v>
      </c>
      <c r="S187">
        <v>0</v>
      </c>
      <c r="T187">
        <v>3.2261476872095325</v>
      </c>
      <c r="W187">
        <v>2</v>
      </c>
      <c r="X187" t="s">
        <v>15</v>
      </c>
      <c r="Y187">
        <v>47.979025333333333</v>
      </c>
      <c r="Z187">
        <v>1.316532968355287E-4</v>
      </c>
      <c r="AA187">
        <v>0</v>
      </c>
      <c r="AB187">
        <f t="shared" si="99"/>
        <v>6.3165968640886841E-3</v>
      </c>
      <c r="AC187">
        <f t="shared" si="100"/>
        <v>0</v>
      </c>
      <c r="AD187">
        <f t="shared" si="101"/>
        <v>1.6810514212755285</v>
      </c>
      <c r="AE187">
        <f t="shared" si="102"/>
        <v>2.2131596176097458E-4</v>
      </c>
      <c r="AF187">
        <f t="shared" si="103"/>
        <v>0</v>
      </c>
    </row>
    <row r="188" spans="2:32" hidden="1">
      <c r="B188">
        <v>2</v>
      </c>
      <c r="M188">
        <v>2</v>
      </c>
      <c r="N188" t="s">
        <v>16</v>
      </c>
      <c r="O188">
        <v>42.935145500000004</v>
      </c>
      <c r="P188">
        <v>1.316532968355287E-4</v>
      </c>
      <c r="Q188">
        <v>0</v>
      </c>
      <c r="R188">
        <v>4.1130933855452754E-3</v>
      </c>
      <c r="S188">
        <v>0</v>
      </c>
      <c r="T188">
        <v>1.6328129389883221</v>
      </c>
      <c r="W188">
        <v>2</v>
      </c>
      <c r="X188" t="s">
        <v>15</v>
      </c>
      <c r="Y188">
        <v>315.32462033333331</v>
      </c>
      <c r="Z188">
        <v>1.2481433867122656E-4</v>
      </c>
      <c r="AA188">
        <v>0</v>
      </c>
      <c r="AB188">
        <f t="shared" si="99"/>
        <v>3.9357033953660595E-2</v>
      </c>
      <c r="AC188">
        <f t="shared" si="100"/>
        <v>0</v>
      </c>
      <c r="AD188">
        <f t="shared" si="101"/>
        <v>2.4987578814915388</v>
      </c>
      <c r="AE188">
        <f t="shared" si="102"/>
        <v>3.1188081247788153E-4</v>
      </c>
      <c r="AF188">
        <f t="shared" si="103"/>
        <v>0</v>
      </c>
    </row>
    <row r="189" spans="2:32" hidden="1">
      <c r="B189">
        <v>2</v>
      </c>
      <c r="M189">
        <v>2</v>
      </c>
      <c r="N189" t="s">
        <v>16</v>
      </c>
      <c r="O189">
        <v>205.81641450000001</v>
      </c>
      <c r="P189">
        <v>1.2481433867122656E-4</v>
      </c>
      <c r="Q189">
        <v>0</v>
      </c>
      <c r="R189">
        <v>3.8994316371064714E-3</v>
      </c>
      <c r="S189">
        <v>0</v>
      </c>
      <c r="T189">
        <v>2.3134800081450564</v>
      </c>
      <c r="W189">
        <v>2</v>
      </c>
      <c r="X189" t="s">
        <v>15</v>
      </c>
      <c r="Y189">
        <v>404.74005033333333</v>
      </c>
      <c r="Z189">
        <v>7.7239223004312265E-5</v>
      </c>
      <c r="AA189">
        <v>0</v>
      </c>
      <c r="AB189">
        <f t="shared" si="99"/>
        <v>3.1261807006472901E-2</v>
      </c>
      <c r="AC189">
        <f t="shared" si="100"/>
        <v>0</v>
      </c>
      <c r="AD189">
        <f t="shared" si="101"/>
        <v>2.6071761813576115</v>
      </c>
      <c r="AE189">
        <f t="shared" si="102"/>
        <v>2.0137626248341184E-4</v>
      </c>
      <c r="AF189">
        <f t="shared" si="103"/>
        <v>0</v>
      </c>
    </row>
    <row r="190" spans="2:32">
      <c r="B190">
        <v>2</v>
      </c>
      <c r="M190">
        <v>2</v>
      </c>
      <c r="N190" t="s">
        <v>16</v>
      </c>
      <c r="O190">
        <v>428.66164049999998</v>
      </c>
      <c r="P190">
        <v>7.7239223004312265E-5</v>
      </c>
      <c r="Q190">
        <v>0</v>
      </c>
      <c r="R190">
        <v>2.4130967083990191E-3</v>
      </c>
      <c r="S190">
        <v>0</v>
      </c>
      <c r="T190">
        <v>2.6321146216852309</v>
      </c>
      <c r="W190">
        <v>2</v>
      </c>
      <c r="X190" t="s">
        <v>15</v>
      </c>
      <c r="Y190">
        <f>SUM(Y180:Y189)</f>
        <v>2239.7321956666665</v>
      </c>
      <c r="AB190">
        <f t="shared" ref="AB190" si="104">SUM(AB180:AB189)</f>
        <v>0.34514918346262374</v>
      </c>
      <c r="AC190">
        <f t="shared" ref="AC190" si="105">SUM(AC180:AC189)</f>
        <v>0</v>
      </c>
      <c r="AD190">
        <f t="shared" ref="AD190" si="106">SUM(AD180:AD189)</f>
        <v>19.079369490926108</v>
      </c>
      <c r="AE190">
        <f t="shared" ref="AE190" si="107">SUM(AE180:AE189)</f>
        <v>2.4605736997078223E-3</v>
      </c>
      <c r="AF190">
        <f t="shared" ref="AF190" si="108">SUM(AF180:AF189)</f>
        <v>0</v>
      </c>
    </row>
    <row r="191" spans="2:32" hidden="1">
      <c r="M191">
        <v>2</v>
      </c>
      <c r="N191" t="s">
        <v>16</v>
      </c>
      <c r="O191">
        <v>2834.2796735000002</v>
      </c>
      <c r="R191">
        <v>3.9621041491734003E-2</v>
      </c>
      <c r="S191">
        <v>0</v>
      </c>
      <c r="T191">
        <v>19.375757409012202</v>
      </c>
      <c r="W191">
        <v>2</v>
      </c>
      <c r="X191" t="s">
        <v>16</v>
      </c>
      <c r="Y191">
        <v>91.981573499999996</v>
      </c>
      <c r="Z191">
        <v>1.1082792114416087E-4</v>
      </c>
      <c r="AA191">
        <v>0</v>
      </c>
      <c r="AB191">
        <f t="shared" ref="AB191:AB200" si="109">Y191*Z191</f>
        <v>1.0194126574573836E-2</v>
      </c>
      <c r="AC191">
        <f t="shared" ref="AC191:AC200" si="110">Y191*AA191</f>
        <v>0</v>
      </c>
      <c r="AD191">
        <f t="shared" ref="AD191:AD200" si="111">LOG(Y191)</f>
        <v>1.9637008346413913</v>
      </c>
      <c r="AE191">
        <f t="shared" ref="AE191:AE200" si="112">AD191*Z191</f>
        <v>2.17632881252359E-4</v>
      </c>
      <c r="AF191">
        <f t="shared" ref="AF191:AF200" si="113">AC191*AD191</f>
        <v>0</v>
      </c>
    </row>
    <row r="192" spans="2:32" hidden="1">
      <c r="W192">
        <v>2</v>
      </c>
      <c r="X192" t="s">
        <v>16</v>
      </c>
      <c r="Y192">
        <v>1.4142265000000001</v>
      </c>
      <c r="Z192">
        <v>1.294600274040986E-4</v>
      </c>
      <c r="AA192">
        <v>0</v>
      </c>
      <c r="AB192">
        <f t="shared" si="109"/>
        <v>1.8308580144560247E-4</v>
      </c>
      <c r="AC192">
        <f t="shared" si="110"/>
        <v>0</v>
      </c>
      <c r="AD192">
        <f t="shared" si="111"/>
        <v>0.1505189708629546</v>
      </c>
      <c r="AE192">
        <f t="shared" si="112"/>
        <v>1.948619009275482E-5</v>
      </c>
      <c r="AF192">
        <f t="shared" si="113"/>
        <v>0</v>
      </c>
    </row>
    <row r="193" spans="23:32" hidden="1">
      <c r="W193">
        <v>2</v>
      </c>
      <c r="X193" t="s">
        <v>16</v>
      </c>
      <c r="Y193">
        <v>83.952493000000004</v>
      </c>
      <c r="Z193">
        <v>8.1883651519555864E-5</v>
      </c>
      <c r="AA193">
        <v>0</v>
      </c>
      <c r="AB193">
        <f t="shared" si="109"/>
        <v>6.8743366810099533E-3</v>
      </c>
      <c r="AC193">
        <f t="shared" si="110"/>
        <v>0</v>
      </c>
      <c r="AD193">
        <f t="shared" si="111"/>
        <v>1.9240335971991147</v>
      </c>
      <c r="AE193">
        <f t="shared" si="112"/>
        <v>1.5754689658496981E-4</v>
      </c>
      <c r="AF193">
        <f t="shared" si="113"/>
        <v>0</v>
      </c>
    </row>
    <row r="194" spans="23:32" hidden="1">
      <c r="W194">
        <v>2</v>
      </c>
      <c r="X194" t="s">
        <v>16</v>
      </c>
      <c r="Y194">
        <v>18.698586500000001</v>
      </c>
      <c r="Z194">
        <v>1.407843348707452E-4</v>
      </c>
      <c r="AA194">
        <v>0</v>
      </c>
      <c r="AB194">
        <f t="shared" si="109"/>
        <v>2.6324680634255957E-3</v>
      </c>
      <c r="AC194">
        <f t="shared" si="110"/>
        <v>0</v>
      </c>
      <c r="AD194">
        <f t="shared" si="111"/>
        <v>1.2718087777422631</v>
      </c>
      <c r="AE194">
        <f t="shared" si="112"/>
        <v>1.7905075285721991E-4</v>
      </c>
      <c r="AF194">
        <f t="shared" si="113"/>
        <v>0</v>
      </c>
    </row>
    <row r="195" spans="23:32" hidden="1">
      <c r="W195">
        <v>2</v>
      </c>
      <c r="X195" t="s">
        <v>16</v>
      </c>
      <c r="Y195">
        <v>106.89794649999999</v>
      </c>
      <c r="Z195">
        <v>1.4129406714689694E-4</v>
      </c>
      <c r="AA195">
        <v>0</v>
      </c>
      <c r="AB195">
        <f t="shared" si="109"/>
        <v>1.5104045630636396E-2</v>
      </c>
      <c r="AC195">
        <f t="shared" si="110"/>
        <v>0</v>
      </c>
      <c r="AD195">
        <f t="shared" si="111"/>
        <v>2.0289693625307192</v>
      </c>
      <c r="AE195">
        <f t="shared" si="112"/>
        <v>2.8668133334841214E-4</v>
      </c>
      <c r="AF195">
        <f t="shared" si="113"/>
        <v>0</v>
      </c>
    </row>
    <row r="196" spans="23:32" hidden="1">
      <c r="W196">
        <v>2</v>
      </c>
      <c r="X196" t="s">
        <v>16</v>
      </c>
      <c r="Y196">
        <v>170.6752745</v>
      </c>
      <c r="Z196">
        <v>1.2631382163730501E-4</v>
      </c>
      <c r="AA196">
        <v>0</v>
      </c>
      <c r="AB196">
        <f t="shared" si="109"/>
        <v>2.1558646181091073E-2</v>
      </c>
      <c r="AC196">
        <f t="shared" si="110"/>
        <v>0</v>
      </c>
      <c r="AD196">
        <f t="shared" si="111"/>
        <v>2.2321706100076137</v>
      </c>
      <c r="AE196">
        <f t="shared" si="112"/>
        <v>2.8195400029653602E-4</v>
      </c>
      <c r="AF196">
        <f t="shared" si="113"/>
        <v>0</v>
      </c>
    </row>
    <row r="197" spans="23:32" hidden="1">
      <c r="W197">
        <v>2</v>
      </c>
      <c r="X197" t="s">
        <v>16</v>
      </c>
      <c r="Y197">
        <v>1683.2463725</v>
      </c>
      <c r="Z197">
        <v>2.0393313603482197E-4</v>
      </c>
      <c r="AA197">
        <v>0</v>
      </c>
      <c r="AB197">
        <f t="shared" si="109"/>
        <v>0.3432697114631631</v>
      </c>
      <c r="AC197">
        <f t="shared" si="110"/>
        <v>0</v>
      </c>
      <c r="AD197">
        <f t="shared" si="111"/>
        <v>3.2261476872095325</v>
      </c>
      <c r="AE197">
        <f t="shared" si="112"/>
        <v>6.5791841516412786E-4</v>
      </c>
      <c r="AF197">
        <f t="shared" si="113"/>
        <v>0</v>
      </c>
    </row>
    <row r="198" spans="23:32" hidden="1">
      <c r="W198">
        <v>2</v>
      </c>
      <c r="X198" t="s">
        <v>16</v>
      </c>
      <c r="Y198">
        <v>42.935145500000004</v>
      </c>
      <c r="Z198">
        <v>1.316532968355287E-4</v>
      </c>
      <c r="AA198">
        <v>0</v>
      </c>
      <c r="AB198">
        <f t="shared" si="109"/>
        <v>5.6525534551881149E-3</v>
      </c>
      <c r="AC198">
        <f t="shared" si="110"/>
        <v>0</v>
      </c>
      <c r="AD198">
        <f t="shared" si="111"/>
        <v>1.6328129389883221</v>
      </c>
      <c r="AE198">
        <f t="shared" si="112"/>
        <v>2.1496520653352158E-4</v>
      </c>
      <c r="AF198">
        <f t="shared" si="113"/>
        <v>0</v>
      </c>
    </row>
    <row r="199" spans="23:32" hidden="1">
      <c r="W199">
        <v>2</v>
      </c>
      <c r="X199" t="s">
        <v>16</v>
      </c>
      <c r="Y199">
        <v>205.81641450000001</v>
      </c>
      <c r="Z199">
        <v>1.2481433867122656E-4</v>
      </c>
      <c r="AA199">
        <v>0</v>
      </c>
      <c r="AB199">
        <f t="shared" si="109"/>
        <v>2.5688839663500548E-2</v>
      </c>
      <c r="AC199">
        <f t="shared" si="110"/>
        <v>0</v>
      </c>
      <c r="AD199">
        <f t="shared" si="111"/>
        <v>2.3134800081450564</v>
      </c>
      <c r="AE199">
        <f t="shared" si="112"/>
        <v>2.8875547724572907E-4</v>
      </c>
      <c r="AF199">
        <f t="shared" si="113"/>
        <v>0</v>
      </c>
    </row>
    <row r="200" spans="23:32" hidden="1">
      <c r="W200">
        <v>2</v>
      </c>
      <c r="X200" t="s">
        <v>16</v>
      </c>
      <c r="Y200">
        <v>428.66164049999998</v>
      </c>
      <c r="Z200">
        <v>7.7239223004312265E-5</v>
      </c>
      <c r="AA200">
        <v>0</v>
      </c>
      <c r="AB200">
        <f t="shared" si="109"/>
        <v>3.3109492043973836E-2</v>
      </c>
      <c r="AC200">
        <f t="shared" si="110"/>
        <v>0</v>
      </c>
      <c r="AD200">
        <f t="shared" si="111"/>
        <v>2.6321146216852309</v>
      </c>
      <c r="AE200">
        <f t="shared" si="112"/>
        <v>2.0330248823725657E-4</v>
      </c>
      <c r="AF200">
        <f t="shared" si="113"/>
        <v>0</v>
      </c>
    </row>
    <row r="201" spans="23:32">
      <c r="W201">
        <v>2</v>
      </c>
      <c r="X201" t="s">
        <v>16</v>
      </c>
      <c r="Y201">
        <f>SUM(Y191:Y200)</f>
        <v>2834.2796735000002</v>
      </c>
      <c r="AB201">
        <f t="shared" ref="AB201" si="114">SUM(AB191:AB200)</f>
        <v>0.46426730555800805</v>
      </c>
      <c r="AC201">
        <f t="shared" ref="AC201" si="115">SUM(AC191:AC200)</f>
        <v>0</v>
      </c>
      <c r="AD201">
        <f t="shared" ref="AD201" si="116">SUM(AD191:AD200)</f>
        <v>19.375757409012202</v>
      </c>
      <c r="AE201">
        <f t="shared" ref="AE201" si="117">SUM(AE191:AE200)</f>
        <v>2.5072936416128864E-3</v>
      </c>
      <c r="AF201">
        <f t="shared" ref="AF201" si="118">SUM(AF191:AF200)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7CA3-5D0C-47AD-B958-71F1D3306931}">
  <dimension ref="A1:K100"/>
  <sheetViews>
    <sheetView topLeftCell="A64" workbookViewId="0">
      <selection activeCell="A2" sqref="A2:K100"/>
    </sheetView>
  </sheetViews>
  <sheetFormatPr defaultRowHeight="15"/>
  <cols>
    <col min="7" max="7" width="12" bestFit="1" customWidth="1"/>
    <col min="10" max="10" width="12.7109375" bestFit="1" customWidth="1"/>
  </cols>
  <sheetData>
    <row r="1" spans="1:11">
      <c r="A1" t="s">
        <v>100</v>
      </c>
      <c r="C1" t="s">
        <v>104</v>
      </c>
      <c r="D1" t="s">
        <v>105</v>
      </c>
      <c r="E1" t="s">
        <v>56</v>
      </c>
      <c r="F1" t="s">
        <v>57</v>
      </c>
      <c r="G1" t="s">
        <v>110</v>
      </c>
      <c r="H1" t="s">
        <v>111</v>
      </c>
      <c r="I1" t="s">
        <v>49</v>
      </c>
    </row>
    <row r="2" spans="1:11">
      <c r="A2" t="s">
        <v>103</v>
      </c>
      <c r="B2">
        <v>3</v>
      </c>
      <c r="C2" t="s">
        <v>8</v>
      </c>
      <c r="D2">
        <v>0.42289100000000002</v>
      </c>
      <c r="E2">
        <v>6.1953070549059089E-5</v>
      </c>
      <c r="F2">
        <v>0</v>
      </c>
      <c r="G2">
        <f>D2*E2</f>
        <v>2.6199395957562149E-5</v>
      </c>
      <c r="H2">
        <f>D2*F2</f>
        <v>0</v>
      </c>
      <c r="I2">
        <f>LOG(D2)</f>
        <v>-0.37377155744456081</v>
      </c>
      <c r="J2">
        <f>I2*E2</f>
        <v>-2.3156295667594567E-5</v>
      </c>
      <c r="K2">
        <f>I2*F2</f>
        <v>0</v>
      </c>
    </row>
    <row r="3" spans="1:11">
      <c r="C3" t="s">
        <v>8</v>
      </c>
      <c r="D3">
        <v>13.867877333333334</v>
      </c>
      <c r="E3">
        <v>2.3149664665532489E-4</v>
      </c>
      <c r="F3">
        <v>1</v>
      </c>
      <c r="G3">
        <f t="shared" ref="G3:G66" si="0">D3*E3</f>
        <v>3.2103670988940561E-3</v>
      </c>
      <c r="H3">
        <f t="shared" ref="H3:H66" si="1">D3*F3</f>
        <v>13.867877333333334</v>
      </c>
      <c r="I3">
        <f t="shared" ref="I3:I66" si="2">LOG(D3)</f>
        <v>1.1420099915009398</v>
      </c>
      <c r="J3">
        <f t="shared" ref="J3:J66" si="3">I3*E3</f>
        <v>2.6437148347934364E-4</v>
      </c>
      <c r="K3">
        <f t="shared" ref="K3:K66" si="4">I3*F3</f>
        <v>1.1420099915009398</v>
      </c>
    </row>
    <row r="4" spans="1:11">
      <c r="C4" t="s">
        <v>8</v>
      </c>
      <c r="D4">
        <v>12.233502</v>
      </c>
      <c r="E4">
        <v>1.2820095345613105E-4</v>
      </c>
      <c r="F4">
        <v>1</v>
      </c>
      <c r="G4">
        <f t="shared" si="0"/>
        <v>1.5683466205074861E-3</v>
      </c>
      <c r="H4">
        <f t="shared" si="1"/>
        <v>12.233502</v>
      </c>
      <c r="I4">
        <f t="shared" si="2"/>
        <v>1.0875507973115259</v>
      </c>
      <c r="J4">
        <f t="shared" si="3"/>
        <v>1.3942504914731316E-4</v>
      </c>
      <c r="K4">
        <f t="shared" si="4"/>
        <v>1.0875507973115259</v>
      </c>
    </row>
    <row r="5" spans="1:11">
      <c r="C5" t="s">
        <v>8</v>
      </c>
      <c r="D5">
        <v>39.693215333333335</v>
      </c>
      <c r="E5">
        <v>2.0086322981645923E-4</v>
      </c>
      <c r="F5">
        <v>0</v>
      </c>
      <c r="G5">
        <f t="shared" si="0"/>
        <v>7.9729074336535363E-3</v>
      </c>
      <c r="H5">
        <f t="shared" si="1"/>
        <v>0</v>
      </c>
      <c r="I5">
        <f t="shared" si="2"/>
        <v>1.5987162801862045</v>
      </c>
      <c r="J5">
        <f t="shared" si="3"/>
        <v>3.211233155983564E-4</v>
      </c>
      <c r="K5">
        <f t="shared" si="4"/>
        <v>0</v>
      </c>
    </row>
    <row r="6" spans="1:11">
      <c r="C6" t="s">
        <v>8</v>
      </c>
      <c r="D6">
        <v>117.84514200000001</v>
      </c>
      <c r="E6">
        <v>2.1400243620373375E-4</v>
      </c>
      <c r="F6">
        <v>0</v>
      </c>
      <c r="G6">
        <f t="shared" si="0"/>
        <v>2.5219147482774946E-2</v>
      </c>
      <c r="H6">
        <f t="shared" si="1"/>
        <v>0</v>
      </c>
      <c r="I6">
        <f t="shared" si="2"/>
        <v>2.0713116840510146</v>
      </c>
      <c r="J6">
        <f t="shared" si="3"/>
        <v>4.4326574652417557E-4</v>
      </c>
      <c r="K6">
        <f t="shared" si="4"/>
        <v>0</v>
      </c>
    </row>
    <row r="7" spans="1:11">
      <c r="C7" t="s">
        <v>8</v>
      </c>
      <c r="D7">
        <v>54.23052633333333</v>
      </c>
      <c r="E7">
        <v>2.449257507586575E-4</v>
      </c>
      <c r="F7">
        <v>1</v>
      </c>
      <c r="G7">
        <f t="shared" si="0"/>
        <v>1.3282452376228812E-2</v>
      </c>
      <c r="H7">
        <f t="shared" si="1"/>
        <v>54.23052633333333</v>
      </c>
      <c r="I7">
        <f t="shared" si="2"/>
        <v>1.7342438194926753</v>
      </c>
      <c r="J7">
        <f t="shared" si="3"/>
        <v>4.2476096948780519E-4</v>
      </c>
      <c r="K7">
        <f t="shared" si="4"/>
        <v>1.7342438194926753</v>
      </c>
    </row>
    <row r="8" spans="1:11">
      <c r="C8" t="s">
        <v>8</v>
      </c>
      <c r="D8">
        <v>8.3477016666666675</v>
      </c>
      <c r="E8">
        <v>7.5043750506545318E-5</v>
      </c>
      <c r="F8">
        <v>0</v>
      </c>
      <c r="G8">
        <f t="shared" si="0"/>
        <v>6.2644284117640593E-4</v>
      </c>
      <c r="H8">
        <f t="shared" si="1"/>
        <v>0</v>
      </c>
      <c r="I8">
        <f t="shared" si="2"/>
        <v>0.92156691968958082</v>
      </c>
      <c r="J8">
        <f t="shared" si="3"/>
        <v>6.9157837996270386E-5</v>
      </c>
      <c r="K8">
        <f t="shared" si="4"/>
        <v>0</v>
      </c>
    </row>
    <row r="9" spans="1:11">
      <c r="C9" t="s">
        <v>8</v>
      </c>
      <c r="D9">
        <v>20.379521666666665</v>
      </c>
      <c r="E9">
        <v>2.5341836026156829E-4</v>
      </c>
      <c r="F9">
        <v>1</v>
      </c>
      <c r="G9">
        <f t="shared" si="0"/>
        <v>5.1645449636817699E-3</v>
      </c>
      <c r="H9">
        <f t="shared" si="1"/>
        <v>20.379521666666665</v>
      </c>
      <c r="I9">
        <f t="shared" si="2"/>
        <v>1.3091939863453295</v>
      </c>
      <c r="J9">
        <f t="shared" si="3"/>
        <v>3.317737932839394E-4</v>
      </c>
      <c r="K9">
        <f t="shared" si="4"/>
        <v>1.3091939863453295</v>
      </c>
    </row>
    <row r="10" spans="1:11">
      <c r="C10" t="s">
        <v>8</v>
      </c>
      <c r="D10">
        <v>0.74477766666666667</v>
      </c>
      <c r="E10">
        <v>2.2928827543575089E-4</v>
      </c>
      <c r="F10">
        <v>0</v>
      </c>
      <c r="G10">
        <f t="shared" si="0"/>
        <v>1.7076878677306254E-4</v>
      </c>
      <c r="H10">
        <f t="shared" si="1"/>
        <v>0</v>
      </c>
      <c r="I10">
        <f t="shared" si="2"/>
        <v>-0.12797335483666447</v>
      </c>
      <c r="J10">
        <f t="shared" si="3"/>
        <v>-2.9342789832226204E-5</v>
      </c>
      <c r="K10">
        <f t="shared" si="4"/>
        <v>0</v>
      </c>
    </row>
    <row r="11" spans="1:11">
      <c r="C11" t="s">
        <v>8</v>
      </c>
      <c r="D11">
        <v>20.266036333333332</v>
      </c>
      <c r="E11">
        <v>1.2666069588146282E-4</v>
      </c>
      <c r="F11">
        <v>0</v>
      </c>
      <c r="G11">
        <f t="shared" si="0"/>
        <v>2.5669102647390089E-3</v>
      </c>
      <c r="H11">
        <f t="shared" si="1"/>
        <v>0</v>
      </c>
      <c r="I11">
        <f t="shared" si="2"/>
        <v>1.3067688169274672</v>
      </c>
      <c r="J11">
        <f t="shared" si="3"/>
        <v>1.6551624770822887E-4</v>
      </c>
      <c r="K11">
        <f t="shared" si="4"/>
        <v>0</v>
      </c>
    </row>
    <row r="12" spans="1:11">
      <c r="C12" t="s">
        <v>8</v>
      </c>
      <c r="D12">
        <f>SUM(D2:D11)</f>
        <v>288.03119133333331</v>
      </c>
      <c r="G12">
        <f t="shared" ref="G12:K12" si="5">SUM(G2:G11)</f>
        <v>5.980808726438664E-2</v>
      </c>
      <c r="H12">
        <f t="shared" si="5"/>
        <v>100.71142733333333</v>
      </c>
      <c r="I12">
        <f t="shared" si="5"/>
        <v>10.669617383223512</v>
      </c>
      <c r="J12">
        <f t="shared" si="5"/>
        <v>2.1068953577256118E-3</v>
      </c>
      <c r="K12">
        <f t="shared" si="5"/>
        <v>5.2729985946504705</v>
      </c>
    </row>
    <row r="13" spans="1:11">
      <c r="C13" t="s">
        <v>9</v>
      </c>
      <c r="D13">
        <v>0.42289100000000002</v>
      </c>
      <c r="E13">
        <v>6.1953070549059089E-5</v>
      </c>
      <c r="F13">
        <v>0</v>
      </c>
      <c r="G13">
        <f t="shared" si="0"/>
        <v>2.6199395957562149E-5</v>
      </c>
      <c r="H13">
        <f t="shared" si="1"/>
        <v>0</v>
      </c>
      <c r="I13">
        <f t="shared" si="2"/>
        <v>-0.37377155744456081</v>
      </c>
      <c r="J13">
        <f t="shared" si="3"/>
        <v>-2.3156295667594567E-5</v>
      </c>
      <c r="K13">
        <f t="shared" si="4"/>
        <v>0</v>
      </c>
    </row>
    <row r="14" spans="1:11">
      <c r="C14" t="s">
        <v>9</v>
      </c>
      <c r="D14">
        <v>16.226840666666668</v>
      </c>
      <c r="E14">
        <v>2.3149664665532489E-4</v>
      </c>
      <c r="F14">
        <v>1</v>
      </c>
      <c r="G14">
        <f t="shared" si="0"/>
        <v>3.7564592001435903E-3</v>
      </c>
      <c r="H14">
        <f t="shared" si="1"/>
        <v>16.226840666666668</v>
      </c>
      <c r="I14">
        <f t="shared" si="2"/>
        <v>1.2102339717920234</v>
      </c>
      <c r="J14">
        <f t="shared" si="3"/>
        <v>2.8016510613820849E-4</v>
      </c>
      <c r="K14">
        <f t="shared" si="4"/>
        <v>1.2102339717920234</v>
      </c>
    </row>
    <row r="15" spans="1:11">
      <c r="C15" t="s">
        <v>9</v>
      </c>
      <c r="D15">
        <v>13.498581</v>
      </c>
      <c r="E15">
        <v>1.2820095345613105E-4</v>
      </c>
      <c r="F15">
        <v>1</v>
      </c>
      <c r="G15">
        <f t="shared" si="0"/>
        <v>1.7305309545048149E-3</v>
      </c>
      <c r="H15">
        <f t="shared" si="1"/>
        <v>13.498581</v>
      </c>
      <c r="I15">
        <f t="shared" si="2"/>
        <v>1.1302881169201779</v>
      </c>
      <c r="J15">
        <f t="shared" si="3"/>
        <v>1.4490401426930173E-4</v>
      </c>
      <c r="K15">
        <f t="shared" si="4"/>
        <v>1.1302881169201779</v>
      </c>
    </row>
    <row r="16" spans="1:11">
      <c r="C16" t="s">
        <v>9</v>
      </c>
      <c r="D16">
        <v>50.284739000000002</v>
      </c>
      <c r="E16">
        <v>2.0086322981645923E-4</v>
      </c>
      <c r="F16">
        <v>0</v>
      </c>
      <c r="G16">
        <f t="shared" si="0"/>
        <v>1.0100355086017671E-2</v>
      </c>
      <c r="H16">
        <f t="shared" si="1"/>
        <v>0</v>
      </c>
      <c r="I16">
        <f t="shared" si="2"/>
        <v>1.7014362002900658</v>
      </c>
      <c r="J16">
        <f t="shared" si="3"/>
        <v>3.4175597051690665E-4</v>
      </c>
      <c r="K16">
        <f t="shared" si="4"/>
        <v>0</v>
      </c>
    </row>
    <row r="17" spans="3:11">
      <c r="C17" t="s">
        <v>9</v>
      </c>
      <c r="D17">
        <v>121.56981933333334</v>
      </c>
      <c r="E17">
        <v>2.1400243620373375E-4</v>
      </c>
      <c r="F17">
        <v>0</v>
      </c>
      <c r="G17">
        <f t="shared" si="0"/>
        <v>2.6016237506181105E-2</v>
      </c>
      <c r="H17">
        <f t="shared" si="1"/>
        <v>0</v>
      </c>
      <c r="I17">
        <f t="shared" si="2"/>
        <v>2.0848257712866025</v>
      </c>
      <c r="J17">
        <f t="shared" si="3"/>
        <v>4.4615779411566117E-4</v>
      </c>
      <c r="K17">
        <f t="shared" si="4"/>
        <v>0</v>
      </c>
    </row>
    <row r="18" spans="3:11">
      <c r="C18" t="s">
        <v>9</v>
      </c>
      <c r="D18">
        <v>46.650727999999994</v>
      </c>
      <c r="E18">
        <v>2.449257507586575E-4</v>
      </c>
      <c r="F18">
        <v>1</v>
      </c>
      <c r="G18">
        <f t="shared" si="0"/>
        <v>1.1425964578837924E-2</v>
      </c>
      <c r="H18">
        <f t="shared" si="1"/>
        <v>46.650727999999994</v>
      </c>
      <c r="I18">
        <f t="shared" si="2"/>
        <v>1.6688584254440593</v>
      </c>
      <c r="J18">
        <f t="shared" si="3"/>
        <v>4.0874640276179725E-4</v>
      </c>
      <c r="K18">
        <f t="shared" si="4"/>
        <v>1.6688584254440593</v>
      </c>
    </row>
    <row r="19" spans="3:11">
      <c r="C19" t="s">
        <v>9</v>
      </c>
      <c r="D19">
        <v>18.065968000000002</v>
      </c>
      <c r="E19">
        <v>7.5043750506545318E-5</v>
      </c>
      <c r="F19">
        <v>0</v>
      </c>
      <c r="G19">
        <f t="shared" si="0"/>
        <v>1.3557379952512316E-3</v>
      </c>
      <c r="H19">
        <f t="shared" si="1"/>
        <v>0</v>
      </c>
      <c r="I19">
        <f t="shared" si="2"/>
        <v>1.2568612366372571</v>
      </c>
      <c r="J19">
        <f t="shared" si="3"/>
        <v>9.4319581063554344E-5</v>
      </c>
      <c r="K19">
        <f t="shared" si="4"/>
        <v>0</v>
      </c>
    </row>
    <row r="20" spans="3:11">
      <c r="C20" t="s">
        <v>9</v>
      </c>
      <c r="D20">
        <v>26.001007000000001</v>
      </c>
      <c r="E20">
        <v>2.5341836026156829E-4</v>
      </c>
      <c r="F20">
        <v>1</v>
      </c>
      <c r="G20">
        <f t="shared" si="0"/>
        <v>6.5891325590895595E-3</v>
      </c>
      <c r="H20">
        <f t="shared" si="1"/>
        <v>26.001007000000001</v>
      </c>
      <c r="I20">
        <f t="shared" si="2"/>
        <v>1.4149901682044466</v>
      </c>
      <c r="J20">
        <f t="shared" si="3"/>
        <v>3.5858448821261157E-4</v>
      </c>
      <c r="K20">
        <f t="shared" si="4"/>
        <v>1.4149901682044466</v>
      </c>
    </row>
    <row r="21" spans="3:11">
      <c r="C21" t="s">
        <v>9</v>
      </c>
      <c r="D21">
        <v>1.3014176666666666</v>
      </c>
      <c r="E21">
        <v>2.2928827543575089E-4</v>
      </c>
      <c r="F21">
        <v>0</v>
      </c>
      <c r="G21">
        <f t="shared" si="0"/>
        <v>2.9839981241161891E-4</v>
      </c>
      <c r="H21">
        <f t="shared" si="1"/>
        <v>0</v>
      </c>
      <c r="I21">
        <f t="shared" si="2"/>
        <v>0.11441669795936261</v>
      </c>
      <c r="J21">
        <f t="shared" si="3"/>
        <v>2.623440735615545E-5</v>
      </c>
      <c r="K21">
        <f t="shared" si="4"/>
        <v>0</v>
      </c>
    </row>
    <row r="22" spans="3:11">
      <c r="C22" t="s">
        <v>9</v>
      </c>
      <c r="D22">
        <v>18.817759999999996</v>
      </c>
      <c r="E22">
        <v>1.2666069588146282E-4</v>
      </c>
      <c r="F22">
        <v>0</v>
      </c>
      <c r="G22">
        <f t="shared" si="0"/>
        <v>2.3834705765303551E-3</v>
      </c>
      <c r="H22">
        <f t="shared" si="1"/>
        <v>0</v>
      </c>
      <c r="I22">
        <f t="shared" si="2"/>
        <v>1.2745679252794591</v>
      </c>
      <c r="J22">
        <f t="shared" si="3"/>
        <v>1.6143766036408859E-4</v>
      </c>
      <c r="K22">
        <f t="shared" si="4"/>
        <v>0</v>
      </c>
    </row>
    <row r="23" spans="3:11">
      <c r="C23" t="s">
        <v>9</v>
      </c>
      <c r="D23">
        <f>SUM(D13:D22)</f>
        <v>312.83975166666676</v>
      </c>
      <c r="G23">
        <f t="shared" ref="G23:K23" si="6">SUM(G13:G22)</f>
        <v>6.368248766492543E-2</v>
      </c>
      <c r="H23">
        <f t="shared" si="6"/>
        <v>102.37715666666666</v>
      </c>
      <c r="I23">
        <f t="shared" si="6"/>
        <v>11.482706956368894</v>
      </c>
      <c r="J23">
        <f t="shared" si="6"/>
        <v>2.2391491291306903E-3</v>
      </c>
      <c r="K23">
        <f t="shared" si="6"/>
        <v>5.4243706823607072</v>
      </c>
    </row>
    <row r="24" spans="3:11">
      <c r="C24" t="s">
        <v>10</v>
      </c>
      <c r="D24">
        <v>0.42289100000000002</v>
      </c>
      <c r="E24">
        <v>6.1953070549059089E-5</v>
      </c>
      <c r="F24">
        <v>0</v>
      </c>
      <c r="G24">
        <f t="shared" si="0"/>
        <v>2.6199395957562149E-5</v>
      </c>
      <c r="H24">
        <f t="shared" si="1"/>
        <v>0</v>
      </c>
      <c r="I24">
        <f t="shared" si="2"/>
        <v>-0.37377155744456081</v>
      </c>
      <c r="J24">
        <f t="shared" si="3"/>
        <v>-2.3156295667594567E-5</v>
      </c>
      <c r="K24">
        <f t="shared" si="4"/>
        <v>0</v>
      </c>
    </row>
    <row r="25" spans="3:11">
      <c r="C25" t="s">
        <v>10</v>
      </c>
      <c r="D25">
        <v>25.125163000000001</v>
      </c>
      <c r="E25">
        <v>2.3149664665532489E-4</v>
      </c>
      <c r="F25">
        <v>1</v>
      </c>
      <c r="G25">
        <f t="shared" si="0"/>
        <v>5.8163909811684428E-3</v>
      </c>
      <c r="H25">
        <f t="shared" si="1"/>
        <v>25.125163000000001</v>
      </c>
      <c r="I25">
        <f t="shared" si="2"/>
        <v>1.4001088879318657</v>
      </c>
      <c r="J25">
        <f t="shared" si="3"/>
        <v>3.2412051250854299E-4</v>
      </c>
      <c r="K25">
        <f t="shared" si="4"/>
        <v>1.4001088879318657</v>
      </c>
    </row>
    <row r="26" spans="3:11">
      <c r="C26" t="s">
        <v>10</v>
      </c>
      <c r="D26">
        <v>19.974753333333336</v>
      </c>
      <c r="E26">
        <v>1.2820095345613105E-4</v>
      </c>
      <c r="F26">
        <v>1</v>
      </c>
      <c r="G26">
        <f t="shared" si="0"/>
        <v>2.5607824223843655E-3</v>
      </c>
      <c r="H26">
        <f t="shared" si="1"/>
        <v>19.974753333333336</v>
      </c>
      <c r="I26">
        <f t="shared" si="2"/>
        <v>1.3004814249505525</v>
      </c>
      <c r="J26">
        <f t="shared" si="3"/>
        <v>1.6672295863064877E-4</v>
      </c>
      <c r="K26">
        <f t="shared" si="4"/>
        <v>1.3004814249505525</v>
      </c>
    </row>
    <row r="27" spans="3:11">
      <c r="C27" t="s">
        <v>10</v>
      </c>
      <c r="D27">
        <v>38.566970000000005</v>
      </c>
      <c r="E27">
        <v>2.0086322981645923E-4</v>
      </c>
      <c r="F27">
        <v>0</v>
      </c>
      <c r="G27">
        <f t="shared" si="0"/>
        <v>7.7466861584344895E-3</v>
      </c>
      <c r="H27">
        <f t="shared" si="1"/>
        <v>0</v>
      </c>
      <c r="I27">
        <f t="shared" si="2"/>
        <v>1.5862155200179502</v>
      </c>
      <c r="J27">
        <f t="shared" si="3"/>
        <v>3.1861237253579992E-4</v>
      </c>
      <c r="K27">
        <f t="shared" si="4"/>
        <v>0</v>
      </c>
    </row>
    <row r="28" spans="3:11">
      <c r="C28" t="s">
        <v>10</v>
      </c>
      <c r="D28">
        <v>109.958187</v>
      </c>
      <c r="E28">
        <v>2.1400243620373375E-4</v>
      </c>
      <c r="F28">
        <v>0</v>
      </c>
      <c r="G28">
        <f t="shared" si="0"/>
        <v>2.3531319898545726E-2</v>
      </c>
      <c r="H28">
        <f t="shared" si="1"/>
        <v>0</v>
      </c>
      <c r="I28">
        <f t="shared" si="2"/>
        <v>2.0412275705458689</v>
      </c>
      <c r="J28">
        <f t="shared" si="3"/>
        <v>4.3682767294304475E-4</v>
      </c>
      <c r="K28">
        <f t="shared" si="4"/>
        <v>0</v>
      </c>
    </row>
    <row r="29" spans="3:11">
      <c r="C29" t="s">
        <v>10</v>
      </c>
      <c r="D29">
        <v>40.829298666666666</v>
      </c>
      <c r="E29">
        <v>2.449257507586575E-4</v>
      </c>
      <c r="F29">
        <v>1</v>
      </c>
      <c r="G29">
        <f t="shared" si="0"/>
        <v>1.0000146628882788E-2</v>
      </c>
      <c r="H29">
        <f t="shared" si="1"/>
        <v>40.829298666666666</v>
      </c>
      <c r="I29">
        <f t="shared" si="2"/>
        <v>1.610971920020656</v>
      </c>
      <c r="J29">
        <f t="shared" si="3"/>
        <v>3.9456850696217513E-4</v>
      </c>
      <c r="K29">
        <f t="shared" si="4"/>
        <v>1.610971920020656</v>
      </c>
    </row>
    <row r="30" spans="3:11">
      <c r="C30" t="s">
        <v>10</v>
      </c>
      <c r="D30">
        <v>8.0056933333333333</v>
      </c>
      <c r="E30">
        <v>7.5043750506545318E-5</v>
      </c>
      <c r="F30">
        <v>0</v>
      </c>
      <c r="G30">
        <f t="shared" si="0"/>
        <v>6.007772531385798E-4</v>
      </c>
      <c r="H30">
        <f t="shared" si="1"/>
        <v>0</v>
      </c>
      <c r="I30">
        <f t="shared" si="2"/>
        <v>0.9033989499719397</v>
      </c>
      <c r="J30">
        <f t="shared" si="3"/>
        <v>6.7794445409569262E-5</v>
      </c>
      <c r="K30">
        <f t="shared" si="4"/>
        <v>0</v>
      </c>
    </row>
    <row r="31" spans="3:11">
      <c r="C31" t="s">
        <v>10</v>
      </c>
      <c r="D31">
        <v>32.087994666666667</v>
      </c>
      <c r="E31">
        <v>2.5341836026156829E-4</v>
      </c>
      <c r="F31">
        <v>1</v>
      </c>
      <c r="G31">
        <f t="shared" si="0"/>
        <v>8.131686992508616E-3</v>
      </c>
      <c r="H31">
        <f t="shared" si="1"/>
        <v>32.087994666666667</v>
      </c>
      <c r="I31">
        <f t="shared" si="2"/>
        <v>1.5063425767896765</v>
      </c>
      <c r="J31">
        <f t="shared" si="3"/>
        <v>3.8173486580222533E-4</v>
      </c>
      <c r="K31">
        <f t="shared" si="4"/>
        <v>1.5063425767896765</v>
      </c>
    </row>
    <row r="32" spans="3:11">
      <c r="C32" t="s">
        <v>10</v>
      </c>
      <c r="D32">
        <v>2.5387569999999999</v>
      </c>
      <c r="E32">
        <v>2.2928827543575089E-4</v>
      </c>
      <c r="F32">
        <v>0</v>
      </c>
      <c r="G32">
        <f t="shared" si="0"/>
        <v>5.8210721428044062E-4</v>
      </c>
      <c r="H32">
        <f t="shared" si="1"/>
        <v>0</v>
      </c>
      <c r="I32">
        <f t="shared" si="2"/>
        <v>0.40462113387507181</v>
      </c>
      <c r="J32">
        <f t="shared" si="3"/>
        <v>9.2774881991073305E-5</v>
      </c>
      <c r="K32">
        <f t="shared" si="4"/>
        <v>0</v>
      </c>
    </row>
    <row r="33" spans="3:11">
      <c r="C33" t="s">
        <v>10</v>
      </c>
      <c r="D33">
        <v>25.319964333333331</v>
      </c>
      <c r="E33">
        <v>1.2666069588146282E-4</v>
      </c>
      <c r="F33">
        <v>0</v>
      </c>
      <c r="G33">
        <f t="shared" si="0"/>
        <v>3.2070443021538185E-3</v>
      </c>
      <c r="H33">
        <f t="shared" si="1"/>
        <v>0</v>
      </c>
      <c r="I33">
        <f t="shared" si="2"/>
        <v>1.4034630895819908</v>
      </c>
      <c r="J33">
        <f t="shared" si="3"/>
        <v>1.7776361157040274E-4</v>
      </c>
      <c r="K33">
        <f t="shared" si="4"/>
        <v>0</v>
      </c>
    </row>
    <row r="34" spans="3:11">
      <c r="C34" t="s">
        <v>10</v>
      </c>
      <c r="D34">
        <f>SUM(D24:D33)</f>
        <v>302.82967233333329</v>
      </c>
      <c r="G34">
        <f t="shared" ref="G34:K34" si="7">SUM(G24:G33)</f>
        <v>6.2203141247454838E-2</v>
      </c>
      <c r="H34">
        <f t="shared" si="7"/>
        <v>118.01720966666667</v>
      </c>
      <c r="I34">
        <f t="shared" si="7"/>
        <v>11.783059516241011</v>
      </c>
      <c r="J34">
        <f t="shared" si="7"/>
        <v>2.3377635326858877E-3</v>
      </c>
      <c r="K34">
        <f t="shared" si="7"/>
        <v>5.8179048096927506</v>
      </c>
    </row>
    <row r="35" spans="3:11">
      <c r="C35" t="s">
        <v>11</v>
      </c>
      <c r="D35">
        <v>0.42289100000000002</v>
      </c>
      <c r="E35">
        <v>6.1953070549059089E-5</v>
      </c>
      <c r="F35">
        <v>0</v>
      </c>
      <c r="G35">
        <f t="shared" si="0"/>
        <v>2.6199395957562149E-5</v>
      </c>
      <c r="H35">
        <f t="shared" si="1"/>
        <v>0</v>
      </c>
      <c r="I35">
        <f t="shared" si="2"/>
        <v>-0.37377155744456081</v>
      </c>
      <c r="J35">
        <f t="shared" si="3"/>
        <v>-2.3156295667594567E-5</v>
      </c>
      <c r="K35">
        <f t="shared" si="4"/>
        <v>0</v>
      </c>
    </row>
    <row r="36" spans="3:11">
      <c r="C36" t="s">
        <v>11</v>
      </c>
      <c r="D36">
        <v>17.384028000000001</v>
      </c>
      <c r="E36">
        <v>2.3149664665532489E-4</v>
      </c>
      <c r="F36">
        <v>1</v>
      </c>
      <c r="G36">
        <f t="shared" si="0"/>
        <v>4.0243441873622741E-3</v>
      </c>
      <c r="H36">
        <f t="shared" si="1"/>
        <v>17.384028000000001</v>
      </c>
      <c r="I36">
        <f t="shared" si="2"/>
        <v>1.240150412819814</v>
      </c>
      <c r="J36">
        <f t="shared" si="3"/>
        <v>2.8709066191600377E-4</v>
      </c>
      <c r="K36">
        <f t="shared" si="4"/>
        <v>1.240150412819814</v>
      </c>
    </row>
    <row r="37" spans="3:11">
      <c r="C37" t="s">
        <v>11</v>
      </c>
      <c r="D37">
        <v>23.07816433333333</v>
      </c>
      <c r="E37">
        <v>1.2820095345613105E-4</v>
      </c>
      <c r="F37">
        <v>1</v>
      </c>
      <c r="G37">
        <f t="shared" si="0"/>
        <v>2.9586426715506099E-3</v>
      </c>
      <c r="H37">
        <f t="shared" si="1"/>
        <v>23.07816433333333</v>
      </c>
      <c r="I37">
        <f t="shared" si="2"/>
        <v>1.3632012615196967</v>
      </c>
      <c r="J37">
        <f t="shared" si="3"/>
        <v>1.7476370147942577E-4</v>
      </c>
      <c r="K37">
        <f t="shared" si="4"/>
        <v>1.3632012615196967</v>
      </c>
    </row>
    <row r="38" spans="3:11">
      <c r="C38" t="s">
        <v>11</v>
      </c>
      <c r="D38">
        <v>47.160715666666668</v>
      </c>
      <c r="E38">
        <v>2.0086322981645923E-4</v>
      </c>
      <c r="F38">
        <v>0</v>
      </c>
      <c r="G38">
        <f t="shared" si="0"/>
        <v>9.4728536692623554E-3</v>
      </c>
      <c r="H38">
        <f t="shared" si="1"/>
        <v>0</v>
      </c>
      <c r="I38">
        <f t="shared" si="2"/>
        <v>1.673580386917664</v>
      </c>
      <c r="J38">
        <f t="shared" si="3"/>
        <v>3.3616076187376151E-4</v>
      </c>
      <c r="K38">
        <f t="shared" si="4"/>
        <v>0</v>
      </c>
    </row>
    <row r="39" spans="3:11">
      <c r="C39" t="s">
        <v>11</v>
      </c>
      <c r="D39">
        <v>134.38931499999998</v>
      </c>
      <c r="E39">
        <v>2.1400243620373375E-4</v>
      </c>
      <c r="F39">
        <v>0</v>
      </c>
      <c r="G39">
        <f t="shared" si="0"/>
        <v>2.8759640809750974E-2</v>
      </c>
      <c r="H39">
        <f t="shared" si="1"/>
        <v>0</v>
      </c>
      <c r="I39">
        <f t="shared" si="2"/>
        <v>2.1283647402876746</v>
      </c>
      <c r="J39">
        <f t="shared" si="3"/>
        <v>4.5547523955168946E-4</v>
      </c>
      <c r="K39">
        <f t="shared" si="4"/>
        <v>0</v>
      </c>
    </row>
    <row r="40" spans="3:11">
      <c r="C40" t="s">
        <v>11</v>
      </c>
      <c r="D40">
        <v>39.527659333333332</v>
      </c>
      <c r="E40">
        <v>2.449257507586575E-4</v>
      </c>
      <c r="F40">
        <v>1</v>
      </c>
      <c r="G40">
        <f t="shared" si="0"/>
        <v>9.6813416379491219E-3</v>
      </c>
      <c r="H40">
        <f t="shared" si="1"/>
        <v>39.527659333333332</v>
      </c>
      <c r="I40">
        <f t="shared" si="2"/>
        <v>1.5969010979575835</v>
      </c>
      <c r="J40">
        <f t="shared" si="3"/>
        <v>3.9112220030458562E-4</v>
      </c>
      <c r="K40">
        <f t="shared" si="4"/>
        <v>1.5969010979575835</v>
      </c>
    </row>
    <row r="41" spans="3:11">
      <c r="C41" t="s">
        <v>11</v>
      </c>
      <c r="D41">
        <v>16.182654666666668</v>
      </c>
      <c r="E41">
        <v>7.5043750506545318E-5</v>
      </c>
      <c r="F41">
        <v>0</v>
      </c>
      <c r="G41">
        <f t="shared" si="0"/>
        <v>1.2144070993389147E-3</v>
      </c>
      <c r="H41">
        <f t="shared" si="1"/>
        <v>0</v>
      </c>
      <c r="I41">
        <f t="shared" si="2"/>
        <v>1.2090497665046673</v>
      </c>
      <c r="J41">
        <f t="shared" si="3"/>
        <v>9.0731629027573121E-5</v>
      </c>
      <c r="K41">
        <f t="shared" si="4"/>
        <v>0</v>
      </c>
    </row>
    <row r="42" spans="3:11">
      <c r="C42" t="s">
        <v>11</v>
      </c>
      <c r="D42">
        <v>30.381755333333334</v>
      </c>
      <c r="E42">
        <v>2.5341836026156829E-4</v>
      </c>
      <c r="F42">
        <v>1</v>
      </c>
      <c r="G42">
        <f t="shared" si="0"/>
        <v>7.6992946184414905E-3</v>
      </c>
      <c r="H42">
        <f t="shared" si="1"/>
        <v>30.381755333333334</v>
      </c>
      <c r="I42">
        <f t="shared" si="2"/>
        <v>1.4826128620072792</v>
      </c>
      <c r="J42">
        <f t="shared" si="3"/>
        <v>3.7572132039259551E-4</v>
      </c>
      <c r="K42">
        <f t="shared" si="4"/>
        <v>1.4826128620072792</v>
      </c>
    </row>
    <row r="43" spans="3:11">
      <c r="C43" t="s">
        <v>11</v>
      </c>
      <c r="D43">
        <v>1.7623423333333335</v>
      </c>
      <c r="E43">
        <v>2.2928827543575089E-4</v>
      </c>
      <c r="F43">
        <v>0</v>
      </c>
      <c r="G43">
        <f t="shared" si="0"/>
        <v>4.0408443433741724E-4</v>
      </c>
      <c r="H43">
        <f t="shared" si="1"/>
        <v>0</v>
      </c>
      <c r="I43">
        <f t="shared" si="2"/>
        <v>0.24609027356346494</v>
      </c>
      <c r="J43">
        <f t="shared" si="3"/>
        <v>5.6425614426879034E-5</v>
      </c>
      <c r="K43">
        <f t="shared" si="4"/>
        <v>0</v>
      </c>
    </row>
    <row r="44" spans="3:11">
      <c r="C44" t="s">
        <v>11</v>
      </c>
      <c r="D44">
        <v>30.961647666666664</v>
      </c>
      <c r="E44">
        <v>1.2666069588146282E-4</v>
      </c>
      <c r="F44">
        <v>0</v>
      </c>
      <c r="G44">
        <f t="shared" si="0"/>
        <v>3.9216238390966688E-3</v>
      </c>
      <c r="H44">
        <f t="shared" si="1"/>
        <v>0</v>
      </c>
      <c r="I44">
        <f t="shared" si="2"/>
        <v>1.4908240642040371</v>
      </c>
      <c r="J44">
        <f t="shared" si="3"/>
        <v>1.8882881340891394E-4</v>
      </c>
      <c r="K44">
        <f t="shared" si="4"/>
        <v>0</v>
      </c>
    </row>
    <row r="45" spans="3:11">
      <c r="C45" t="s">
        <v>11</v>
      </c>
      <c r="D45">
        <f>SUM(D35:D44)</f>
        <v>341.25117333333333</v>
      </c>
      <c r="G45">
        <f t="shared" ref="G45:K45" si="8">SUM(G35:G44)</f>
        <v>6.8162432363047379E-2</v>
      </c>
      <c r="H45">
        <f t="shared" si="8"/>
        <v>110.371607</v>
      </c>
      <c r="I45">
        <f t="shared" si="8"/>
        <v>12.057003308337322</v>
      </c>
      <c r="J45">
        <f t="shared" si="8"/>
        <v>2.3331636467138332E-3</v>
      </c>
      <c r="K45">
        <f t="shared" si="8"/>
        <v>5.6828656343043731</v>
      </c>
    </row>
    <row r="46" spans="3:11">
      <c r="C46" t="s">
        <v>12</v>
      </c>
      <c r="D46">
        <v>0.42289100000000002</v>
      </c>
      <c r="E46">
        <v>6.1953070549059089E-5</v>
      </c>
      <c r="F46">
        <v>0</v>
      </c>
      <c r="G46">
        <f t="shared" si="0"/>
        <v>2.6199395957562149E-5</v>
      </c>
      <c r="H46">
        <f t="shared" si="1"/>
        <v>0</v>
      </c>
      <c r="I46">
        <f t="shared" si="2"/>
        <v>-0.37377155744456081</v>
      </c>
      <c r="J46">
        <f t="shared" si="3"/>
        <v>-2.3156295667594567E-5</v>
      </c>
      <c r="K46">
        <f t="shared" si="4"/>
        <v>0</v>
      </c>
    </row>
    <row r="47" spans="3:11">
      <c r="C47" t="s">
        <v>12</v>
      </c>
      <c r="D47">
        <v>15.424322666666667</v>
      </c>
      <c r="E47">
        <v>2.3149664665532489E-4</v>
      </c>
      <c r="F47">
        <v>1</v>
      </c>
      <c r="G47">
        <f t="shared" si="0"/>
        <v>3.5706789742630521E-3</v>
      </c>
      <c r="H47">
        <f t="shared" si="1"/>
        <v>15.424322666666667</v>
      </c>
      <c r="I47">
        <f t="shared" si="2"/>
        <v>1.1882061018081771</v>
      </c>
      <c r="J47">
        <f t="shared" si="3"/>
        <v>2.7506572810398857E-4</v>
      </c>
      <c r="K47">
        <f t="shared" si="4"/>
        <v>1.1882061018081771</v>
      </c>
    </row>
    <row r="48" spans="3:11">
      <c r="C48" t="s">
        <v>12</v>
      </c>
      <c r="D48">
        <v>30.86629533333333</v>
      </c>
      <c r="E48">
        <v>1.2820095345613105E-4</v>
      </c>
      <c r="F48">
        <v>1</v>
      </c>
      <c r="G48">
        <f t="shared" si="0"/>
        <v>3.9570884913918613E-3</v>
      </c>
      <c r="H48">
        <f t="shared" si="1"/>
        <v>30.86629533333333</v>
      </c>
      <c r="I48">
        <f t="shared" si="2"/>
        <v>1.4894845072650471</v>
      </c>
      <c r="J48">
        <f t="shared" si="3"/>
        <v>1.9095333398951459E-4</v>
      </c>
      <c r="K48">
        <f t="shared" si="4"/>
        <v>1.4894845072650471</v>
      </c>
    </row>
    <row r="49" spans="3:11">
      <c r="C49" t="s">
        <v>12</v>
      </c>
      <c r="D49">
        <v>36.78243066666667</v>
      </c>
      <c r="E49">
        <v>2.0086322981645923E-4</v>
      </c>
      <c r="F49">
        <v>0</v>
      </c>
      <c r="G49">
        <f t="shared" si="0"/>
        <v>7.3882378242066454E-3</v>
      </c>
      <c r="H49">
        <f t="shared" si="1"/>
        <v>0</v>
      </c>
      <c r="I49">
        <f t="shared" si="2"/>
        <v>1.5656404250173621</v>
      </c>
      <c r="J49">
        <f t="shared" si="3"/>
        <v>3.144795925002013E-4</v>
      </c>
      <c r="K49">
        <f t="shared" si="4"/>
        <v>0</v>
      </c>
    </row>
    <row r="50" spans="3:11">
      <c r="C50" t="s">
        <v>12</v>
      </c>
      <c r="D50">
        <v>106.64802733333333</v>
      </c>
      <c r="E50">
        <v>2.1400243620373375E-4</v>
      </c>
      <c r="F50">
        <v>0</v>
      </c>
      <c r="G50">
        <f t="shared" si="0"/>
        <v>2.282293766565572E-2</v>
      </c>
      <c r="H50">
        <f t="shared" si="1"/>
        <v>0</v>
      </c>
      <c r="I50">
        <f t="shared" si="2"/>
        <v>2.0279528267224256</v>
      </c>
      <c r="J50">
        <f t="shared" si="3"/>
        <v>4.339868454248474E-4</v>
      </c>
      <c r="K50">
        <f t="shared" si="4"/>
        <v>0</v>
      </c>
    </row>
    <row r="51" spans="3:11">
      <c r="C51" t="s">
        <v>12</v>
      </c>
      <c r="D51">
        <v>52.135336333333328</v>
      </c>
      <c r="E51">
        <v>2.449257507586575E-4</v>
      </c>
      <c r="F51">
        <v>1</v>
      </c>
      <c r="G51">
        <f t="shared" si="0"/>
        <v>1.2769286392496779E-2</v>
      </c>
      <c r="H51">
        <f t="shared" si="1"/>
        <v>52.135336333333328</v>
      </c>
      <c r="I51">
        <f t="shared" si="2"/>
        <v>1.7171321795886312</v>
      </c>
      <c r="J51">
        <f t="shared" si="3"/>
        <v>4.2056988823759538E-4</v>
      </c>
      <c r="K51">
        <f t="shared" si="4"/>
        <v>1.7171321795886312</v>
      </c>
    </row>
    <row r="52" spans="3:11">
      <c r="C52" t="s">
        <v>12</v>
      </c>
      <c r="D52">
        <v>26.248422999999999</v>
      </c>
      <c r="E52">
        <v>7.5043750506545318E-5</v>
      </c>
      <c r="F52">
        <v>0</v>
      </c>
      <c r="G52">
        <f t="shared" si="0"/>
        <v>1.9697801068022658E-3</v>
      </c>
      <c r="H52">
        <f t="shared" si="1"/>
        <v>0</v>
      </c>
      <c r="I52">
        <f t="shared" si="2"/>
        <v>1.41910321620021</v>
      </c>
      <c r="J52">
        <f t="shared" si="3"/>
        <v>1.064948276995646E-4</v>
      </c>
      <c r="K52">
        <f t="shared" si="4"/>
        <v>0</v>
      </c>
    </row>
    <row r="53" spans="3:11">
      <c r="C53" t="s">
        <v>12</v>
      </c>
      <c r="D53">
        <v>29.657267666666666</v>
      </c>
      <c r="E53">
        <v>2.5341836026156829E-4</v>
      </c>
      <c r="F53">
        <v>1</v>
      </c>
      <c r="G53">
        <f t="shared" si="0"/>
        <v>7.5156961419250937E-3</v>
      </c>
      <c r="H53">
        <f t="shared" si="1"/>
        <v>29.657267666666666</v>
      </c>
      <c r="I53">
        <f t="shared" si="2"/>
        <v>1.4721311368491286</v>
      </c>
      <c r="J53">
        <f t="shared" si="3"/>
        <v>3.7306505879030455E-4</v>
      </c>
      <c r="K53">
        <f t="shared" si="4"/>
        <v>1.4721311368491286</v>
      </c>
    </row>
    <row r="54" spans="3:11">
      <c r="C54" t="s">
        <v>12</v>
      </c>
      <c r="D54">
        <v>0.23923300000000003</v>
      </c>
      <c r="E54">
        <v>2.2928827543575089E-4</v>
      </c>
      <c r="F54">
        <v>0</v>
      </c>
      <c r="G54">
        <f t="shared" si="0"/>
        <v>5.4853321997320996E-5</v>
      </c>
      <c r="H54">
        <f t="shared" si="1"/>
        <v>0</v>
      </c>
      <c r="I54">
        <f t="shared" si="2"/>
        <v>-0.62117891360756994</v>
      </c>
      <c r="J54">
        <f t="shared" si="3"/>
        <v>-1.4242904183813299E-4</v>
      </c>
      <c r="K54">
        <f t="shared" si="4"/>
        <v>0</v>
      </c>
    </row>
    <row r="55" spans="3:11">
      <c r="C55" t="s">
        <v>12</v>
      </c>
      <c r="D55">
        <v>58.940573999999998</v>
      </c>
      <c r="E55">
        <v>1.2666069588146282E-4</v>
      </c>
      <c r="F55">
        <v>0</v>
      </c>
      <c r="G55">
        <f t="shared" si="0"/>
        <v>7.4654541184928543E-3</v>
      </c>
      <c r="H55">
        <f t="shared" si="1"/>
        <v>0</v>
      </c>
      <c r="I55">
        <f t="shared" si="2"/>
        <v>1.7704143609645131</v>
      </c>
      <c r="J55">
        <f t="shared" si="3"/>
        <v>2.2424191495830053E-4</v>
      </c>
      <c r="K55">
        <f t="shared" si="4"/>
        <v>0</v>
      </c>
    </row>
    <row r="56" spans="3:11">
      <c r="C56" t="s">
        <v>12</v>
      </c>
      <c r="D56">
        <f>SUM(D46:D55)</f>
        <v>357.36480099999994</v>
      </c>
      <c r="G56">
        <f t="shared" ref="G56:K56" si="9">SUM(G46:G55)</f>
        <v>6.754021243318914E-2</v>
      </c>
      <c r="H56">
        <f t="shared" si="9"/>
        <v>128.08322199999998</v>
      </c>
      <c r="I56">
        <f t="shared" si="9"/>
        <v>11.655114283363364</v>
      </c>
      <c r="J56">
        <f t="shared" si="9"/>
        <v>2.1732718521985891E-3</v>
      </c>
      <c r="K56">
        <f t="shared" si="9"/>
        <v>5.8669539255109839</v>
      </c>
    </row>
    <row r="57" spans="3:11">
      <c r="C57" t="s">
        <v>13</v>
      </c>
      <c r="D57">
        <v>1.15107</v>
      </c>
      <c r="E57">
        <v>6.1953070549059089E-5</v>
      </c>
      <c r="F57">
        <v>0</v>
      </c>
      <c r="G57">
        <f t="shared" si="0"/>
        <v>7.1312320916905447E-5</v>
      </c>
      <c r="H57">
        <f t="shared" si="1"/>
        <v>0</v>
      </c>
      <c r="I57">
        <f t="shared" si="2"/>
        <v>6.1101735175698411E-2</v>
      </c>
      <c r="J57">
        <f t="shared" si="3"/>
        <v>3.785440110009969E-6</v>
      </c>
      <c r="K57">
        <f t="shared" si="4"/>
        <v>0</v>
      </c>
    </row>
    <row r="58" spans="3:11">
      <c r="C58" t="s">
        <v>13</v>
      </c>
      <c r="D58">
        <v>12.525336666666666</v>
      </c>
      <c r="E58">
        <v>2.3149664665532489E-4</v>
      </c>
      <c r="F58">
        <v>1</v>
      </c>
      <c r="G58">
        <f t="shared" si="0"/>
        <v>2.8995734365623179E-3</v>
      </c>
      <c r="H58">
        <f t="shared" si="1"/>
        <v>12.525336666666666</v>
      </c>
      <c r="I58">
        <f t="shared" si="2"/>
        <v>1.0977894080331392</v>
      </c>
      <c r="J58">
        <f t="shared" si="3"/>
        <v>2.541345666934059E-4</v>
      </c>
      <c r="K58">
        <f t="shared" si="4"/>
        <v>1.0977894080331392</v>
      </c>
    </row>
    <row r="59" spans="3:11">
      <c r="C59" t="s">
        <v>13</v>
      </c>
      <c r="D59">
        <v>26.875870000000003</v>
      </c>
      <c r="E59">
        <v>1.2820095345613105E-4</v>
      </c>
      <c r="F59">
        <v>1</v>
      </c>
      <c r="G59">
        <f t="shared" si="0"/>
        <v>3.4455121589630293E-3</v>
      </c>
      <c r="H59">
        <f t="shared" si="1"/>
        <v>26.875870000000003</v>
      </c>
      <c r="I59">
        <f t="shared" si="2"/>
        <v>1.4293625317174743</v>
      </c>
      <c r="J59">
        <f t="shared" si="3"/>
        <v>1.8324563940064957E-4</v>
      </c>
      <c r="K59">
        <f t="shared" si="4"/>
        <v>1.4293625317174743</v>
      </c>
    </row>
    <row r="60" spans="3:11">
      <c r="C60" t="s">
        <v>13</v>
      </c>
      <c r="D60">
        <v>42.574662666666669</v>
      </c>
      <c r="E60">
        <v>2.0086322981645923E-4</v>
      </c>
      <c r="F60">
        <v>0</v>
      </c>
      <c r="G60">
        <f t="shared" si="0"/>
        <v>8.5516842515728948E-3</v>
      </c>
      <c r="H60">
        <f t="shared" si="1"/>
        <v>0</v>
      </c>
      <c r="I60">
        <f t="shared" si="2"/>
        <v>1.6291512155874133</v>
      </c>
      <c r="J60">
        <f t="shared" si="3"/>
        <v>3.272365750222985E-4</v>
      </c>
      <c r="K60">
        <f t="shared" si="4"/>
        <v>0</v>
      </c>
    </row>
    <row r="61" spans="3:11">
      <c r="C61" t="s">
        <v>13</v>
      </c>
      <c r="D61">
        <v>83.350015333333332</v>
      </c>
      <c r="E61">
        <v>2.1400243620373375E-4</v>
      </c>
      <c r="F61">
        <v>0</v>
      </c>
      <c r="G61">
        <f t="shared" si="0"/>
        <v>1.7837106338951896E-2</v>
      </c>
      <c r="H61">
        <f t="shared" si="1"/>
        <v>0</v>
      </c>
      <c r="I61">
        <f t="shared" si="2"/>
        <v>1.9209056840582226</v>
      </c>
      <c r="J61">
        <f t="shared" si="3"/>
        <v>4.1107849610605933E-4</v>
      </c>
      <c r="K61">
        <f t="shared" si="4"/>
        <v>0</v>
      </c>
    </row>
    <row r="62" spans="3:11">
      <c r="C62" t="s">
        <v>13</v>
      </c>
      <c r="D62">
        <v>50.212885333333332</v>
      </c>
      <c r="E62">
        <v>2.449257507586575E-4</v>
      </c>
      <c r="F62">
        <v>1</v>
      </c>
      <c r="G62">
        <f t="shared" si="0"/>
        <v>1.2298428638025048E-2</v>
      </c>
      <c r="H62">
        <f t="shared" si="1"/>
        <v>50.212885333333332</v>
      </c>
      <c r="I62">
        <f t="shared" si="2"/>
        <v>1.7008151775253537</v>
      </c>
      <c r="J62">
        <f t="shared" si="3"/>
        <v>4.1657343425711659E-4</v>
      </c>
      <c r="K62">
        <f t="shared" si="4"/>
        <v>1.7008151775253537</v>
      </c>
    </row>
    <row r="63" spans="3:11">
      <c r="C63" t="s">
        <v>13</v>
      </c>
      <c r="D63">
        <v>26.653677666666667</v>
      </c>
      <c r="E63">
        <v>7.5043750506545318E-5</v>
      </c>
      <c r="F63">
        <v>0</v>
      </c>
      <c r="G63">
        <f t="shared" si="0"/>
        <v>2.0001919368992124E-3</v>
      </c>
      <c r="H63">
        <f t="shared" si="1"/>
        <v>0</v>
      </c>
      <c r="I63">
        <f t="shared" si="2"/>
        <v>1.4257571413229895</v>
      </c>
      <c r="J63">
        <f t="shared" si="3"/>
        <v>1.069941631963677E-4</v>
      </c>
      <c r="K63">
        <f t="shared" si="4"/>
        <v>0</v>
      </c>
    </row>
    <row r="64" spans="3:11">
      <c r="C64" t="s">
        <v>13</v>
      </c>
      <c r="D64">
        <v>36.961498666666664</v>
      </c>
      <c r="E64">
        <v>2.5341836026156829E-4</v>
      </c>
      <c r="F64">
        <v>1</v>
      </c>
      <c r="G64">
        <f t="shared" si="0"/>
        <v>9.3667223849168094E-3</v>
      </c>
      <c r="H64">
        <f t="shared" si="1"/>
        <v>36.961498666666664</v>
      </c>
      <c r="I64">
        <f t="shared" si="2"/>
        <v>1.5677495721116026</v>
      </c>
      <c r="J64">
        <f t="shared" si="3"/>
        <v>3.9729652586529765E-4</v>
      </c>
      <c r="K64">
        <f t="shared" si="4"/>
        <v>1.5677495721116026</v>
      </c>
    </row>
    <row r="65" spans="3:11">
      <c r="C65" t="s">
        <v>13</v>
      </c>
      <c r="D65">
        <v>1.1803796666666668</v>
      </c>
      <c r="E65">
        <v>2.2928827543575089E-4</v>
      </c>
      <c r="F65">
        <v>0</v>
      </c>
      <c r="G65">
        <f t="shared" si="0"/>
        <v>2.7064721812942652E-4</v>
      </c>
      <c r="H65">
        <f t="shared" si="1"/>
        <v>0</v>
      </c>
      <c r="I65">
        <f t="shared" si="2"/>
        <v>7.2021719693964148E-2</v>
      </c>
      <c r="J65">
        <f t="shared" si="3"/>
        <v>1.6513735902546094E-5</v>
      </c>
      <c r="K65">
        <f t="shared" si="4"/>
        <v>0</v>
      </c>
    </row>
    <row r="66" spans="3:11">
      <c r="C66" t="s">
        <v>13</v>
      </c>
      <c r="D66">
        <v>146.23720399999999</v>
      </c>
      <c r="E66">
        <v>1.2666069588146282E-4</v>
      </c>
      <c r="F66">
        <v>0</v>
      </c>
      <c r="G66">
        <f t="shared" si="0"/>
        <v>1.8522506022399438E-2</v>
      </c>
      <c r="H66">
        <f t="shared" si="1"/>
        <v>0</v>
      </c>
      <c r="I66">
        <f t="shared" si="2"/>
        <v>2.1650578749229914</v>
      </c>
      <c r="J66">
        <f t="shared" si="3"/>
        <v>2.7422773706138717E-4</v>
      </c>
      <c r="K66">
        <f t="shared" si="4"/>
        <v>0</v>
      </c>
    </row>
    <row r="67" spans="3:11">
      <c r="C67" t="s">
        <v>13</v>
      </c>
      <c r="D67">
        <f>SUM(D57:D66)</f>
        <v>427.72260000000006</v>
      </c>
      <c r="G67">
        <f t="shared" ref="G67:K67" si="10">SUM(G57:G66)</f>
        <v>7.5263684707336964E-2</v>
      </c>
      <c r="H67">
        <f t="shared" si="10"/>
        <v>126.57559066666667</v>
      </c>
      <c r="I67">
        <f t="shared" si="10"/>
        <v>13.06971206014885</v>
      </c>
      <c r="J67">
        <f t="shared" si="10"/>
        <v>2.3910863136151384E-3</v>
      </c>
      <c r="K67">
        <f t="shared" si="10"/>
        <v>5.7957166893875698</v>
      </c>
    </row>
    <row r="68" spans="3:11">
      <c r="C68" t="s">
        <v>14</v>
      </c>
      <c r="D68">
        <v>0.10732000000000001</v>
      </c>
      <c r="E68">
        <v>6.1953070549059089E-5</v>
      </c>
      <c r="F68">
        <v>0</v>
      </c>
      <c r="G68">
        <f t="shared" ref="G68:G99" si="11">D68*E68</f>
        <v>6.6488035313250218E-6</v>
      </c>
      <c r="H68">
        <f t="shared" ref="H68:H99" si="12">D68*F68</f>
        <v>0</v>
      </c>
      <c r="I68">
        <f t="shared" ref="I68:I99" si="13">LOG(D68)</f>
        <v>-0.96931933600009856</v>
      </c>
      <c r="J68">
        <f t="shared" ref="J68:J99" si="14">I68*E68</f>
        <v>-6.005230920778122E-5</v>
      </c>
      <c r="K68">
        <f t="shared" ref="K68:K99" si="15">I68*F68</f>
        <v>0</v>
      </c>
    </row>
    <row r="69" spans="3:11">
      <c r="C69" t="s">
        <v>14</v>
      </c>
      <c r="D69">
        <v>13.568531999999999</v>
      </c>
      <c r="E69">
        <v>2.3149664665532489E-4</v>
      </c>
      <c r="F69">
        <v>1</v>
      </c>
      <c r="G69">
        <f t="shared" si="11"/>
        <v>3.1410696580354688E-3</v>
      </c>
      <c r="H69">
        <f t="shared" si="12"/>
        <v>13.568531999999999</v>
      </c>
      <c r="I69">
        <f t="shared" si="13"/>
        <v>1.1325328632244658</v>
      </c>
      <c r="J69">
        <f t="shared" si="14"/>
        <v>2.6217756006341757E-4</v>
      </c>
      <c r="K69">
        <f t="shared" si="15"/>
        <v>1.1325328632244658</v>
      </c>
    </row>
    <row r="70" spans="3:11">
      <c r="C70" t="s">
        <v>14</v>
      </c>
      <c r="D70">
        <v>30.051060333333336</v>
      </c>
      <c r="E70">
        <v>1.2820095345613105E-4</v>
      </c>
      <c r="F70">
        <v>1</v>
      </c>
      <c r="G70">
        <f t="shared" si="11"/>
        <v>3.8525745871010532E-3</v>
      </c>
      <c r="H70">
        <f t="shared" si="12"/>
        <v>30.051060333333336</v>
      </c>
      <c r="I70">
        <f t="shared" si="13"/>
        <v>1.4778598004249937</v>
      </c>
      <c r="J70">
        <f t="shared" si="14"/>
        <v>1.8946303548897175E-4</v>
      </c>
      <c r="K70">
        <f t="shared" si="15"/>
        <v>1.4778598004249937</v>
      </c>
    </row>
    <row r="71" spans="3:11">
      <c r="C71" t="s">
        <v>14</v>
      </c>
      <c r="D71">
        <v>55.102257333333334</v>
      </c>
      <c r="E71">
        <v>2.0086322981645923E-4</v>
      </c>
      <c r="F71">
        <v>0</v>
      </c>
      <c r="G71">
        <f t="shared" si="11"/>
        <v>1.106801737815101E-2</v>
      </c>
      <c r="H71">
        <f t="shared" si="12"/>
        <v>0</v>
      </c>
      <c r="I71">
        <f t="shared" si="13"/>
        <v>1.7411693906363517</v>
      </c>
      <c r="J71">
        <f t="shared" si="14"/>
        <v>3.497369074607738E-4</v>
      </c>
      <c r="K71">
        <f t="shared" si="15"/>
        <v>0</v>
      </c>
    </row>
    <row r="72" spans="3:11">
      <c r="C72" t="s">
        <v>14</v>
      </c>
      <c r="D72">
        <v>86.045370999999989</v>
      </c>
      <c r="E72">
        <v>2.1400243620373375E-4</v>
      </c>
      <c r="F72">
        <v>0</v>
      </c>
      <c r="G72">
        <f t="shared" si="11"/>
        <v>1.8413919018054101E-2</v>
      </c>
      <c r="H72">
        <f t="shared" si="12"/>
        <v>0</v>
      </c>
      <c r="I72">
        <f t="shared" si="13"/>
        <v>1.9347275114650742</v>
      </c>
      <c r="J72">
        <f t="shared" si="14"/>
        <v>4.1403640084391308E-4</v>
      </c>
      <c r="K72">
        <f t="shared" si="15"/>
        <v>0</v>
      </c>
    </row>
    <row r="73" spans="3:11">
      <c r="C73" t="s">
        <v>14</v>
      </c>
      <c r="D73">
        <v>54.343293333333342</v>
      </c>
      <c r="E73">
        <v>2.449257507586575E-4</v>
      </c>
      <c r="F73">
        <v>1</v>
      </c>
      <c r="G73">
        <f t="shared" si="11"/>
        <v>1.3310071918364617E-2</v>
      </c>
      <c r="H73">
        <f t="shared" si="12"/>
        <v>54.343293333333342</v>
      </c>
      <c r="I73">
        <f t="shared" si="13"/>
        <v>1.7351459541619929</v>
      </c>
      <c r="J73">
        <f t="shared" si="14"/>
        <v>4.2498192549897325E-4</v>
      </c>
      <c r="K73">
        <f t="shared" si="15"/>
        <v>1.7351459541619929</v>
      </c>
    </row>
    <row r="74" spans="3:11">
      <c r="C74" t="s">
        <v>14</v>
      </c>
      <c r="D74">
        <v>21.818771999999999</v>
      </c>
      <c r="E74">
        <v>7.5043750506545318E-5</v>
      </c>
      <c r="F74">
        <v>0</v>
      </c>
      <c r="G74">
        <f t="shared" si="11"/>
        <v>1.6373624823271967E-3</v>
      </c>
      <c r="H74">
        <f t="shared" si="12"/>
        <v>0</v>
      </c>
      <c r="I74">
        <f t="shared" si="13"/>
        <v>1.3388303040602321</v>
      </c>
      <c r="J74">
        <f t="shared" si="14"/>
        <v>1.0047084730849826E-4</v>
      </c>
      <c r="K74">
        <f t="shared" si="15"/>
        <v>0</v>
      </c>
    </row>
    <row r="75" spans="3:11">
      <c r="C75" t="s">
        <v>14</v>
      </c>
      <c r="D75">
        <v>40.092520666666665</v>
      </c>
      <c r="E75">
        <v>2.5341836026156829E-4</v>
      </c>
      <c r="F75">
        <v>1</v>
      </c>
      <c r="G75">
        <f t="shared" si="11"/>
        <v>1.0160180846099705E-2</v>
      </c>
      <c r="H75">
        <f t="shared" si="12"/>
        <v>40.092520666666665</v>
      </c>
      <c r="I75">
        <f t="shared" si="13"/>
        <v>1.6030633617434222</v>
      </c>
      <c r="J75">
        <f t="shared" si="14"/>
        <v>4.0624568852841534E-4</v>
      </c>
      <c r="K75">
        <f t="shared" si="15"/>
        <v>1.6030633617434222</v>
      </c>
    </row>
    <row r="76" spans="3:11">
      <c r="C76" t="s">
        <v>14</v>
      </c>
      <c r="D76">
        <v>0.29367500000000007</v>
      </c>
      <c r="E76">
        <v>2.2928827543575089E-4</v>
      </c>
      <c r="F76">
        <v>0</v>
      </c>
      <c r="G76">
        <f t="shared" si="11"/>
        <v>6.7336234288594161E-5</v>
      </c>
      <c r="H76">
        <f t="shared" si="12"/>
        <v>0</v>
      </c>
      <c r="I76">
        <f t="shared" si="13"/>
        <v>-0.53213302257548989</v>
      </c>
      <c r="J76">
        <f t="shared" si="14"/>
        <v>-1.2201186304874757E-4</v>
      </c>
      <c r="K76">
        <f t="shared" si="15"/>
        <v>0</v>
      </c>
    </row>
    <row r="77" spans="3:11">
      <c r="C77" t="s">
        <v>14</v>
      </c>
      <c r="D77">
        <v>140.86714166666667</v>
      </c>
      <c r="E77">
        <v>1.2666069588146282E-4</v>
      </c>
      <c r="F77">
        <v>0</v>
      </c>
      <c r="G77">
        <f t="shared" si="11"/>
        <v>1.7842330190332607E-2</v>
      </c>
      <c r="H77">
        <f t="shared" si="12"/>
        <v>0</v>
      </c>
      <c r="I77">
        <f t="shared" si="13"/>
        <v>2.1488097024277568</v>
      </c>
      <c r="J77">
        <f t="shared" si="14"/>
        <v>2.721697322263387E-4</v>
      </c>
      <c r="K77">
        <f t="shared" si="15"/>
        <v>0</v>
      </c>
    </row>
    <row r="78" spans="3:11">
      <c r="C78" t="s">
        <v>14</v>
      </c>
      <c r="D78">
        <f>SUM(D68:D77)</f>
        <v>442.28994333333333</v>
      </c>
      <c r="G78">
        <f t="shared" ref="G78:K78" si="16">SUM(G68:G77)</f>
        <v>7.9499511116285684E-2</v>
      </c>
      <c r="H78">
        <f t="shared" si="16"/>
        <v>138.05540633333334</v>
      </c>
      <c r="I78">
        <f t="shared" si="16"/>
        <v>11.610686529568701</v>
      </c>
      <c r="J78">
        <f t="shared" si="16"/>
        <v>2.2372179251627729E-3</v>
      </c>
      <c r="K78">
        <f t="shared" si="16"/>
        <v>5.9486019795548746</v>
      </c>
    </row>
    <row r="79" spans="3:11">
      <c r="C79" t="s">
        <v>15</v>
      </c>
      <c r="D79">
        <v>3.3765333333333332</v>
      </c>
      <c r="E79">
        <v>6.1953070549059089E-5</v>
      </c>
      <c r="F79">
        <v>0</v>
      </c>
      <c r="G79">
        <f t="shared" si="11"/>
        <v>2.0918660781124964E-4</v>
      </c>
      <c r="H79">
        <f t="shared" si="12"/>
        <v>0</v>
      </c>
      <c r="I79">
        <f t="shared" si="13"/>
        <v>0.52847104145773338</v>
      </c>
      <c r="J79">
        <f t="shared" si="14"/>
        <v>3.2740403714565686E-5</v>
      </c>
      <c r="K79">
        <f t="shared" si="15"/>
        <v>0</v>
      </c>
    </row>
    <row r="80" spans="3:11">
      <c r="C80" t="s">
        <v>15</v>
      </c>
      <c r="D80">
        <v>18.407637333333334</v>
      </c>
      <c r="E80">
        <v>2.3149664665532489E-4</v>
      </c>
      <c r="F80">
        <v>1</v>
      </c>
      <c r="G80">
        <f t="shared" si="11"/>
        <v>4.2613063155140336E-3</v>
      </c>
      <c r="H80">
        <f t="shared" si="12"/>
        <v>18.407637333333334</v>
      </c>
      <c r="I80">
        <f t="shared" si="13"/>
        <v>1.264998049289245</v>
      </c>
      <c r="J80">
        <f t="shared" si="14"/>
        <v>2.9284280643598762E-4</v>
      </c>
      <c r="K80">
        <f t="shared" si="15"/>
        <v>1.264998049289245</v>
      </c>
    </row>
    <row r="81" spans="3:11">
      <c r="C81" t="s">
        <v>15</v>
      </c>
      <c r="D81">
        <v>44.964480666666667</v>
      </c>
      <c r="E81">
        <v>1.2820095345613105E-4</v>
      </c>
      <c r="F81">
        <v>1</v>
      </c>
      <c r="G81">
        <f t="shared" si="11"/>
        <v>5.7644892931264374E-3</v>
      </c>
      <c r="H81">
        <f t="shared" si="12"/>
        <v>44.964480666666667</v>
      </c>
      <c r="I81">
        <f t="shared" si="13"/>
        <v>1.6528695817391721</v>
      </c>
      <c r="J81">
        <f t="shared" si="14"/>
        <v>2.1189945631759838E-4</v>
      </c>
      <c r="K81">
        <f t="shared" si="15"/>
        <v>1.6528695817391721</v>
      </c>
    </row>
    <row r="82" spans="3:11">
      <c r="C82" t="s">
        <v>15</v>
      </c>
      <c r="D82">
        <v>36.145743333333336</v>
      </c>
      <c r="E82">
        <v>2.0086322981645923E-4</v>
      </c>
      <c r="F82">
        <v>0</v>
      </c>
      <c r="G82">
        <f t="shared" si="11"/>
        <v>7.2603507500500833E-3</v>
      </c>
      <c r="H82">
        <f t="shared" si="12"/>
        <v>0</v>
      </c>
      <c r="I82">
        <f t="shared" si="13"/>
        <v>1.5580571603942461</v>
      </c>
      <c r="J82">
        <f t="shared" si="14"/>
        <v>3.1295639347544936E-4</v>
      </c>
      <c r="K82">
        <f t="shared" si="15"/>
        <v>0</v>
      </c>
    </row>
    <row r="83" spans="3:11">
      <c r="C83" t="s">
        <v>15</v>
      </c>
      <c r="D83">
        <v>121.87579833333332</v>
      </c>
      <c r="E83">
        <v>2.1400243620373375E-4</v>
      </c>
      <c r="F83">
        <v>0</v>
      </c>
      <c r="G83">
        <f t="shared" si="11"/>
        <v>2.6081717757608286E-2</v>
      </c>
      <c r="H83">
        <f t="shared" si="12"/>
        <v>0</v>
      </c>
      <c r="I83">
        <f t="shared" si="13"/>
        <v>2.0859174735117283</v>
      </c>
      <c r="J83">
        <f t="shared" si="14"/>
        <v>4.463914210514471E-4</v>
      </c>
      <c r="K83">
        <f t="shared" si="15"/>
        <v>0</v>
      </c>
    </row>
    <row r="84" spans="3:11">
      <c r="C84" t="s">
        <v>15</v>
      </c>
      <c r="D84">
        <v>65.498561333333328</v>
      </c>
      <c r="E84">
        <v>2.449257507586575E-4</v>
      </c>
      <c r="F84">
        <v>1</v>
      </c>
      <c r="G84">
        <f t="shared" si="11"/>
        <v>1.6042284308178639E-2</v>
      </c>
      <c r="H84">
        <f t="shared" si="12"/>
        <v>65.498561333333328</v>
      </c>
      <c r="I84">
        <f t="shared" si="13"/>
        <v>1.8162317608794707</v>
      </c>
      <c r="J84">
        <f t="shared" si="14"/>
        <v>4.4484192758512288E-4</v>
      </c>
      <c r="K84">
        <f t="shared" si="15"/>
        <v>1.8162317608794707</v>
      </c>
    </row>
    <row r="85" spans="3:11">
      <c r="C85" t="s">
        <v>15</v>
      </c>
      <c r="D85">
        <v>17.102272333333332</v>
      </c>
      <c r="E85">
        <v>7.5043750506545318E-5</v>
      </c>
      <c r="F85">
        <v>0</v>
      </c>
      <c r="G85">
        <f t="shared" si="11"/>
        <v>1.2834186580776591E-3</v>
      </c>
      <c r="H85">
        <f t="shared" si="12"/>
        <v>0</v>
      </c>
      <c r="I85">
        <f t="shared" si="13"/>
        <v>1.2330538177760109</v>
      </c>
      <c r="J85">
        <f t="shared" si="14"/>
        <v>9.2532983062326151E-5</v>
      </c>
      <c r="K85">
        <f t="shared" si="15"/>
        <v>0</v>
      </c>
    </row>
    <row r="86" spans="3:11">
      <c r="C86" t="s">
        <v>15</v>
      </c>
      <c r="D86">
        <v>41.873554666666671</v>
      </c>
      <c r="E86">
        <v>2.5341836026156829E-4</v>
      </c>
      <c r="F86">
        <v>1</v>
      </c>
      <c r="G86">
        <f t="shared" si="11"/>
        <v>1.0611527561949809E-2</v>
      </c>
      <c r="H86">
        <f t="shared" si="12"/>
        <v>41.873554666666671</v>
      </c>
      <c r="I86">
        <f t="shared" si="13"/>
        <v>1.6219398299285053</v>
      </c>
      <c r="J86">
        <f t="shared" si="14"/>
        <v>4.1102933214340874E-4</v>
      </c>
      <c r="K86">
        <f t="shared" si="15"/>
        <v>1.6219398299285053</v>
      </c>
    </row>
    <row r="87" spans="3:11">
      <c r="C87" t="s">
        <v>15</v>
      </c>
      <c r="D87">
        <v>2.5512829999999997</v>
      </c>
      <c r="E87">
        <v>2.2928827543575089E-4</v>
      </c>
      <c r="F87">
        <v>0</v>
      </c>
      <c r="G87">
        <f t="shared" si="11"/>
        <v>5.8497927921854879E-4</v>
      </c>
      <c r="H87">
        <f t="shared" si="12"/>
        <v>0</v>
      </c>
      <c r="I87">
        <f t="shared" si="13"/>
        <v>0.40675863521563671</v>
      </c>
      <c r="J87">
        <f t="shared" si="14"/>
        <v>9.3264985987193035E-5</v>
      </c>
      <c r="K87">
        <f t="shared" si="15"/>
        <v>0</v>
      </c>
    </row>
    <row r="88" spans="3:11">
      <c r="C88" t="s">
        <v>15</v>
      </c>
      <c r="D88">
        <v>95.249442666666667</v>
      </c>
      <c r="E88">
        <v>1.2666069588146282E-4</v>
      </c>
      <c r="F88">
        <v>0</v>
      </c>
      <c r="G88">
        <f t="shared" si="11"/>
        <v>1.2064360690481495E-2</v>
      </c>
      <c r="H88">
        <f t="shared" si="12"/>
        <v>0</v>
      </c>
      <c r="I88">
        <f t="shared" si="13"/>
        <v>1.9788624431665609</v>
      </c>
      <c r="J88">
        <f t="shared" si="14"/>
        <v>2.5064409410516827E-4</v>
      </c>
      <c r="K88">
        <f t="shared" si="15"/>
        <v>0</v>
      </c>
    </row>
    <row r="89" spans="3:11">
      <c r="C89" t="s">
        <v>15</v>
      </c>
      <c r="D89">
        <f>SUM(D79:D88)</f>
        <v>447.04530700000004</v>
      </c>
      <c r="G89">
        <f t="shared" ref="G89:K89" si="17">SUM(G79:G88)</f>
        <v>8.4163621222016233E-2</v>
      </c>
      <c r="H89">
        <f t="shared" si="17"/>
        <v>170.74423400000001</v>
      </c>
      <c r="I89">
        <f t="shared" si="17"/>
        <v>14.147159793358307</v>
      </c>
      <c r="J89">
        <f t="shared" si="17"/>
        <v>2.5891438038782673E-3</v>
      </c>
      <c r="K89">
        <f t="shared" si="17"/>
        <v>6.3560392218363937</v>
      </c>
    </row>
    <row r="90" spans="3:11">
      <c r="C90" t="s">
        <v>16</v>
      </c>
      <c r="D90">
        <v>1.4586603333333332</v>
      </c>
      <c r="E90">
        <v>6.1953070549059089E-5</v>
      </c>
      <c r="F90">
        <v>0</v>
      </c>
      <c r="G90">
        <f t="shared" si="11"/>
        <v>9.0368486538114037E-5</v>
      </c>
      <c r="H90">
        <f t="shared" si="12"/>
        <v>0</v>
      </c>
      <c r="I90">
        <f t="shared" si="13"/>
        <v>0.16395417295373066</v>
      </c>
      <c r="J90">
        <f t="shared" si="14"/>
        <v>1.015746444381511E-5</v>
      </c>
      <c r="K90">
        <f t="shared" si="15"/>
        <v>0</v>
      </c>
    </row>
    <row r="91" spans="3:11">
      <c r="C91" t="s">
        <v>16</v>
      </c>
      <c r="D91">
        <v>42.471029000000001</v>
      </c>
      <c r="E91">
        <v>2.3149664665532489E-4</v>
      </c>
      <c r="F91">
        <v>1</v>
      </c>
      <c r="G91">
        <f t="shared" si="11"/>
        <v>9.8319007935010576E-3</v>
      </c>
      <c r="H91">
        <f t="shared" si="12"/>
        <v>42.471029000000001</v>
      </c>
      <c r="I91">
        <f t="shared" si="13"/>
        <v>1.6280927833266381</v>
      </c>
      <c r="J91">
        <f t="shared" si="14"/>
        <v>3.7689801978385117E-4</v>
      </c>
      <c r="K91">
        <f t="shared" si="15"/>
        <v>1.6280927833266381</v>
      </c>
    </row>
    <row r="92" spans="3:11">
      <c r="C92" t="s">
        <v>16</v>
      </c>
      <c r="D92">
        <v>46.565736999999999</v>
      </c>
      <c r="E92">
        <v>1.2820095345613105E-4</v>
      </c>
      <c r="F92">
        <v>1</v>
      </c>
      <c r="G92">
        <f t="shared" si="11"/>
        <v>5.9697718817874395E-3</v>
      </c>
      <c r="H92">
        <f t="shared" si="12"/>
        <v>46.565736999999999</v>
      </c>
      <c r="I92">
        <f t="shared" si="13"/>
        <v>1.6680664809621573</v>
      </c>
      <c r="J92">
        <f t="shared" si="14"/>
        <v>2.1384771328756183E-4</v>
      </c>
      <c r="K92">
        <f t="shared" si="15"/>
        <v>1.6680664809621573</v>
      </c>
    </row>
    <row r="93" spans="3:11">
      <c r="C93" t="s">
        <v>16</v>
      </c>
      <c r="D93">
        <v>34.638368499999999</v>
      </c>
      <c r="E93">
        <v>2.0086322981645923E-4</v>
      </c>
      <c r="F93">
        <v>0</v>
      </c>
      <c r="G93">
        <f t="shared" si="11"/>
        <v>6.9575745724827021E-3</v>
      </c>
      <c r="H93">
        <f t="shared" si="12"/>
        <v>0</v>
      </c>
      <c r="I93">
        <f t="shared" si="13"/>
        <v>1.539557428145145</v>
      </c>
      <c r="J93">
        <f t="shared" si="14"/>
        <v>3.0924047750515517E-4</v>
      </c>
      <c r="K93">
        <f t="shared" si="15"/>
        <v>0</v>
      </c>
    </row>
    <row r="94" spans="3:11">
      <c r="C94" t="s">
        <v>16</v>
      </c>
      <c r="D94">
        <v>152.91815800000001</v>
      </c>
      <c r="E94">
        <v>2.1400243620373375E-4</v>
      </c>
      <c r="F94">
        <v>0</v>
      </c>
      <c r="G94">
        <f t="shared" si="11"/>
        <v>3.2724858351787477E-2</v>
      </c>
      <c r="H94">
        <f t="shared" si="12"/>
        <v>0</v>
      </c>
      <c r="I94">
        <f t="shared" si="13"/>
        <v>2.1844590580152241</v>
      </c>
      <c r="J94">
        <f t="shared" si="14"/>
        <v>4.6747956020257132E-4</v>
      </c>
      <c r="K94">
        <f t="shared" si="15"/>
        <v>0</v>
      </c>
    </row>
    <row r="95" spans="3:11">
      <c r="C95" t="s">
        <v>16</v>
      </c>
      <c r="D95">
        <v>87.330561500000002</v>
      </c>
      <c r="E95">
        <v>2.449257507586575E-4</v>
      </c>
      <c r="F95">
        <v>1</v>
      </c>
      <c r="G95">
        <f t="shared" si="11"/>
        <v>2.1389503339562611E-2</v>
      </c>
      <c r="H95">
        <f t="shared" si="12"/>
        <v>87.330561500000002</v>
      </c>
      <c r="I95">
        <f t="shared" si="13"/>
        <v>1.9411662525043754</v>
      </c>
      <c r="J95">
        <f t="shared" si="14"/>
        <v>4.7544160174200383E-4</v>
      </c>
      <c r="K95">
        <f t="shared" si="15"/>
        <v>1.9411662525043754</v>
      </c>
    </row>
    <row r="96" spans="3:11">
      <c r="C96" t="s">
        <v>16</v>
      </c>
      <c r="D96">
        <v>47.026518500000002</v>
      </c>
      <c r="E96">
        <v>7.5043750506545318E-5</v>
      </c>
      <c r="F96">
        <v>0</v>
      </c>
      <c r="G96">
        <f t="shared" si="11"/>
        <v>3.5290463215054378E-3</v>
      </c>
      <c r="H96">
        <f t="shared" si="12"/>
        <v>0</v>
      </c>
      <c r="I96">
        <f t="shared" si="13"/>
        <v>1.6723428279443371</v>
      </c>
      <c r="J96">
        <f t="shared" si="14"/>
        <v>1.2549887794166529E-4</v>
      </c>
      <c r="K96">
        <f t="shared" si="15"/>
        <v>0</v>
      </c>
    </row>
    <row r="97" spans="3:11">
      <c r="C97" t="s">
        <v>16</v>
      </c>
      <c r="D97">
        <v>55.995563500000003</v>
      </c>
      <c r="E97">
        <v>2.5341836026156829E-4</v>
      </c>
      <c r="F97">
        <v>1</v>
      </c>
      <c r="G97">
        <f t="shared" si="11"/>
        <v>1.4190303884092524E-2</v>
      </c>
      <c r="H97">
        <f t="shared" si="12"/>
        <v>55.995563500000003</v>
      </c>
      <c r="I97">
        <f t="shared" si="13"/>
        <v>1.7481536194384404</v>
      </c>
      <c r="J97">
        <f t="shared" si="14"/>
        <v>4.4301422372341521E-4</v>
      </c>
      <c r="K97">
        <f t="shared" si="15"/>
        <v>1.7481536194384404</v>
      </c>
    </row>
    <row r="98" spans="3:11">
      <c r="C98" t="s">
        <v>16</v>
      </c>
      <c r="D98">
        <v>0.38303200000000004</v>
      </c>
      <c r="E98">
        <v>2.2928827543575089E-4</v>
      </c>
      <c r="F98">
        <v>0</v>
      </c>
      <c r="G98">
        <f t="shared" si="11"/>
        <v>8.7824746716706539E-5</v>
      </c>
      <c r="H98">
        <f t="shared" si="12"/>
        <v>0</v>
      </c>
      <c r="I98">
        <f t="shared" si="13"/>
        <v>-0.41676494184630664</v>
      </c>
      <c r="J98">
        <f t="shared" si="14"/>
        <v>-9.555931477802065E-5</v>
      </c>
      <c r="K98">
        <f t="shared" si="15"/>
        <v>0</v>
      </c>
    </row>
    <row r="99" spans="3:11">
      <c r="C99" t="s">
        <v>16</v>
      </c>
      <c r="D99">
        <v>171.77816899999999</v>
      </c>
      <c r="E99">
        <v>1.2666069588146282E-4</v>
      </c>
      <c r="F99">
        <v>0</v>
      </c>
      <c r="G99">
        <f t="shared" si="11"/>
        <v>2.1757542422783521E-2</v>
      </c>
      <c r="H99">
        <f t="shared" si="12"/>
        <v>0</v>
      </c>
      <c r="I99">
        <f t="shared" si="13"/>
        <v>2.2349679692433235</v>
      </c>
      <c r="J99">
        <f t="shared" si="14"/>
        <v>2.8308259825713913E-4</v>
      </c>
      <c r="K99">
        <f t="shared" si="15"/>
        <v>0</v>
      </c>
    </row>
    <row r="100" spans="3:11">
      <c r="C100" t="s">
        <v>16</v>
      </c>
      <c r="D100">
        <f>SUM(D90:D99)</f>
        <v>640.56579733333342</v>
      </c>
      <c r="G100">
        <f t="shared" ref="G100:K100" si="18">SUM(G90:G99)</f>
        <v>0.11652869480075759</v>
      </c>
      <c r="H100">
        <f t="shared" si="18"/>
        <v>232.36289099999999</v>
      </c>
      <c r="I100">
        <f t="shared" si="18"/>
        <v>14.363995650687064</v>
      </c>
      <c r="J100">
        <f t="shared" si="18"/>
        <v>2.6091012221091574E-3</v>
      </c>
      <c r="K100">
        <f t="shared" si="18"/>
        <v>6.9854791362316115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830E-8B1B-4BE4-A7A8-1FAA8C2ECA14}">
  <dimension ref="A1:K100"/>
  <sheetViews>
    <sheetView topLeftCell="A65" workbookViewId="0">
      <selection activeCell="A2" sqref="A2:K100"/>
    </sheetView>
  </sheetViews>
  <sheetFormatPr defaultRowHeight="15"/>
  <sheetData>
    <row r="1" spans="1:11">
      <c r="A1" t="s">
        <v>100</v>
      </c>
      <c r="C1" t="s">
        <v>104</v>
      </c>
      <c r="D1" t="s">
        <v>105</v>
      </c>
      <c r="E1" t="s">
        <v>56</v>
      </c>
      <c r="F1" t="s">
        <v>57</v>
      </c>
      <c r="G1" t="s">
        <v>110</v>
      </c>
      <c r="H1" t="s">
        <v>111</v>
      </c>
      <c r="I1" t="s">
        <v>49</v>
      </c>
    </row>
    <row r="2" spans="1:11">
      <c r="A2" t="s">
        <v>19</v>
      </c>
      <c r="B2">
        <v>4</v>
      </c>
      <c r="C2" t="s">
        <v>8</v>
      </c>
      <c r="D2">
        <v>49.566526666666668</v>
      </c>
      <c r="E2">
        <v>1.4305449675359279E-4</v>
      </c>
      <c r="F2">
        <v>0</v>
      </c>
      <c r="G2">
        <f>D2*E2</f>
        <v>7.0907145281235368E-3</v>
      </c>
      <c r="H2">
        <f>D2*F2</f>
        <v>0</v>
      </c>
      <c r="I2">
        <f>LOG(D2)</f>
        <v>1.6951884871449951</v>
      </c>
      <c r="J2">
        <f>I2*E2</f>
        <v>2.4250433593101157E-4</v>
      </c>
      <c r="K2">
        <f>I2*F2</f>
        <v>0</v>
      </c>
    </row>
    <row r="3" spans="1:11">
      <c r="B3">
        <v>4</v>
      </c>
      <c r="C3" t="s">
        <v>8</v>
      </c>
      <c r="D3">
        <v>5.3856830000000002</v>
      </c>
      <c r="E3">
        <v>1.0258907116573089E-4</v>
      </c>
      <c r="F3">
        <v>0</v>
      </c>
      <c r="G3">
        <f t="shared" ref="G3:G69" si="0">D3*E3</f>
        <v>5.5251221656306708E-4</v>
      </c>
      <c r="H3">
        <f t="shared" ref="H3:H69" si="1">D3*F3</f>
        <v>0</v>
      </c>
      <c r="I3">
        <f t="shared" ref="I3:I69" si="2">LOG(D3)</f>
        <v>0.73124078735949927</v>
      </c>
      <c r="J3">
        <f t="shared" ref="J3:J69" si="3">I3*E3</f>
        <v>7.5017313173708758E-5</v>
      </c>
      <c r="K3">
        <f t="shared" ref="K3:K69" si="4">I3*F3</f>
        <v>0</v>
      </c>
    </row>
    <row r="4" spans="1:11">
      <c r="B4">
        <v>4</v>
      </c>
      <c r="C4" t="s">
        <v>8</v>
      </c>
      <c r="D4">
        <v>6.8606896666666657</v>
      </c>
      <c r="E4">
        <v>7.305071472819289E-5</v>
      </c>
      <c r="F4">
        <v>0</v>
      </c>
      <c r="G4">
        <f t="shared" si="0"/>
        <v>5.0117828367832737E-4</v>
      </c>
      <c r="H4">
        <f t="shared" si="1"/>
        <v>0</v>
      </c>
      <c r="I4">
        <f t="shared" si="2"/>
        <v>0.83636777509053117</v>
      </c>
      <c r="J4">
        <f t="shared" si="3"/>
        <v>6.109726374599179E-5</v>
      </c>
      <c r="K4">
        <f t="shared" si="4"/>
        <v>0</v>
      </c>
    </row>
    <row r="5" spans="1:11">
      <c r="B5">
        <v>4</v>
      </c>
      <c r="C5" t="s">
        <v>8</v>
      </c>
      <c r="D5">
        <v>2.0106286666666668</v>
      </c>
      <c r="E5">
        <v>1.0989181260940416E-4</v>
      </c>
      <c r="F5">
        <v>0</v>
      </c>
      <c r="G5">
        <f t="shared" si="0"/>
        <v>2.2095162866442948E-4</v>
      </c>
      <c r="H5">
        <f t="shared" si="1"/>
        <v>0</v>
      </c>
      <c r="I5">
        <f t="shared" si="2"/>
        <v>0.30333187024437808</v>
      </c>
      <c r="J5">
        <f t="shared" si="3"/>
        <v>3.3333689043355292E-5</v>
      </c>
      <c r="K5">
        <f t="shared" si="4"/>
        <v>0</v>
      </c>
    </row>
    <row r="6" spans="1:11">
      <c r="B6">
        <v>4</v>
      </c>
      <c r="C6" t="s">
        <v>8</v>
      </c>
      <c r="D6">
        <v>48.59358666666666</v>
      </c>
      <c r="E6">
        <v>1.0992764232799045E-4</v>
      </c>
      <c r="F6">
        <v>0</v>
      </c>
      <c r="G6">
        <f t="shared" si="0"/>
        <v>5.3417784145275383E-3</v>
      </c>
      <c r="H6">
        <f t="shared" si="1"/>
        <v>0</v>
      </c>
      <c r="I6">
        <f t="shared" si="2"/>
        <v>1.6865789552896981</v>
      </c>
      <c r="J6">
        <f t="shared" si="3"/>
        <v>1.8540164815500173E-4</v>
      </c>
      <c r="K6">
        <f t="shared" si="4"/>
        <v>0</v>
      </c>
    </row>
    <row r="7" spans="1:11">
      <c r="B7">
        <v>4</v>
      </c>
      <c r="C7" t="s">
        <v>8</v>
      </c>
      <c r="D7">
        <v>23.428726999999999</v>
      </c>
      <c r="E7">
        <v>1.005248401906353E-4</v>
      </c>
      <c r="F7">
        <v>0</v>
      </c>
      <c r="G7">
        <f t="shared" si="0"/>
        <v>2.3551690375450225E-3</v>
      </c>
      <c r="H7">
        <f t="shared" si="1"/>
        <v>0</v>
      </c>
      <c r="I7">
        <f t="shared" si="2"/>
        <v>1.3697486918451518</v>
      </c>
      <c r="J7">
        <f t="shared" si="3"/>
        <v>1.3769376834906564E-4</v>
      </c>
      <c r="K7">
        <f t="shared" si="4"/>
        <v>0</v>
      </c>
    </row>
    <row r="8" spans="1:11">
      <c r="B8">
        <v>4</v>
      </c>
      <c r="C8" t="s">
        <v>8</v>
      </c>
      <c r="D8">
        <v>60.030375999999997</v>
      </c>
      <c r="E8">
        <v>2.2680226720618387E-4</v>
      </c>
      <c r="F8">
        <v>0</v>
      </c>
      <c r="G8">
        <f t="shared" si="0"/>
        <v>1.3615025378039686E-2</v>
      </c>
      <c r="H8">
        <f t="shared" si="1"/>
        <v>0</v>
      </c>
      <c r="I8">
        <f t="shared" si="2"/>
        <v>1.7783710635659986</v>
      </c>
      <c r="J8">
        <f t="shared" si="3"/>
        <v>4.0333858915064103E-4</v>
      </c>
      <c r="K8">
        <f t="shared" si="4"/>
        <v>0</v>
      </c>
    </row>
    <row r="9" spans="1:11">
      <c r="B9">
        <v>4</v>
      </c>
      <c r="C9" t="s">
        <v>8</v>
      </c>
      <c r="D9">
        <v>3.6957496666666665</v>
      </c>
      <c r="E9">
        <v>1.0377321484646027E-4</v>
      </c>
      <c r="F9">
        <v>0</v>
      </c>
      <c r="G9">
        <f t="shared" si="0"/>
        <v>3.835198241777339E-4</v>
      </c>
      <c r="H9">
        <f t="shared" si="1"/>
        <v>0</v>
      </c>
      <c r="I9">
        <f t="shared" si="2"/>
        <v>0.56770254640432849</v>
      </c>
      <c r="J9">
        <f t="shared" si="3"/>
        <v>5.8912318316898957E-5</v>
      </c>
      <c r="K9">
        <f t="shared" si="4"/>
        <v>0</v>
      </c>
    </row>
    <row r="10" spans="1:11">
      <c r="B10">
        <v>4</v>
      </c>
      <c r="C10" t="s">
        <v>8</v>
      </c>
      <c r="D10">
        <v>13.754552333333331</v>
      </c>
      <c r="E10">
        <v>9.9732517388364411E-5</v>
      </c>
      <c r="F10">
        <v>0</v>
      </c>
      <c r="G10">
        <f t="shared" si="0"/>
        <v>1.3717761297533347E-3</v>
      </c>
      <c r="H10">
        <f t="shared" si="1"/>
        <v>0</v>
      </c>
      <c r="I10">
        <f t="shared" si="2"/>
        <v>1.1384464600599886</v>
      </c>
      <c r="J10">
        <f t="shared" si="3"/>
        <v>1.1354013137365473E-4</v>
      </c>
      <c r="K10">
        <f t="shared" si="4"/>
        <v>0</v>
      </c>
    </row>
    <row r="11" spans="1:11">
      <c r="B11">
        <v>4</v>
      </c>
      <c r="C11" t="s">
        <v>8</v>
      </c>
      <c r="D11">
        <v>56.33688433333333</v>
      </c>
      <c r="E11">
        <v>6.9370978651081325E-5</v>
      </c>
      <c r="F11">
        <v>0</v>
      </c>
      <c r="G11">
        <f t="shared" si="0"/>
        <v>3.908144800356104E-3</v>
      </c>
      <c r="H11">
        <f t="shared" si="1"/>
        <v>0</v>
      </c>
      <c r="I11">
        <f t="shared" si="2"/>
        <v>1.7507928250023173</v>
      </c>
      <c r="J11">
        <f t="shared" si="3"/>
        <v>1.2145421168570211E-4</v>
      </c>
      <c r="K11">
        <f t="shared" si="4"/>
        <v>0</v>
      </c>
    </row>
    <row r="12" spans="1:11">
      <c r="C12" t="str">
        <f>C11</f>
        <v>1996-1998</v>
      </c>
      <c r="D12">
        <f>SUM(D2:D11)</f>
        <v>269.66340400000001</v>
      </c>
      <c r="G12">
        <f t="shared" ref="G12:K12" si="5">SUM(G2:G11)</f>
        <v>3.534077024142878E-2</v>
      </c>
      <c r="H12">
        <f t="shared" si="5"/>
        <v>0</v>
      </c>
      <c r="I12">
        <f t="shared" si="5"/>
        <v>11.857769462006887</v>
      </c>
      <c r="J12">
        <f t="shared" si="5"/>
        <v>1.4322932689250316E-3</v>
      </c>
      <c r="K12">
        <f t="shared" si="5"/>
        <v>0</v>
      </c>
    </row>
    <row r="13" spans="1:11">
      <c r="B13">
        <v>4</v>
      </c>
      <c r="C13" t="s">
        <v>9</v>
      </c>
      <c r="D13">
        <v>45.536078999999994</v>
      </c>
      <c r="E13">
        <v>1.4305449675359279E-4</v>
      </c>
      <c r="F13">
        <v>0</v>
      </c>
      <c r="G13">
        <f t="shared" si="0"/>
        <v>6.5141408654768437E-3</v>
      </c>
      <c r="H13">
        <f t="shared" si="1"/>
        <v>0</v>
      </c>
      <c r="I13">
        <f t="shared" si="2"/>
        <v>1.6583556318571573</v>
      </c>
      <c r="J13">
        <f t="shared" si="3"/>
        <v>2.3723523035381201E-4</v>
      </c>
      <c r="K13">
        <f t="shared" si="4"/>
        <v>0</v>
      </c>
    </row>
    <row r="14" spans="1:11">
      <c r="B14">
        <v>4</v>
      </c>
      <c r="C14" t="s">
        <v>9</v>
      </c>
      <c r="D14">
        <v>5.6197563333333322</v>
      </c>
      <c r="E14">
        <v>1.0258907116573089E-4</v>
      </c>
      <c r="F14">
        <v>0</v>
      </c>
      <c r="G14">
        <f t="shared" si="0"/>
        <v>5.7652558241440006E-4</v>
      </c>
      <c r="H14">
        <f t="shared" si="1"/>
        <v>0</v>
      </c>
      <c r="I14">
        <f t="shared" si="2"/>
        <v>0.74971748542975281</v>
      </c>
      <c r="J14">
        <f t="shared" si="3"/>
        <v>7.6912820466945724E-5</v>
      </c>
      <c r="K14">
        <f t="shared" si="4"/>
        <v>0</v>
      </c>
    </row>
    <row r="15" spans="1:11">
      <c r="B15">
        <v>4</v>
      </c>
      <c r="C15" t="s">
        <v>9</v>
      </c>
      <c r="D15">
        <v>7.5057083333333336</v>
      </c>
      <c r="E15">
        <v>7.305071472819289E-5</v>
      </c>
      <c r="F15">
        <v>0</v>
      </c>
      <c r="G15">
        <f t="shared" si="0"/>
        <v>5.4829735829135351E-4</v>
      </c>
      <c r="H15">
        <f t="shared" si="1"/>
        <v>0</v>
      </c>
      <c r="I15">
        <f t="shared" si="2"/>
        <v>0.87539168401990985</v>
      </c>
      <c r="J15">
        <f t="shared" si="3"/>
        <v>6.3947988184770804E-5</v>
      </c>
      <c r="K15">
        <f t="shared" si="4"/>
        <v>0</v>
      </c>
    </row>
    <row r="16" spans="1:11">
      <c r="B16">
        <v>4</v>
      </c>
      <c r="C16" t="s">
        <v>9</v>
      </c>
      <c r="D16">
        <v>5.4133139999999997</v>
      </c>
      <c r="E16">
        <v>1.0989181260940416E-4</v>
      </c>
      <c r="F16">
        <v>0</v>
      </c>
      <c r="G16">
        <f t="shared" si="0"/>
        <v>5.9487888768386399E-4</v>
      </c>
      <c r="H16">
        <f t="shared" si="1"/>
        <v>0</v>
      </c>
      <c r="I16">
        <f t="shared" si="2"/>
        <v>0.73346321913100321</v>
      </c>
      <c r="J16">
        <f t="shared" si="3"/>
        <v>8.0601602632634546E-5</v>
      </c>
      <c r="K16">
        <f t="shared" si="4"/>
        <v>0</v>
      </c>
    </row>
    <row r="17" spans="2:11">
      <c r="B17">
        <v>4</v>
      </c>
      <c r="C17" t="s">
        <v>9</v>
      </c>
      <c r="D17">
        <v>35.544730000000008</v>
      </c>
      <c r="E17">
        <v>1.0992764232799045E-4</v>
      </c>
      <c r="F17">
        <v>0</v>
      </c>
      <c r="G17">
        <f t="shared" si="0"/>
        <v>3.9073483660849928E-3</v>
      </c>
      <c r="H17">
        <f t="shared" si="1"/>
        <v>0</v>
      </c>
      <c r="I17">
        <f t="shared" si="2"/>
        <v>1.5507752196486433</v>
      </c>
      <c r="J17">
        <f t="shared" si="3"/>
        <v>1.7047306367664689E-4</v>
      </c>
      <c r="K17">
        <f t="shared" si="4"/>
        <v>0</v>
      </c>
    </row>
    <row r="18" spans="2:11">
      <c r="B18">
        <v>4</v>
      </c>
      <c r="C18" t="s">
        <v>9</v>
      </c>
      <c r="D18">
        <v>34.254267666666664</v>
      </c>
      <c r="E18">
        <v>1.005248401906353E-4</v>
      </c>
      <c r="F18">
        <v>0</v>
      </c>
      <c r="G18">
        <f t="shared" si="0"/>
        <v>3.4434047830389125E-3</v>
      </c>
      <c r="H18">
        <f t="shared" si="1"/>
        <v>0</v>
      </c>
      <c r="I18">
        <f t="shared" si="2"/>
        <v>1.5347146870290882</v>
      </c>
      <c r="J18">
        <f t="shared" si="3"/>
        <v>1.5427694865181995E-4</v>
      </c>
      <c r="K18">
        <f t="shared" si="4"/>
        <v>0</v>
      </c>
    </row>
    <row r="19" spans="2:11">
      <c r="B19">
        <v>4</v>
      </c>
      <c r="C19" t="s">
        <v>9</v>
      </c>
      <c r="D19">
        <v>70.683476333333331</v>
      </c>
      <c r="E19">
        <v>2.2680226720618387E-4</v>
      </c>
      <c r="F19">
        <v>0</v>
      </c>
      <c r="G19">
        <f t="shared" si="0"/>
        <v>1.603117268641464E-2</v>
      </c>
      <c r="H19">
        <f t="shared" si="1"/>
        <v>0</v>
      </c>
      <c r="I19">
        <f t="shared" si="2"/>
        <v>1.8493179006997127</v>
      </c>
      <c r="J19">
        <f t="shared" si="3"/>
        <v>4.1942949266367524E-4</v>
      </c>
      <c r="K19">
        <f t="shared" si="4"/>
        <v>0</v>
      </c>
    </row>
    <row r="20" spans="2:11">
      <c r="B20">
        <v>4</v>
      </c>
      <c r="C20" t="s">
        <v>9</v>
      </c>
      <c r="D20">
        <v>4.3053253333333332</v>
      </c>
      <c r="E20">
        <v>1.0377321484646027E-4</v>
      </c>
      <c r="F20">
        <v>0</v>
      </c>
      <c r="G20">
        <f t="shared" si="0"/>
        <v>4.4677745079990818E-4</v>
      </c>
      <c r="H20">
        <f t="shared" si="1"/>
        <v>0</v>
      </c>
      <c r="I20">
        <f t="shared" si="2"/>
        <v>0.63400597463589436</v>
      </c>
      <c r="J20">
        <f t="shared" si="3"/>
        <v>6.5792838219830104E-5</v>
      </c>
      <c r="K20">
        <f t="shared" si="4"/>
        <v>0</v>
      </c>
    </row>
    <row r="21" spans="2:11">
      <c r="B21">
        <v>4</v>
      </c>
      <c r="C21" t="s">
        <v>9</v>
      </c>
      <c r="D21">
        <v>15.467596666666665</v>
      </c>
      <c r="E21">
        <v>9.9732517388364411E-5</v>
      </c>
      <c r="F21">
        <v>0</v>
      </c>
      <c r="G21">
        <f t="shared" si="0"/>
        <v>1.5426223535145406E-3</v>
      </c>
      <c r="H21">
        <f t="shared" si="1"/>
        <v>0</v>
      </c>
      <c r="I21">
        <f t="shared" si="2"/>
        <v>1.1894228388778301</v>
      </c>
      <c r="J21">
        <f t="shared" si="3"/>
        <v>1.1862413396050094E-4</v>
      </c>
      <c r="K21">
        <f t="shared" si="4"/>
        <v>0</v>
      </c>
    </row>
    <row r="22" spans="2:11">
      <c r="B22">
        <v>4</v>
      </c>
      <c r="C22" t="s">
        <v>9</v>
      </c>
      <c r="D22">
        <v>35.888373333333334</v>
      </c>
      <c r="E22">
        <v>6.9370978651081325E-5</v>
      </c>
      <c r="F22">
        <v>0</v>
      </c>
      <c r="G22">
        <f t="shared" si="0"/>
        <v>2.4896115803287031E-3</v>
      </c>
      <c r="H22">
        <f t="shared" si="1"/>
        <v>0</v>
      </c>
      <c r="I22">
        <f t="shared" si="2"/>
        <v>1.5549537740655546</v>
      </c>
      <c r="J22">
        <f t="shared" si="3"/>
        <v>1.0786866506411992E-4</v>
      </c>
      <c r="K22">
        <f t="shared" si="4"/>
        <v>0</v>
      </c>
    </row>
    <row r="23" spans="2:11">
      <c r="C23" t="str">
        <f>C22</f>
        <v>1999-2001</v>
      </c>
      <c r="D23">
        <f>SUM(D13:D22)</f>
        <v>260.21862699999997</v>
      </c>
      <c r="G23">
        <f>SUM(G13:G22)</f>
        <v>3.6094779914048157E-2</v>
      </c>
      <c r="H23">
        <f t="shared" ref="H23:K23" si="6">SUM(H13:H22)</f>
        <v>0</v>
      </c>
      <c r="I23">
        <f t="shared" si="6"/>
        <v>12.330118415394544</v>
      </c>
      <c r="J23">
        <f t="shared" si="6"/>
        <v>1.4951627838747563E-3</v>
      </c>
      <c r="K23">
        <f t="shared" si="6"/>
        <v>0</v>
      </c>
    </row>
    <row r="24" spans="2:11">
      <c r="B24">
        <v>4</v>
      </c>
      <c r="C24" t="s">
        <v>10</v>
      </c>
      <c r="D24">
        <v>42.981934000000003</v>
      </c>
      <c r="E24">
        <v>1.4305449675359279E-4</v>
      </c>
      <c r="F24">
        <v>0</v>
      </c>
      <c r="G24">
        <f t="shared" si="0"/>
        <v>6.1487589378661396E-3</v>
      </c>
      <c r="H24">
        <f t="shared" si="1"/>
        <v>0</v>
      </c>
      <c r="I24">
        <f t="shared" si="2"/>
        <v>1.6332859529569885</v>
      </c>
      <c r="J24">
        <f t="shared" si="3"/>
        <v>2.3364890005497422E-4</v>
      </c>
      <c r="K24">
        <f t="shared" si="4"/>
        <v>0</v>
      </c>
    </row>
    <row r="25" spans="2:11">
      <c r="B25">
        <v>4</v>
      </c>
      <c r="C25" t="s">
        <v>10</v>
      </c>
      <c r="D25">
        <v>6.9867023333333336</v>
      </c>
      <c r="E25">
        <v>1.0258907116573089E-4</v>
      </c>
      <c r="F25">
        <v>0</v>
      </c>
      <c r="G25">
        <f t="shared" si="0"/>
        <v>7.1675930288811137E-4</v>
      </c>
      <c r="H25">
        <f t="shared" si="1"/>
        <v>0</v>
      </c>
      <c r="I25">
        <f t="shared" si="2"/>
        <v>0.84427224064312167</v>
      </c>
      <c r="J25">
        <f t="shared" si="3"/>
        <v>8.6613104978588287E-5</v>
      </c>
      <c r="K25">
        <f t="shared" si="4"/>
        <v>0</v>
      </c>
    </row>
    <row r="26" spans="2:11">
      <c r="B26">
        <v>4</v>
      </c>
      <c r="C26" t="s">
        <v>10</v>
      </c>
      <c r="D26">
        <v>12.401159</v>
      </c>
      <c r="E26">
        <v>7.305071472819289E-5</v>
      </c>
      <c r="F26">
        <v>0</v>
      </c>
      <c r="G26">
        <f t="shared" si="0"/>
        <v>9.0591352840796175E-4</v>
      </c>
      <c r="H26">
        <f t="shared" si="1"/>
        <v>0</v>
      </c>
      <c r="I26">
        <f t="shared" si="2"/>
        <v>1.093462275789866</v>
      </c>
      <c r="J26">
        <f t="shared" si="3"/>
        <v>7.9878200774766085E-5</v>
      </c>
      <c r="K26">
        <f t="shared" si="4"/>
        <v>0</v>
      </c>
    </row>
    <row r="27" spans="2:11">
      <c r="B27">
        <v>4</v>
      </c>
      <c r="C27" t="s">
        <v>10</v>
      </c>
      <c r="D27">
        <v>10.823180666666667</v>
      </c>
      <c r="E27">
        <v>1.0989181260940416E-4</v>
      </c>
      <c r="F27">
        <v>0</v>
      </c>
      <c r="G27">
        <f t="shared" si="0"/>
        <v>1.1893789416590594E-3</v>
      </c>
      <c r="H27">
        <f t="shared" si="1"/>
        <v>0</v>
      </c>
      <c r="I27">
        <f t="shared" si="2"/>
        <v>1.0343549079970213</v>
      </c>
      <c r="J27">
        <f t="shared" si="3"/>
        <v>1.1366713572122615E-4</v>
      </c>
      <c r="K27">
        <f t="shared" si="4"/>
        <v>0</v>
      </c>
    </row>
    <row r="28" spans="2:11">
      <c r="B28">
        <v>4</v>
      </c>
      <c r="C28" t="s">
        <v>10</v>
      </c>
      <c r="D28">
        <v>34.482346666666665</v>
      </c>
      <c r="E28">
        <v>1.0992764232799045E-4</v>
      </c>
      <c r="F28">
        <v>0</v>
      </c>
      <c r="G28">
        <f t="shared" si="0"/>
        <v>3.7905630710031069E-3</v>
      </c>
      <c r="H28">
        <f t="shared" si="1"/>
        <v>0</v>
      </c>
      <c r="I28">
        <f t="shared" si="2"/>
        <v>1.5375968136986413</v>
      </c>
      <c r="J28">
        <f t="shared" si="3"/>
        <v>1.6902439258092199E-4</v>
      </c>
      <c r="K28">
        <f t="shared" si="4"/>
        <v>0</v>
      </c>
    </row>
    <row r="29" spans="2:11">
      <c r="B29">
        <v>4</v>
      </c>
      <c r="C29" t="s">
        <v>10</v>
      </c>
      <c r="D29">
        <v>30.343422666666669</v>
      </c>
      <c r="E29">
        <v>1.005248401906353E-4</v>
      </c>
      <c r="F29">
        <v>0</v>
      </c>
      <c r="G29">
        <f t="shared" si="0"/>
        <v>3.0502677144035677E-3</v>
      </c>
      <c r="H29">
        <f t="shared" si="1"/>
        <v>0</v>
      </c>
      <c r="I29">
        <f t="shared" si="2"/>
        <v>1.482064566609242</v>
      </c>
      <c r="J29">
        <f t="shared" si="3"/>
        <v>1.4898430371059723E-4</v>
      </c>
      <c r="K29">
        <f t="shared" si="4"/>
        <v>0</v>
      </c>
    </row>
    <row r="30" spans="2:11">
      <c r="B30">
        <v>4</v>
      </c>
      <c r="C30" t="s">
        <v>10</v>
      </c>
      <c r="D30">
        <v>86.03875566666666</v>
      </c>
      <c r="E30">
        <v>2.2680226720618387E-4</v>
      </c>
      <c r="F30">
        <v>0</v>
      </c>
      <c r="G30">
        <f t="shared" si="0"/>
        <v>1.9513784852798897E-2</v>
      </c>
      <c r="H30">
        <f t="shared" si="1"/>
        <v>0</v>
      </c>
      <c r="I30">
        <f t="shared" si="2"/>
        <v>1.9346941207878552</v>
      </c>
      <c r="J30">
        <f t="shared" si="3"/>
        <v>4.3879301294516012E-4</v>
      </c>
      <c r="K30">
        <f t="shared" si="4"/>
        <v>0</v>
      </c>
    </row>
    <row r="31" spans="2:11">
      <c r="B31">
        <v>4</v>
      </c>
      <c r="C31" t="s">
        <v>10</v>
      </c>
      <c r="D31">
        <v>5.6502566666666665</v>
      </c>
      <c r="E31">
        <v>1.0377321484646027E-4</v>
      </c>
      <c r="F31">
        <v>0</v>
      </c>
      <c r="G31">
        <f t="shared" si="0"/>
        <v>5.8634529900764443E-4</v>
      </c>
      <c r="H31">
        <f t="shared" si="1"/>
        <v>0</v>
      </c>
      <c r="I31">
        <f t="shared" si="2"/>
        <v>0.75206817638319223</v>
      </c>
      <c r="J31">
        <f t="shared" si="3"/>
        <v>7.8044532446998587E-5</v>
      </c>
      <c r="K31">
        <f t="shared" si="4"/>
        <v>0</v>
      </c>
    </row>
    <row r="32" spans="2:11">
      <c r="B32">
        <v>4</v>
      </c>
      <c r="C32" t="s">
        <v>10</v>
      </c>
      <c r="D32">
        <v>18.845609</v>
      </c>
      <c r="E32">
        <v>9.9732517388364411E-5</v>
      </c>
      <c r="F32">
        <v>0</v>
      </c>
      <c r="G32">
        <f t="shared" si="0"/>
        <v>1.8795200272868169E-3</v>
      </c>
      <c r="H32">
        <f t="shared" si="1"/>
        <v>0</v>
      </c>
      <c r="I32">
        <f t="shared" si="2"/>
        <v>1.2752101763340973</v>
      </c>
      <c r="J32">
        <f t="shared" si="3"/>
        <v>1.2717992108505959E-4</v>
      </c>
      <c r="K32">
        <f t="shared" si="4"/>
        <v>0</v>
      </c>
    </row>
    <row r="33" spans="2:11">
      <c r="B33">
        <v>4</v>
      </c>
      <c r="C33" t="s">
        <v>10</v>
      </c>
      <c r="D33">
        <v>78.961250000000007</v>
      </c>
      <c r="E33">
        <v>6.9370978651081325E-5</v>
      </c>
      <c r="F33">
        <v>0</v>
      </c>
      <c r="G33">
        <f t="shared" si="0"/>
        <v>5.4776191880126961E-3</v>
      </c>
      <c r="H33">
        <f t="shared" si="1"/>
        <v>0</v>
      </c>
      <c r="I33">
        <f t="shared" si="2"/>
        <v>1.8974140148364209</v>
      </c>
      <c r="J33">
        <f t="shared" si="3"/>
        <v>1.3162546711547986E-4</v>
      </c>
      <c r="K33">
        <f t="shared" si="4"/>
        <v>0</v>
      </c>
    </row>
    <row r="34" spans="2:11">
      <c r="C34" t="str">
        <f>C33</f>
        <v>2002-2004</v>
      </c>
      <c r="D34">
        <f>SUM(D24:D33)</f>
        <v>327.51461666666671</v>
      </c>
      <c r="G34">
        <f t="shared" ref="G34:K34" si="7">SUM(G24:G33)</f>
        <v>4.3258910863334006E-2</v>
      </c>
      <c r="H34">
        <f t="shared" si="7"/>
        <v>0</v>
      </c>
      <c r="I34">
        <f t="shared" si="7"/>
        <v>13.484423246036446</v>
      </c>
      <c r="J34">
        <f t="shared" si="7"/>
        <v>1.6074589714137721E-3</v>
      </c>
      <c r="K34">
        <f t="shared" si="7"/>
        <v>0</v>
      </c>
    </row>
    <row r="35" spans="2:11">
      <c r="B35">
        <v>4</v>
      </c>
      <c r="C35" t="s">
        <v>11</v>
      </c>
      <c r="D35">
        <v>41.507293999999995</v>
      </c>
      <c r="E35">
        <v>1.4305449675359279E-4</v>
      </c>
      <c r="F35">
        <v>0</v>
      </c>
      <c r="G35">
        <f t="shared" si="0"/>
        <v>5.9378050547734202E-3</v>
      </c>
      <c r="H35">
        <f t="shared" si="1"/>
        <v>0</v>
      </c>
      <c r="I35">
        <f t="shared" si="2"/>
        <v>1.6181244211844734</v>
      </c>
      <c r="J35">
        <f t="shared" si="3"/>
        <v>2.3147997475724347E-4</v>
      </c>
      <c r="K35">
        <f t="shared" si="4"/>
        <v>0</v>
      </c>
    </row>
    <row r="36" spans="2:11">
      <c r="B36">
        <v>4</v>
      </c>
      <c r="C36" t="s">
        <v>11</v>
      </c>
      <c r="D36">
        <v>13.889698333333333</v>
      </c>
      <c r="E36">
        <v>1.0258907116573089E-4</v>
      </c>
      <c r="F36">
        <v>0</v>
      </c>
      <c r="G36">
        <f t="shared" si="0"/>
        <v>1.424931250788867E-3</v>
      </c>
      <c r="H36">
        <f t="shared" si="1"/>
        <v>0</v>
      </c>
      <c r="I36">
        <f t="shared" si="2"/>
        <v>1.1426928135136123</v>
      </c>
      <c r="J36">
        <f t="shared" si="3"/>
        <v>1.1722779436611723E-4</v>
      </c>
      <c r="K36">
        <f t="shared" si="4"/>
        <v>0</v>
      </c>
    </row>
    <row r="37" spans="2:11">
      <c r="B37">
        <v>4</v>
      </c>
      <c r="C37" t="s">
        <v>11</v>
      </c>
      <c r="D37">
        <v>12.959985666666668</v>
      </c>
      <c r="E37">
        <v>7.305071472819289E-5</v>
      </c>
      <c r="F37">
        <v>0</v>
      </c>
      <c r="G37">
        <f t="shared" si="0"/>
        <v>9.4673621581713554E-4</v>
      </c>
      <c r="H37">
        <f t="shared" si="1"/>
        <v>0</v>
      </c>
      <c r="I37">
        <f t="shared" si="2"/>
        <v>1.1126045212189097</v>
      </c>
      <c r="J37">
        <f t="shared" si="3"/>
        <v>8.1276555484860203E-5</v>
      </c>
      <c r="K37">
        <f t="shared" si="4"/>
        <v>0</v>
      </c>
    </row>
    <row r="38" spans="2:11">
      <c r="B38">
        <v>4</v>
      </c>
      <c r="C38" t="s">
        <v>11</v>
      </c>
      <c r="D38">
        <v>12.485549000000001</v>
      </c>
      <c r="E38">
        <v>1.0989181260940416E-4</v>
      </c>
      <c r="F38">
        <v>0</v>
      </c>
      <c r="G38">
        <f t="shared" si="0"/>
        <v>1.3720596110335336E-3</v>
      </c>
      <c r="H38">
        <f t="shared" si="1"/>
        <v>0</v>
      </c>
      <c r="I38">
        <f t="shared" si="2"/>
        <v>1.0964076433977035</v>
      </c>
      <c r="J38">
        <f t="shared" si="3"/>
        <v>1.2048622329177885E-4</v>
      </c>
      <c r="K38">
        <f t="shared" si="4"/>
        <v>0</v>
      </c>
    </row>
    <row r="39" spans="2:11">
      <c r="B39">
        <v>4</v>
      </c>
      <c r="C39" t="s">
        <v>11</v>
      </c>
      <c r="D39">
        <v>34.048119333333332</v>
      </c>
      <c r="E39">
        <v>1.0992764232799045E-4</v>
      </c>
      <c r="F39">
        <v>0</v>
      </c>
      <c r="G39">
        <f t="shared" si="0"/>
        <v>3.7428294840154029E-3</v>
      </c>
      <c r="H39">
        <f t="shared" si="1"/>
        <v>0</v>
      </c>
      <c r="I39">
        <f t="shared" si="2"/>
        <v>1.5320931284158408</v>
      </c>
      <c r="J39">
        <f t="shared" si="3"/>
        <v>1.6841938543366849E-4</v>
      </c>
      <c r="K39">
        <f t="shared" si="4"/>
        <v>0</v>
      </c>
    </row>
    <row r="40" spans="2:11">
      <c r="B40">
        <v>4</v>
      </c>
      <c r="C40" t="s">
        <v>11</v>
      </c>
      <c r="D40">
        <v>35.868268666666665</v>
      </c>
      <c r="E40">
        <v>1.005248401906353E-4</v>
      </c>
      <c r="F40">
        <v>0</v>
      </c>
      <c r="G40">
        <f t="shared" si="0"/>
        <v>3.6056519756314381E-3</v>
      </c>
      <c r="H40">
        <f t="shared" si="1"/>
        <v>0</v>
      </c>
      <c r="I40">
        <f t="shared" si="2"/>
        <v>1.5547104141262111</v>
      </c>
      <c r="J40">
        <f t="shared" si="3"/>
        <v>1.562870159227538E-4</v>
      </c>
      <c r="K40">
        <f t="shared" si="4"/>
        <v>0</v>
      </c>
    </row>
    <row r="41" spans="2:11">
      <c r="B41">
        <v>4</v>
      </c>
      <c r="C41" t="s">
        <v>11</v>
      </c>
      <c r="D41">
        <v>91.431403000000003</v>
      </c>
      <c r="E41">
        <v>2.2680226720618387E-4</v>
      </c>
      <c r="F41">
        <v>0</v>
      </c>
      <c r="G41">
        <f t="shared" si="0"/>
        <v>2.0736849494242281E-2</v>
      </c>
      <c r="H41">
        <f t="shared" si="1"/>
        <v>0</v>
      </c>
      <c r="I41">
        <f t="shared" si="2"/>
        <v>1.9610953839971772</v>
      </c>
      <c r="J41">
        <f t="shared" si="3"/>
        <v>4.4478087929814155E-4</v>
      </c>
      <c r="K41">
        <f t="shared" si="4"/>
        <v>0</v>
      </c>
    </row>
    <row r="42" spans="2:11">
      <c r="B42">
        <v>4</v>
      </c>
      <c r="C42" t="s">
        <v>11</v>
      </c>
      <c r="D42">
        <v>5.151931666666667</v>
      </c>
      <c r="E42">
        <v>1.0377321484646027E-4</v>
      </c>
      <c r="F42">
        <v>0</v>
      </c>
      <c r="G42">
        <f t="shared" si="0"/>
        <v>5.3463251171928213E-4</v>
      </c>
      <c r="H42">
        <f t="shared" si="1"/>
        <v>0</v>
      </c>
      <c r="I42">
        <f t="shared" si="2"/>
        <v>0.71197009406712708</v>
      </c>
      <c r="J42">
        <f t="shared" si="3"/>
        <v>7.3883425535882502E-5</v>
      </c>
      <c r="K42">
        <f t="shared" si="4"/>
        <v>0</v>
      </c>
    </row>
    <row r="43" spans="2:11">
      <c r="B43">
        <v>4</v>
      </c>
      <c r="C43" t="s">
        <v>11</v>
      </c>
      <c r="D43">
        <v>22.835309666666664</v>
      </c>
      <c r="E43">
        <v>9.9732517388364411E-5</v>
      </c>
      <c r="F43">
        <v>0</v>
      </c>
      <c r="G43">
        <f t="shared" si="0"/>
        <v>2.2774229183995191E-3</v>
      </c>
      <c r="H43">
        <f t="shared" si="1"/>
        <v>0</v>
      </c>
      <c r="I43">
        <f t="shared" si="2"/>
        <v>1.3586069053939798</v>
      </c>
      <c r="J43">
        <f t="shared" si="3"/>
        <v>1.3549728681615705E-4</v>
      </c>
      <c r="K43">
        <f t="shared" si="4"/>
        <v>0</v>
      </c>
    </row>
    <row r="44" spans="2:11">
      <c r="B44">
        <v>4</v>
      </c>
      <c r="C44" t="s">
        <v>11</v>
      </c>
      <c r="D44">
        <v>106.84817366666668</v>
      </c>
      <c r="E44">
        <v>6.9370978651081325E-5</v>
      </c>
      <c r="F44">
        <v>0</v>
      </c>
      <c r="G44">
        <f t="shared" si="0"/>
        <v>7.412162374337364E-3</v>
      </c>
      <c r="H44">
        <f t="shared" si="1"/>
        <v>0</v>
      </c>
      <c r="I44">
        <f t="shared" si="2"/>
        <v>2.0287671032594008</v>
      </c>
      <c r="J44">
        <f t="shared" si="3"/>
        <v>1.40737559408224E-4</v>
      </c>
      <c r="K44">
        <f t="shared" si="4"/>
        <v>0</v>
      </c>
    </row>
    <row r="45" spans="2:11">
      <c r="C45" t="str">
        <f>C44</f>
        <v>2005-2007</v>
      </c>
      <c r="D45">
        <f>SUM(D35:D44)</f>
        <v>377.025733</v>
      </c>
      <c r="G45">
        <f t="shared" ref="G45:K45" si="8">SUM(G35:G44)</f>
        <v>4.7991080890758243E-2</v>
      </c>
      <c r="H45">
        <f t="shared" si="8"/>
        <v>0</v>
      </c>
      <c r="I45">
        <f t="shared" si="8"/>
        <v>14.117072428574435</v>
      </c>
      <c r="J45">
        <f t="shared" si="8"/>
        <v>1.6700761003148271E-3</v>
      </c>
      <c r="K45">
        <f t="shared" si="8"/>
        <v>0</v>
      </c>
    </row>
    <row r="46" spans="2:11">
      <c r="B46">
        <v>4</v>
      </c>
      <c r="C46" t="s">
        <v>12</v>
      </c>
      <c r="D46">
        <v>53.650753000000002</v>
      </c>
      <c r="E46">
        <v>1.4305449675359279E-4</v>
      </c>
      <c r="F46">
        <v>0</v>
      </c>
      <c r="G46">
        <f t="shared" si="0"/>
        <v>7.6749814708663086E-3</v>
      </c>
      <c r="H46">
        <f t="shared" si="1"/>
        <v>0</v>
      </c>
      <c r="I46">
        <f t="shared" si="2"/>
        <v>1.7295758217623602</v>
      </c>
      <c r="J46">
        <f t="shared" si="3"/>
        <v>2.4742359877939616E-4</v>
      </c>
      <c r="K46">
        <f t="shared" si="4"/>
        <v>0</v>
      </c>
    </row>
    <row r="47" spans="2:11">
      <c r="B47">
        <v>4</v>
      </c>
      <c r="C47" t="s">
        <v>12</v>
      </c>
      <c r="D47">
        <v>11.147412333333335</v>
      </c>
      <c r="E47">
        <v>1.0258907116573089E-4</v>
      </c>
      <c r="F47">
        <v>0</v>
      </c>
      <c r="G47">
        <f t="shared" si="0"/>
        <v>1.1436026771780797E-3</v>
      </c>
      <c r="H47">
        <f t="shared" si="1"/>
        <v>0</v>
      </c>
      <c r="I47">
        <f t="shared" si="2"/>
        <v>1.0471740656101816</v>
      </c>
      <c r="J47">
        <f t="shared" si="3"/>
        <v>1.0742861473979066E-4</v>
      </c>
      <c r="K47">
        <f t="shared" si="4"/>
        <v>0</v>
      </c>
    </row>
    <row r="48" spans="2:11">
      <c r="B48">
        <v>4</v>
      </c>
      <c r="C48" t="s">
        <v>12</v>
      </c>
      <c r="D48">
        <v>11.348547666666667</v>
      </c>
      <c r="E48">
        <v>7.305071472819289E-5</v>
      </c>
      <c r="F48">
        <v>0</v>
      </c>
      <c r="G48">
        <f t="shared" si="0"/>
        <v>8.290195181769657E-4</v>
      </c>
      <c r="H48">
        <f t="shared" si="1"/>
        <v>0</v>
      </c>
      <c r="I48">
        <f t="shared" si="2"/>
        <v>1.0549402861361539</v>
      </c>
      <c r="J48">
        <f t="shared" si="3"/>
        <v>7.7064141897810362E-5</v>
      </c>
      <c r="K48">
        <f t="shared" si="4"/>
        <v>0</v>
      </c>
    </row>
    <row r="49" spans="2:11">
      <c r="B49">
        <v>4</v>
      </c>
      <c r="C49" t="s">
        <v>12</v>
      </c>
      <c r="D49">
        <v>15.534289333333334</v>
      </c>
      <c r="E49">
        <v>1.0989181260940416E-4</v>
      </c>
      <c r="F49">
        <v>0</v>
      </c>
      <c r="G49">
        <f t="shared" si="0"/>
        <v>1.7070912124389325E-3</v>
      </c>
      <c r="H49">
        <f t="shared" si="1"/>
        <v>0</v>
      </c>
      <c r="I49">
        <f t="shared" si="2"/>
        <v>1.1912913898297099</v>
      </c>
      <c r="J49">
        <f t="shared" si="3"/>
        <v>1.3091317017436312E-4</v>
      </c>
      <c r="K49">
        <f t="shared" si="4"/>
        <v>0</v>
      </c>
    </row>
    <row r="50" spans="2:11">
      <c r="B50">
        <v>4</v>
      </c>
      <c r="C50" t="s">
        <v>12</v>
      </c>
      <c r="D50">
        <v>29.622834666666666</v>
      </c>
      <c r="E50">
        <v>1.0992764232799045E-4</v>
      </c>
      <c r="F50">
        <v>0</v>
      </c>
      <c r="G50">
        <f t="shared" si="0"/>
        <v>3.2563683739785295E-3</v>
      </c>
      <c r="H50">
        <f t="shared" si="1"/>
        <v>0</v>
      </c>
      <c r="I50">
        <f t="shared" si="2"/>
        <v>1.4716266146574133</v>
      </c>
      <c r="J50">
        <f t="shared" si="3"/>
        <v>1.6177244413641154E-4</v>
      </c>
      <c r="K50">
        <f t="shared" si="4"/>
        <v>0</v>
      </c>
    </row>
    <row r="51" spans="2:11">
      <c r="B51">
        <v>4</v>
      </c>
      <c r="C51" t="s">
        <v>12</v>
      </c>
      <c r="D51">
        <v>40.646672333333335</v>
      </c>
      <c r="E51">
        <v>1.005248401906353E-4</v>
      </c>
      <c r="F51">
        <v>0</v>
      </c>
      <c r="G51">
        <f t="shared" si="0"/>
        <v>4.0860002405894505E-3</v>
      </c>
      <c r="H51">
        <f t="shared" si="1"/>
        <v>0</v>
      </c>
      <c r="I51">
        <f t="shared" si="2"/>
        <v>1.6090249965124557</v>
      </c>
      <c r="J51">
        <f t="shared" si="3"/>
        <v>1.6174698063715212E-4</v>
      </c>
      <c r="K51">
        <f t="shared" si="4"/>
        <v>0</v>
      </c>
    </row>
    <row r="52" spans="2:11">
      <c r="B52">
        <v>4</v>
      </c>
      <c r="C52" t="s">
        <v>12</v>
      </c>
      <c r="D52">
        <v>92.724082999999993</v>
      </c>
      <c r="E52">
        <v>2.2680226720618387E-4</v>
      </c>
      <c r="F52">
        <v>0</v>
      </c>
      <c r="G52">
        <f t="shared" si="0"/>
        <v>2.1030032249014369E-2</v>
      </c>
      <c r="H52">
        <f t="shared" si="1"/>
        <v>0</v>
      </c>
      <c r="I52">
        <f t="shared" si="2"/>
        <v>1.9671925470423393</v>
      </c>
      <c r="J52">
        <f t="shared" si="3"/>
        <v>4.4616372970031007E-4</v>
      </c>
      <c r="K52">
        <f t="shared" si="4"/>
        <v>0</v>
      </c>
    </row>
    <row r="53" spans="2:11">
      <c r="B53">
        <v>4</v>
      </c>
      <c r="C53" t="s">
        <v>12</v>
      </c>
      <c r="D53">
        <v>4.3351306666666671</v>
      </c>
      <c r="E53">
        <v>1.0377321484646027E-4</v>
      </c>
      <c r="F53">
        <v>0</v>
      </c>
      <c r="G53">
        <f t="shared" si="0"/>
        <v>4.4987044605947858E-4</v>
      </c>
      <c r="H53">
        <f t="shared" si="1"/>
        <v>0</v>
      </c>
      <c r="I53">
        <f t="shared" si="2"/>
        <v>0.63700219222908394</v>
      </c>
      <c r="J53">
        <f t="shared" si="3"/>
        <v>6.6103765351854904E-5</v>
      </c>
      <c r="K53">
        <f t="shared" si="4"/>
        <v>0</v>
      </c>
    </row>
    <row r="54" spans="2:11">
      <c r="B54">
        <v>4</v>
      </c>
      <c r="C54" t="s">
        <v>12</v>
      </c>
      <c r="D54">
        <v>31.936037666666664</v>
      </c>
      <c r="E54">
        <v>9.9732517388364411E-5</v>
      </c>
      <c r="F54">
        <v>0</v>
      </c>
      <c r="G54">
        <f t="shared" si="0"/>
        <v>3.185061431906294E-3</v>
      </c>
      <c r="H54">
        <f t="shared" si="1"/>
        <v>0</v>
      </c>
      <c r="I54">
        <f t="shared" si="2"/>
        <v>1.5042810318322219</v>
      </c>
      <c r="J54">
        <f t="shared" si="3"/>
        <v>1.5002573416419382E-4</v>
      </c>
      <c r="K54">
        <f t="shared" si="4"/>
        <v>0</v>
      </c>
    </row>
    <row r="55" spans="2:11">
      <c r="B55">
        <v>4</v>
      </c>
      <c r="C55" t="s">
        <v>12</v>
      </c>
      <c r="D55">
        <v>104.52227666666666</v>
      </c>
      <c r="E55">
        <v>6.9370978651081325E-5</v>
      </c>
      <c r="F55">
        <v>0</v>
      </c>
      <c r="G55">
        <f t="shared" si="0"/>
        <v>7.250812623205748E-3</v>
      </c>
      <c r="H55">
        <f t="shared" si="1"/>
        <v>0</v>
      </c>
      <c r="I55">
        <f t="shared" si="2"/>
        <v>2.019208860804639</v>
      </c>
      <c r="J55">
        <f t="shared" si="3"/>
        <v>1.4007449477495285E-4</v>
      </c>
      <c r="K55">
        <f t="shared" si="4"/>
        <v>0</v>
      </c>
    </row>
    <row r="56" spans="2:11">
      <c r="C56" t="str">
        <f>C55</f>
        <v>2008-2010</v>
      </c>
      <c r="D56">
        <f>SUM(D46:D55)</f>
        <v>395.46803733333331</v>
      </c>
      <c r="G56">
        <f t="shared" ref="G56:K56" si="9">SUM(G46:G55)</f>
        <v>5.0612840243414149E-2</v>
      </c>
      <c r="H56">
        <f t="shared" si="9"/>
        <v>0</v>
      </c>
      <c r="I56">
        <f t="shared" si="9"/>
        <v>14.231317806416559</v>
      </c>
      <c r="J56">
        <f t="shared" si="9"/>
        <v>1.6887166743562356E-3</v>
      </c>
      <c r="K56">
        <f t="shared" si="9"/>
        <v>0</v>
      </c>
    </row>
    <row r="57" spans="2:11">
      <c r="B57">
        <v>4</v>
      </c>
      <c r="C57" t="s">
        <v>13</v>
      </c>
      <c r="D57">
        <v>71.041948000000005</v>
      </c>
      <c r="E57">
        <v>1.4305449675359279E-4</v>
      </c>
      <c r="F57">
        <v>0</v>
      </c>
      <c r="G57">
        <f t="shared" si="0"/>
        <v>1.0162870119534909E-2</v>
      </c>
      <c r="H57">
        <f t="shared" si="1"/>
        <v>0</v>
      </c>
      <c r="I57">
        <f t="shared" si="2"/>
        <v>1.8515148614705972</v>
      </c>
      <c r="J57">
        <f t="shared" si="3"/>
        <v>2.6486752673947431E-4</v>
      </c>
      <c r="K57">
        <f t="shared" si="4"/>
        <v>0</v>
      </c>
    </row>
    <row r="58" spans="2:11">
      <c r="B58">
        <v>4</v>
      </c>
      <c r="C58" t="s">
        <v>13</v>
      </c>
      <c r="D58">
        <v>5.8156513333333342</v>
      </c>
      <c r="E58">
        <v>1.0258907116573089E-4</v>
      </c>
      <c r="F58">
        <v>0</v>
      </c>
      <c r="G58">
        <f t="shared" si="0"/>
        <v>5.9662226851041117E-4</v>
      </c>
      <c r="H58">
        <f t="shared" si="1"/>
        <v>0</v>
      </c>
      <c r="I58">
        <f t="shared" si="2"/>
        <v>0.76459836130551384</v>
      </c>
      <c r="J58">
        <f t="shared" si="3"/>
        <v>7.8439435701172582E-5</v>
      </c>
      <c r="K58">
        <f t="shared" si="4"/>
        <v>0</v>
      </c>
    </row>
    <row r="59" spans="2:11">
      <c r="B59">
        <v>4</v>
      </c>
      <c r="C59" t="s">
        <v>13</v>
      </c>
      <c r="D59">
        <v>14.173405000000001</v>
      </c>
      <c r="E59">
        <v>7.305071472819289E-5</v>
      </c>
      <c r="F59">
        <v>0</v>
      </c>
      <c r="G59">
        <f t="shared" si="0"/>
        <v>1.0353773653821428E-3</v>
      </c>
      <c r="H59">
        <f t="shared" si="1"/>
        <v>0</v>
      </c>
      <c r="I59">
        <f t="shared" si="2"/>
        <v>1.1514741971117834</v>
      </c>
      <c r="J59">
        <f t="shared" si="3"/>
        <v>8.4116013090087844E-5</v>
      </c>
      <c r="K59">
        <f t="shared" si="4"/>
        <v>0</v>
      </c>
    </row>
    <row r="60" spans="2:11">
      <c r="B60">
        <v>4</v>
      </c>
      <c r="C60" t="s">
        <v>13</v>
      </c>
      <c r="D60">
        <v>6.0310360000000003</v>
      </c>
      <c r="E60">
        <v>1.0989181260940416E-4</v>
      </c>
      <c r="F60">
        <v>0</v>
      </c>
      <c r="G60">
        <f t="shared" si="0"/>
        <v>6.6276147795257042E-4</v>
      </c>
      <c r="H60">
        <f t="shared" si="1"/>
        <v>0</v>
      </c>
      <c r="I60">
        <f t="shared" si="2"/>
        <v>0.78039192083618014</v>
      </c>
      <c r="J60">
        <f t="shared" si="3"/>
        <v>8.5758682726422476E-5</v>
      </c>
      <c r="K60">
        <f t="shared" si="4"/>
        <v>0</v>
      </c>
    </row>
    <row r="61" spans="2:11">
      <c r="B61">
        <v>4</v>
      </c>
      <c r="C61" t="s">
        <v>13</v>
      </c>
      <c r="D61">
        <v>26.976254666666666</v>
      </c>
      <c r="E61">
        <v>1.0992764232799045E-4</v>
      </c>
      <c r="F61">
        <v>0</v>
      </c>
      <c r="G61">
        <f t="shared" si="0"/>
        <v>2.9654360743461162E-3</v>
      </c>
      <c r="H61">
        <f t="shared" si="1"/>
        <v>0</v>
      </c>
      <c r="I61">
        <f t="shared" si="2"/>
        <v>1.4309816528781447</v>
      </c>
      <c r="J61">
        <f t="shared" si="3"/>
        <v>1.5730443931550526E-4</v>
      </c>
      <c r="K61">
        <f t="shared" si="4"/>
        <v>0</v>
      </c>
    </row>
    <row r="62" spans="2:11">
      <c r="B62">
        <v>4</v>
      </c>
      <c r="C62" t="s">
        <v>13</v>
      </c>
      <c r="D62">
        <v>48.966867000000001</v>
      </c>
      <c r="E62">
        <v>1.005248401906353E-4</v>
      </c>
      <c r="F62">
        <v>0</v>
      </c>
      <c r="G62">
        <f t="shared" si="0"/>
        <v>4.9223864798110936E-3</v>
      </c>
      <c r="H62">
        <f t="shared" si="1"/>
        <v>0</v>
      </c>
      <c r="I62">
        <f t="shared" si="2"/>
        <v>1.6899023178605852</v>
      </c>
      <c r="J62">
        <f t="shared" si="3"/>
        <v>1.6987716044071952E-4</v>
      </c>
      <c r="K62">
        <f t="shared" si="4"/>
        <v>0</v>
      </c>
    </row>
    <row r="63" spans="2:11">
      <c r="B63">
        <v>4</v>
      </c>
      <c r="C63" t="s">
        <v>13</v>
      </c>
      <c r="D63">
        <v>103.03983233333334</v>
      </c>
      <c r="E63">
        <v>2.2680226720618387E-4</v>
      </c>
      <c r="F63">
        <v>0</v>
      </c>
      <c r="G63">
        <f t="shared" si="0"/>
        <v>2.3369667585745053E-2</v>
      </c>
      <c r="H63">
        <f t="shared" si="1"/>
        <v>0</v>
      </c>
      <c r="I63">
        <f t="shared" si="2"/>
        <v>2.013005143331271</v>
      </c>
      <c r="J63">
        <f t="shared" si="3"/>
        <v>4.5655413040524137E-4</v>
      </c>
      <c r="K63">
        <f t="shared" si="4"/>
        <v>0</v>
      </c>
    </row>
    <row r="64" spans="2:11">
      <c r="B64">
        <v>4</v>
      </c>
      <c r="C64" t="s">
        <v>13</v>
      </c>
      <c r="D64">
        <v>8.0672626666666662</v>
      </c>
      <c r="E64">
        <v>1.0377321484646027E-4</v>
      </c>
      <c r="F64">
        <v>0</v>
      </c>
      <c r="G64">
        <f t="shared" si="0"/>
        <v>8.3716578193082799E-4</v>
      </c>
      <c r="H64">
        <f t="shared" si="1"/>
        <v>0</v>
      </c>
      <c r="I64">
        <f t="shared" si="2"/>
        <v>0.90672619761815698</v>
      </c>
      <c r="J64">
        <f t="shared" si="3"/>
        <v>9.4093892512342998E-5</v>
      </c>
      <c r="K64">
        <f t="shared" si="4"/>
        <v>0</v>
      </c>
    </row>
    <row r="65" spans="2:11">
      <c r="B65">
        <v>4</v>
      </c>
      <c r="C65" t="s">
        <v>13</v>
      </c>
      <c r="D65">
        <v>16.272908666666666</v>
      </c>
      <c r="E65">
        <v>9.9732517388364411E-5</v>
      </c>
      <c r="F65">
        <v>0</v>
      </c>
      <c r="G65">
        <f t="shared" si="0"/>
        <v>1.6229381465575992E-3</v>
      </c>
      <c r="H65">
        <f t="shared" si="1"/>
        <v>0</v>
      </c>
      <c r="I65">
        <f t="shared" si="2"/>
        <v>1.2114651869246091</v>
      </c>
      <c r="J65">
        <f t="shared" si="3"/>
        <v>1.2082247282035672E-4</v>
      </c>
      <c r="K65">
        <f t="shared" si="4"/>
        <v>0</v>
      </c>
    </row>
    <row r="66" spans="2:11">
      <c r="B66">
        <v>4</v>
      </c>
      <c r="C66" t="s">
        <v>13</v>
      </c>
      <c r="D66">
        <v>104.03806100000001</v>
      </c>
      <c r="E66">
        <v>6.9370978651081325E-5</v>
      </c>
      <c r="F66">
        <v>0</v>
      </c>
      <c r="G66">
        <f t="shared" si="0"/>
        <v>7.2172221085308975E-3</v>
      </c>
      <c r="H66">
        <f t="shared" si="1"/>
        <v>0</v>
      </c>
      <c r="I66">
        <f t="shared" si="2"/>
        <v>2.0171922494749346</v>
      </c>
      <c r="J66">
        <f t="shared" si="3"/>
        <v>1.3993460047345241E-4</v>
      </c>
      <c r="K66">
        <f t="shared" si="4"/>
        <v>0</v>
      </c>
    </row>
    <row r="67" spans="2:11">
      <c r="C67" t="str">
        <f>C66</f>
        <v>2011-2013</v>
      </c>
      <c r="D67">
        <f>SUM(D57:D66)</f>
        <v>404.42322666666672</v>
      </c>
      <c r="G67">
        <f t="shared" ref="G67:K67" si="10">SUM(G57:G66)</f>
        <v>5.3392447408301617E-2</v>
      </c>
      <c r="H67">
        <f t="shared" si="10"/>
        <v>0</v>
      </c>
      <c r="I67">
        <f t="shared" si="10"/>
        <v>13.817252088811776</v>
      </c>
      <c r="J67">
        <f t="shared" si="10"/>
        <v>1.6517683542247757E-3</v>
      </c>
      <c r="K67">
        <f t="shared" si="10"/>
        <v>0</v>
      </c>
    </row>
    <row r="68" spans="2:11">
      <c r="B68">
        <v>4</v>
      </c>
      <c r="C68" t="s">
        <v>14</v>
      </c>
      <c r="D68">
        <v>67.364041999999998</v>
      </c>
      <c r="E68">
        <v>1.4305449675359279E-4</v>
      </c>
      <c r="F68">
        <v>0</v>
      </c>
      <c r="G68">
        <f t="shared" si="0"/>
        <v>9.6367291275978872E-3</v>
      </c>
      <c r="H68">
        <f t="shared" si="1"/>
        <v>0</v>
      </c>
      <c r="I68">
        <f t="shared" si="2"/>
        <v>1.8284281379575995</v>
      </c>
      <c r="J68">
        <f t="shared" si="3"/>
        <v>2.6156486712563312E-4</v>
      </c>
      <c r="K68">
        <f t="shared" si="4"/>
        <v>0</v>
      </c>
    </row>
    <row r="69" spans="2:11">
      <c r="B69">
        <v>4</v>
      </c>
      <c r="C69" t="s">
        <v>14</v>
      </c>
      <c r="D69">
        <v>4.7164929999999998</v>
      </c>
      <c r="E69">
        <v>1.0258907116573089E-4</v>
      </c>
      <c r="F69">
        <v>0</v>
      </c>
      <c r="G69">
        <f t="shared" si="0"/>
        <v>4.8386063602967155E-4</v>
      </c>
      <c r="H69">
        <f t="shared" si="1"/>
        <v>0</v>
      </c>
      <c r="I69">
        <f t="shared" si="2"/>
        <v>0.67361919421550642</v>
      </c>
      <c r="J69">
        <f t="shared" si="3"/>
        <v>6.9105967453976885E-5</v>
      </c>
      <c r="K69">
        <f t="shared" si="4"/>
        <v>0</v>
      </c>
    </row>
    <row r="70" spans="2:11">
      <c r="B70">
        <v>4</v>
      </c>
      <c r="C70" t="s">
        <v>14</v>
      </c>
      <c r="D70">
        <v>4.9563093333333335</v>
      </c>
      <c r="E70">
        <v>7.305071472819289E-5</v>
      </c>
      <c r="F70">
        <v>0</v>
      </c>
      <c r="G70">
        <f t="shared" ref="G70:G99" si="11">D70*E70</f>
        <v>3.620619392140132E-4</v>
      </c>
      <c r="H70">
        <f t="shared" ref="H70:H99" si="12">D70*F70</f>
        <v>0</v>
      </c>
      <c r="I70">
        <f t="shared" ref="I70:I99" si="13">LOG(D70)</f>
        <v>0.69515840375071214</v>
      </c>
      <c r="J70">
        <f t="shared" ref="J70:J99" si="14">I70*E70</f>
        <v>5.0781818243299208E-5</v>
      </c>
      <c r="K70">
        <f t="shared" ref="K70:K99" si="15">I70*F70</f>
        <v>0</v>
      </c>
    </row>
    <row r="71" spans="2:11">
      <c r="B71">
        <v>4</v>
      </c>
      <c r="C71" t="s">
        <v>14</v>
      </c>
      <c r="D71">
        <v>0.246665</v>
      </c>
      <c r="E71">
        <v>1.0989181260940416E-4</v>
      </c>
      <c r="F71">
        <v>0</v>
      </c>
      <c r="G71">
        <f t="shared" si="11"/>
        <v>2.7106463957298677E-5</v>
      </c>
      <c r="H71">
        <f t="shared" si="12"/>
        <v>0</v>
      </c>
      <c r="I71">
        <f t="shared" si="13"/>
        <v>-0.60789246942077491</v>
      </c>
      <c r="J71">
        <f t="shared" si="14"/>
        <v>-6.6802405336255746E-5</v>
      </c>
      <c r="K71">
        <f t="shared" si="15"/>
        <v>0</v>
      </c>
    </row>
    <row r="72" spans="2:11">
      <c r="B72">
        <v>4</v>
      </c>
      <c r="C72" t="s">
        <v>14</v>
      </c>
      <c r="D72">
        <v>61.429780666666659</v>
      </c>
      <c r="E72">
        <v>1.0992764232799045E-4</v>
      </c>
      <c r="F72">
        <v>0</v>
      </c>
      <c r="G72">
        <f t="shared" si="11"/>
        <v>6.752830957412235E-3</v>
      </c>
      <c r="H72">
        <f t="shared" si="12"/>
        <v>0</v>
      </c>
      <c r="I72">
        <f t="shared" si="13"/>
        <v>1.7883789646858921</v>
      </c>
      <c r="J72">
        <f t="shared" si="14"/>
        <v>1.965922831768926E-4</v>
      </c>
      <c r="K72">
        <f t="shared" si="15"/>
        <v>0</v>
      </c>
    </row>
    <row r="73" spans="2:11">
      <c r="B73">
        <v>4</v>
      </c>
      <c r="C73" t="s">
        <v>14</v>
      </c>
      <c r="D73">
        <v>51.877881333333335</v>
      </c>
      <c r="E73">
        <v>1.005248401906353E-4</v>
      </c>
      <c r="F73">
        <v>0</v>
      </c>
      <c r="G73">
        <f t="shared" si="11"/>
        <v>5.2150157304620753E-3</v>
      </c>
      <c r="H73">
        <f t="shared" si="12"/>
        <v>0</v>
      </c>
      <c r="I73">
        <f t="shared" si="13"/>
        <v>1.7149822314052807</v>
      </c>
      <c r="J73">
        <f t="shared" si="14"/>
        <v>1.7239831474179498E-4</v>
      </c>
      <c r="K73">
        <f t="shared" si="15"/>
        <v>0</v>
      </c>
    </row>
    <row r="74" spans="2:11">
      <c r="B74">
        <v>4</v>
      </c>
      <c r="C74" t="s">
        <v>14</v>
      </c>
      <c r="D74">
        <v>105.212034</v>
      </c>
      <c r="E74">
        <v>2.2680226720618387E-4</v>
      </c>
      <c r="F74">
        <v>0</v>
      </c>
      <c r="G74">
        <f t="shared" si="11"/>
        <v>2.3862327848574102E-2</v>
      </c>
      <c r="H74">
        <f t="shared" si="12"/>
        <v>0</v>
      </c>
      <c r="I74">
        <f t="shared" si="13"/>
        <v>2.0220654166323166</v>
      </c>
      <c r="J74">
        <f t="shared" si="14"/>
        <v>4.586090209314262E-4</v>
      </c>
      <c r="K74">
        <f t="shared" si="15"/>
        <v>0</v>
      </c>
    </row>
    <row r="75" spans="2:11">
      <c r="B75">
        <v>4</v>
      </c>
      <c r="C75" t="s">
        <v>14</v>
      </c>
      <c r="D75">
        <v>16.960607</v>
      </c>
      <c r="E75">
        <v>1.0377321484646027E-4</v>
      </c>
      <c r="F75">
        <v>0</v>
      </c>
      <c r="G75">
        <f t="shared" si="11"/>
        <v>1.760056714137378E-3</v>
      </c>
      <c r="H75">
        <f t="shared" si="12"/>
        <v>0</v>
      </c>
      <c r="I75">
        <f t="shared" si="13"/>
        <v>1.2294413910830295</v>
      </c>
      <c r="J75">
        <f t="shared" si="14"/>
        <v>1.275830856179902E-4</v>
      </c>
      <c r="K75">
        <f t="shared" si="15"/>
        <v>0</v>
      </c>
    </row>
    <row r="76" spans="2:11">
      <c r="B76">
        <v>4</v>
      </c>
      <c r="C76" t="s">
        <v>14</v>
      </c>
      <c r="D76">
        <v>3.5825596666666666</v>
      </c>
      <c r="E76">
        <v>9.9732517388364411E-5</v>
      </c>
      <c r="F76">
        <v>0</v>
      </c>
      <c r="G76">
        <f t="shared" si="11"/>
        <v>3.5729769425068631E-4</v>
      </c>
      <c r="H76">
        <f t="shared" si="12"/>
        <v>0</v>
      </c>
      <c r="I76">
        <f t="shared" si="13"/>
        <v>0.55419343219940276</v>
      </c>
      <c r="J76">
        <f t="shared" si="14"/>
        <v>5.5271106113344287E-5</v>
      </c>
      <c r="K76">
        <f t="shared" si="15"/>
        <v>0</v>
      </c>
    </row>
    <row r="77" spans="2:11">
      <c r="B77">
        <v>4</v>
      </c>
      <c r="C77" t="s">
        <v>14</v>
      </c>
      <c r="D77">
        <v>106.35028166666666</v>
      </c>
      <c r="E77">
        <v>6.9370978651081325E-5</v>
      </c>
      <c r="F77">
        <v>0</v>
      </c>
      <c r="G77">
        <f t="shared" si="11"/>
        <v>7.3776231190348183E-3</v>
      </c>
      <c r="H77">
        <f t="shared" si="12"/>
        <v>0</v>
      </c>
      <c r="I77">
        <f t="shared" si="13"/>
        <v>2.0267386444608171</v>
      </c>
      <c r="J77">
        <f t="shared" si="14"/>
        <v>1.4059684323621284E-4</v>
      </c>
      <c r="K77">
        <f t="shared" si="15"/>
        <v>0</v>
      </c>
    </row>
    <row r="78" spans="2:11">
      <c r="C78" t="str">
        <f>C77</f>
        <v>2014-2016</v>
      </c>
      <c r="D78">
        <f>SUM(D68:D77)</f>
        <v>422.69665366666663</v>
      </c>
      <c r="G78">
        <f t="shared" ref="G78:K78" si="16">SUM(G68:G77)</f>
        <v>5.5834910230670158E-2</v>
      </c>
      <c r="H78">
        <f t="shared" si="16"/>
        <v>0</v>
      </c>
      <c r="I78">
        <f t="shared" si="16"/>
        <v>11.925113346969782</v>
      </c>
      <c r="J78">
        <f t="shared" si="16"/>
        <v>1.4657009013043145E-3</v>
      </c>
      <c r="K78">
        <f t="shared" si="16"/>
        <v>0</v>
      </c>
    </row>
    <row r="79" spans="2:11">
      <c r="B79">
        <v>4</v>
      </c>
      <c r="C79" t="s">
        <v>15</v>
      </c>
      <c r="D79">
        <v>57.188678333333336</v>
      </c>
      <c r="E79">
        <v>1.4305449675359279E-4</v>
      </c>
      <c r="F79">
        <v>0</v>
      </c>
      <c r="G79">
        <f t="shared" si="11"/>
        <v>8.1810975989780963E-3</v>
      </c>
      <c r="H79">
        <f t="shared" si="12"/>
        <v>0</v>
      </c>
      <c r="I79">
        <f t="shared" si="13"/>
        <v>1.7573100598414291</v>
      </c>
      <c r="J79">
        <f t="shared" si="14"/>
        <v>2.5139110625064165E-4</v>
      </c>
      <c r="K79">
        <f t="shared" si="15"/>
        <v>0</v>
      </c>
    </row>
    <row r="80" spans="2:11">
      <c r="B80">
        <v>4</v>
      </c>
      <c r="C80" t="s">
        <v>15</v>
      </c>
      <c r="D80">
        <v>4.529792333333333</v>
      </c>
      <c r="E80">
        <v>1.0258907116573089E-4</v>
      </c>
      <c r="F80">
        <v>0</v>
      </c>
      <c r="G80">
        <f t="shared" si="11"/>
        <v>4.6470718805031547E-4</v>
      </c>
      <c r="H80">
        <f t="shared" si="12"/>
        <v>0</v>
      </c>
      <c r="I80">
        <f t="shared" si="13"/>
        <v>0.65607829239810644</v>
      </c>
      <c r="J80">
        <f t="shared" si="14"/>
        <v>6.7306462629120541E-5</v>
      </c>
      <c r="K80">
        <f t="shared" si="15"/>
        <v>0</v>
      </c>
    </row>
    <row r="81" spans="2:11">
      <c r="B81">
        <v>4</v>
      </c>
      <c r="C81" t="s">
        <v>15</v>
      </c>
      <c r="D81">
        <v>3.1489263333333333</v>
      </c>
      <c r="E81">
        <v>7.305071472819289E-5</v>
      </c>
      <c r="F81">
        <v>0</v>
      </c>
      <c r="G81">
        <f t="shared" si="11"/>
        <v>2.3003131927642776E-4</v>
      </c>
      <c r="H81">
        <f t="shared" si="12"/>
        <v>0</v>
      </c>
      <c r="I81">
        <f t="shared" si="13"/>
        <v>0.49816250077593527</v>
      </c>
      <c r="J81">
        <f t="shared" si="14"/>
        <v>3.6391126732466018E-5</v>
      </c>
      <c r="K81">
        <f t="shared" si="15"/>
        <v>0</v>
      </c>
    </row>
    <row r="82" spans="2:11">
      <c r="B82">
        <v>4</v>
      </c>
      <c r="C82" t="s">
        <v>15</v>
      </c>
      <c r="D82">
        <v>0.81319450000000004</v>
      </c>
      <c r="E82">
        <v>1.0989181260940416E-4</v>
      </c>
      <c r="F82">
        <v>0</v>
      </c>
      <c r="G82">
        <f t="shared" si="11"/>
        <v>8.9363417608998114E-5</v>
      </c>
      <c r="H82">
        <f t="shared" si="12"/>
        <v>0</v>
      </c>
      <c r="I82">
        <f t="shared" si="13"/>
        <v>-8.9805567352897298E-2</v>
      </c>
      <c r="J82">
        <f t="shared" si="14"/>
        <v>-9.8688965788258145E-6</v>
      </c>
      <c r="K82">
        <f t="shared" si="15"/>
        <v>0</v>
      </c>
    </row>
    <row r="83" spans="2:11">
      <c r="B83">
        <v>4</v>
      </c>
      <c r="C83" t="s">
        <v>15</v>
      </c>
      <c r="D83">
        <v>134.32853433333332</v>
      </c>
      <c r="E83">
        <v>1.0992764232799045E-4</v>
      </c>
      <c r="F83">
        <v>0</v>
      </c>
      <c r="G83">
        <f t="shared" si="11"/>
        <v>1.476641907663785E-2</v>
      </c>
      <c r="H83">
        <f t="shared" si="12"/>
        <v>0</v>
      </c>
      <c r="I83">
        <f t="shared" si="13"/>
        <v>2.1281682761625307</v>
      </c>
      <c r="J83">
        <f t="shared" si="14"/>
        <v>2.3394452107577068E-4</v>
      </c>
      <c r="K83">
        <f t="shared" si="15"/>
        <v>0</v>
      </c>
    </row>
    <row r="84" spans="2:11">
      <c r="B84">
        <v>4</v>
      </c>
      <c r="C84" t="s">
        <v>15</v>
      </c>
      <c r="D84">
        <v>50.910680333333325</v>
      </c>
      <c r="E84">
        <v>1.005248401906353E-4</v>
      </c>
      <c r="F84">
        <v>0</v>
      </c>
      <c r="G84">
        <f t="shared" si="11"/>
        <v>5.1177880045048521E-3</v>
      </c>
      <c r="H84">
        <f t="shared" si="12"/>
        <v>0</v>
      </c>
      <c r="I84">
        <f t="shared" si="13"/>
        <v>1.7068089006719547</v>
      </c>
      <c r="J84">
        <f t="shared" si="14"/>
        <v>1.7157669197600216E-4</v>
      </c>
      <c r="K84">
        <f t="shared" si="15"/>
        <v>0</v>
      </c>
    </row>
    <row r="85" spans="2:11">
      <c r="B85">
        <v>4</v>
      </c>
      <c r="C85" t="s">
        <v>15</v>
      </c>
      <c r="D85">
        <v>147.86241899999999</v>
      </c>
      <c r="E85">
        <v>2.2680226720618387E-4</v>
      </c>
      <c r="F85">
        <v>0</v>
      </c>
      <c r="G85">
        <f t="shared" si="11"/>
        <v>3.3535531863790713E-2</v>
      </c>
      <c r="H85">
        <f t="shared" si="12"/>
        <v>0</v>
      </c>
      <c r="I85">
        <f t="shared" si="13"/>
        <v>2.1698578068916503</v>
      </c>
      <c r="J85">
        <f t="shared" si="14"/>
        <v>4.9212867011806422E-4</v>
      </c>
      <c r="K85">
        <f t="shared" si="15"/>
        <v>0</v>
      </c>
    </row>
    <row r="86" spans="2:11">
      <c r="B86">
        <v>4</v>
      </c>
      <c r="C86" t="s">
        <v>15</v>
      </c>
      <c r="D86">
        <v>20.109252999999999</v>
      </c>
      <c r="E86">
        <v>1.0377321484646027E-4</v>
      </c>
      <c r="F86">
        <v>0</v>
      </c>
      <c r="G86">
        <f t="shared" si="11"/>
        <v>2.0868018319708257E-3</v>
      </c>
      <c r="H86">
        <f t="shared" si="12"/>
        <v>0</v>
      </c>
      <c r="I86">
        <f t="shared" si="13"/>
        <v>1.3033959381251607</v>
      </c>
      <c r="J86">
        <f t="shared" si="14"/>
        <v>1.3525758671706595E-4</v>
      </c>
      <c r="K86">
        <f t="shared" si="15"/>
        <v>0</v>
      </c>
    </row>
    <row r="87" spans="2:11">
      <c r="B87">
        <v>4</v>
      </c>
      <c r="C87" t="s">
        <v>15</v>
      </c>
      <c r="D87">
        <v>5.8296489999999999</v>
      </c>
      <c r="E87">
        <v>9.9732517388364411E-5</v>
      </c>
      <c r="F87">
        <v>0</v>
      </c>
      <c r="G87">
        <f t="shared" si="11"/>
        <v>5.8140557026056122E-4</v>
      </c>
      <c r="H87">
        <f t="shared" si="12"/>
        <v>0</v>
      </c>
      <c r="I87">
        <f t="shared" si="13"/>
        <v>0.76564240691130547</v>
      </c>
      <c r="J87">
        <f t="shared" si="14"/>
        <v>7.6359444660550953E-5</v>
      </c>
      <c r="K87">
        <f t="shared" si="15"/>
        <v>0</v>
      </c>
    </row>
    <row r="88" spans="2:11">
      <c r="B88">
        <v>4</v>
      </c>
      <c r="C88" t="s">
        <v>15</v>
      </c>
      <c r="D88">
        <v>113.61121133333332</v>
      </c>
      <c r="E88">
        <v>6.9370978651081325E-5</v>
      </c>
      <c r="F88">
        <v>0</v>
      </c>
      <c r="G88">
        <f t="shared" si="11"/>
        <v>7.8813209159281535E-3</v>
      </c>
      <c r="H88">
        <f t="shared" si="12"/>
        <v>0</v>
      </c>
      <c r="I88">
        <f t="shared" si="13"/>
        <v>2.0554211903534529</v>
      </c>
      <c r="J88">
        <f t="shared" si="14"/>
        <v>1.4258657951498954E-4</v>
      </c>
      <c r="K88">
        <f t="shared" si="15"/>
        <v>0</v>
      </c>
    </row>
    <row r="89" spans="2:11">
      <c r="C89" t="str">
        <f>C88</f>
        <v>2017-2019</v>
      </c>
      <c r="D89">
        <f>SUM(D79:D88)</f>
        <v>538.33233849999999</v>
      </c>
      <c r="G89">
        <f t="shared" ref="G89:K89" si="17">SUM(G79:G88)</f>
        <v>7.2934466787006796E-2</v>
      </c>
      <c r="H89">
        <f t="shared" si="17"/>
        <v>0</v>
      </c>
      <c r="I89">
        <f t="shared" si="17"/>
        <v>12.951039804778629</v>
      </c>
      <c r="J89">
        <f t="shared" si="17"/>
        <v>1.5970732930958458E-3</v>
      </c>
      <c r="K89">
        <f t="shared" si="17"/>
        <v>0</v>
      </c>
    </row>
    <row r="90" spans="2:11">
      <c r="B90">
        <v>4</v>
      </c>
      <c r="C90" t="s">
        <v>16</v>
      </c>
      <c r="D90">
        <v>61.143262999999997</v>
      </c>
      <c r="E90">
        <v>1.4305449675359279E-4</v>
      </c>
      <c r="F90">
        <v>0</v>
      </c>
      <c r="G90">
        <f t="shared" si="11"/>
        <v>8.7468187183375699E-3</v>
      </c>
      <c r="H90">
        <f t="shared" si="12"/>
        <v>0</v>
      </c>
      <c r="I90">
        <f t="shared" si="13"/>
        <v>1.7863486117711771</v>
      </c>
      <c r="J90">
        <f t="shared" si="14"/>
        <v>2.5554520168340482E-4</v>
      </c>
      <c r="K90">
        <f t="shared" si="15"/>
        <v>0</v>
      </c>
    </row>
    <row r="91" spans="2:11">
      <c r="B91">
        <v>4</v>
      </c>
      <c r="C91" t="s">
        <v>16</v>
      </c>
      <c r="D91">
        <v>4.5240685000000003</v>
      </c>
      <c r="E91">
        <v>1.0258907116573089E-4</v>
      </c>
      <c r="F91">
        <v>0</v>
      </c>
      <c r="G91">
        <f t="shared" si="11"/>
        <v>4.6411998530514144E-4</v>
      </c>
      <c r="H91">
        <f t="shared" si="12"/>
        <v>0</v>
      </c>
      <c r="I91">
        <f t="shared" si="13"/>
        <v>0.65552917205951622</v>
      </c>
      <c r="J91">
        <f t="shared" si="14"/>
        <v>6.7250128883626355E-5</v>
      </c>
      <c r="K91">
        <f t="shared" si="15"/>
        <v>0</v>
      </c>
    </row>
    <row r="92" spans="2:11">
      <c r="B92">
        <v>4</v>
      </c>
      <c r="C92" t="s">
        <v>16</v>
      </c>
      <c r="D92">
        <v>2.840595</v>
      </c>
      <c r="E92">
        <v>7.305071472819289E-5</v>
      </c>
      <c r="F92">
        <v>0</v>
      </c>
      <c r="G92">
        <f t="shared" si="11"/>
        <v>2.0750749500333108E-4</v>
      </c>
      <c r="H92">
        <f t="shared" si="12"/>
        <v>0</v>
      </c>
      <c r="I92">
        <f t="shared" si="13"/>
        <v>0.45340931826945186</v>
      </c>
      <c r="J92">
        <f t="shared" si="14"/>
        <v>3.3121874764006142E-5</v>
      </c>
      <c r="K92">
        <f t="shared" si="15"/>
        <v>0</v>
      </c>
    </row>
    <row r="93" spans="2:11">
      <c r="B93">
        <v>4</v>
      </c>
      <c r="C93" t="s">
        <v>16</v>
      </c>
      <c r="D93">
        <v>2.2844629999999997</v>
      </c>
      <c r="E93">
        <v>1.0989181260940416E-4</v>
      </c>
      <c r="F93">
        <v>0</v>
      </c>
      <c r="G93">
        <f t="shared" si="11"/>
        <v>2.5104377990911722E-4</v>
      </c>
      <c r="H93">
        <f t="shared" si="12"/>
        <v>0</v>
      </c>
      <c r="I93">
        <f t="shared" si="13"/>
        <v>0.35878412845608859</v>
      </c>
      <c r="J93">
        <f t="shared" si="14"/>
        <v>3.9427438211524881E-5</v>
      </c>
      <c r="K93">
        <f t="shared" si="15"/>
        <v>0</v>
      </c>
    </row>
    <row r="94" spans="2:11">
      <c r="B94">
        <v>4</v>
      </c>
      <c r="C94" t="s">
        <v>16</v>
      </c>
      <c r="D94">
        <v>117.1766655</v>
      </c>
      <c r="E94">
        <v>1.0992764232799045E-4</v>
      </c>
      <c r="F94">
        <v>0</v>
      </c>
      <c r="G94">
        <f t="shared" si="11"/>
        <v>1.2880954574270577E-2</v>
      </c>
      <c r="H94">
        <f t="shared" si="12"/>
        <v>0</v>
      </c>
      <c r="I94">
        <f t="shared" si="13"/>
        <v>2.0688411351158162</v>
      </c>
      <c r="J94">
        <f t="shared" si="14"/>
        <v>2.2742282833444519E-4</v>
      </c>
      <c r="K94">
        <f t="shared" si="15"/>
        <v>0</v>
      </c>
    </row>
    <row r="95" spans="2:11">
      <c r="B95">
        <v>4</v>
      </c>
      <c r="C95" t="s">
        <v>16</v>
      </c>
      <c r="D95">
        <v>47.940055000000001</v>
      </c>
      <c r="E95">
        <v>1.005248401906353E-4</v>
      </c>
      <c r="F95">
        <v>0</v>
      </c>
      <c r="G95">
        <f t="shared" si="11"/>
        <v>4.8191663676052671E-3</v>
      </c>
      <c r="H95">
        <f t="shared" si="12"/>
        <v>0</v>
      </c>
      <c r="I95">
        <f t="shared" si="13"/>
        <v>1.6806985279492579</v>
      </c>
      <c r="J95">
        <f t="shared" si="14"/>
        <v>1.6895195093073515E-4</v>
      </c>
      <c r="K95">
        <f t="shared" si="15"/>
        <v>0</v>
      </c>
    </row>
    <row r="96" spans="2:11">
      <c r="B96">
        <v>4</v>
      </c>
      <c r="C96" t="s">
        <v>16</v>
      </c>
      <c r="D96">
        <v>298.74928499999999</v>
      </c>
      <c r="E96">
        <v>2.2680226720618387E-4</v>
      </c>
      <c r="F96">
        <v>0</v>
      </c>
      <c r="G96">
        <f t="shared" si="11"/>
        <v>6.7757015164226372E-2</v>
      </c>
      <c r="H96">
        <f t="shared" si="12"/>
        <v>0</v>
      </c>
      <c r="I96">
        <f t="shared" si="13"/>
        <v>2.4753068745556046</v>
      </c>
      <c r="J96">
        <f t="shared" si="14"/>
        <v>5.6140521118026409E-4</v>
      </c>
      <c r="K96">
        <f t="shared" si="15"/>
        <v>0</v>
      </c>
    </row>
    <row r="97" spans="2:11">
      <c r="B97">
        <v>4</v>
      </c>
      <c r="C97" t="s">
        <v>16</v>
      </c>
      <c r="D97">
        <v>21.1311605</v>
      </c>
      <c r="E97">
        <v>1.0377321484646027E-4</v>
      </c>
      <c r="F97">
        <v>0</v>
      </c>
      <c r="G97">
        <f t="shared" si="11"/>
        <v>2.1928484585215348E-3</v>
      </c>
      <c r="H97">
        <f t="shared" si="12"/>
        <v>0</v>
      </c>
      <c r="I97">
        <f t="shared" si="13"/>
        <v>1.3249233486806364</v>
      </c>
      <c r="J97">
        <f t="shared" si="14"/>
        <v>1.3749155531772727E-4</v>
      </c>
      <c r="K97">
        <f t="shared" si="15"/>
        <v>0</v>
      </c>
    </row>
    <row r="98" spans="2:11">
      <c r="B98">
        <v>4</v>
      </c>
      <c r="C98" t="s">
        <v>16</v>
      </c>
      <c r="D98">
        <v>2.9185775</v>
      </c>
      <c r="E98">
        <v>9.9732517388364411E-5</v>
      </c>
      <c r="F98">
        <v>0</v>
      </c>
      <c r="G98">
        <f t="shared" si="11"/>
        <v>2.9107708126803911E-4</v>
      </c>
      <c r="H98">
        <f t="shared" si="12"/>
        <v>0</v>
      </c>
      <c r="I98">
        <f t="shared" si="13"/>
        <v>0.46517123006881644</v>
      </c>
      <c r="J98">
        <f t="shared" si="14"/>
        <v>4.6392697791405101E-5</v>
      </c>
      <c r="K98">
        <f t="shared" si="15"/>
        <v>0</v>
      </c>
    </row>
    <row r="99" spans="2:11">
      <c r="B99">
        <v>4</v>
      </c>
      <c r="C99" t="s">
        <v>16</v>
      </c>
      <c r="D99">
        <v>127.38701649999999</v>
      </c>
      <c r="E99">
        <v>6.9370978651081325E-5</v>
      </c>
      <c r="F99">
        <v>0</v>
      </c>
      <c r="G99">
        <f t="shared" si="11"/>
        <v>8.8369620020464432E-3</v>
      </c>
      <c r="H99">
        <f t="shared" si="12"/>
        <v>0</v>
      </c>
      <c r="I99">
        <f t="shared" si="13"/>
        <v>2.1051251662273769</v>
      </c>
      <c r="J99">
        <f t="shared" si="14"/>
        <v>1.4603459296421339E-4</v>
      </c>
      <c r="K99">
        <f t="shared" si="15"/>
        <v>0</v>
      </c>
    </row>
    <row r="100" spans="2:11">
      <c r="C100" t="str">
        <f>C99</f>
        <v>2020-2022</v>
      </c>
      <c r="D100">
        <f>SUM(D90:D99)</f>
        <v>686.09514949999982</v>
      </c>
      <c r="G100">
        <f>SUM(G90:G99)</f>
        <v>0.10644751362649341</v>
      </c>
      <c r="H100">
        <f t="shared" ref="H100:K100" si="18">SUM(H90:H99)</f>
        <v>0</v>
      </c>
      <c r="I100">
        <f t="shared" si="18"/>
        <v>13.374137513153745</v>
      </c>
      <c r="J100">
        <f t="shared" si="18"/>
        <v>1.6830434800613526E-3</v>
      </c>
      <c r="K100">
        <f t="shared" si="18"/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2C77-85D5-40A2-A841-7828249EB8EB}">
  <dimension ref="A1:K201"/>
  <sheetViews>
    <sheetView topLeftCell="A165" workbookViewId="0">
      <selection activeCell="A103" sqref="A103:K201"/>
    </sheetView>
  </sheetViews>
  <sheetFormatPr defaultRowHeight="15"/>
  <cols>
    <col min="7" max="7" width="12" bestFit="1" customWidth="1"/>
    <col min="10" max="10" width="12.7109375" bestFit="1" customWidth="1"/>
  </cols>
  <sheetData>
    <row r="1" spans="1:11">
      <c r="A1" t="s">
        <v>100</v>
      </c>
      <c r="C1" t="s">
        <v>104</v>
      </c>
      <c r="D1" t="s">
        <v>105</v>
      </c>
      <c r="E1" t="s">
        <v>56</v>
      </c>
      <c r="F1" t="s">
        <v>57</v>
      </c>
      <c r="G1" t="s">
        <v>110</v>
      </c>
      <c r="H1" t="s">
        <v>111</v>
      </c>
      <c r="I1" t="s">
        <v>49</v>
      </c>
    </row>
    <row r="2" spans="1:11">
      <c r="A2" t="s">
        <v>20</v>
      </c>
      <c r="B2">
        <v>5</v>
      </c>
      <c r="C2" t="s">
        <v>8</v>
      </c>
      <c r="D2">
        <v>0.28063900000000003</v>
      </c>
      <c r="E2">
        <v>6.7734294618442556E-5</v>
      </c>
      <c r="F2">
        <v>0</v>
      </c>
      <c r="G2">
        <f>D2*E2</f>
        <v>1.9008884707425102E-5</v>
      </c>
      <c r="H2">
        <f>D2*F2</f>
        <v>0</v>
      </c>
      <c r="I2">
        <f>LOG(D2)</f>
        <v>-0.55185197583135559</v>
      </c>
      <c r="J2">
        <f>I2*E2</f>
        <v>-3.7379304316730678E-5</v>
      </c>
      <c r="K2">
        <f>I2*F2</f>
        <v>0</v>
      </c>
    </row>
    <row r="3" spans="1:11">
      <c r="C3" t="s">
        <v>8</v>
      </c>
      <c r="D3">
        <v>3.4644973333333327</v>
      </c>
      <c r="E3">
        <v>2.2672354102267733E-4</v>
      </c>
      <c r="F3">
        <v>1</v>
      </c>
      <c r="G3">
        <f t="shared" ref="G3:G72" si="0">D3*E3</f>
        <v>7.8548310327695612E-4</v>
      </c>
      <c r="H3">
        <f t="shared" ref="H3:H72" si="1">D3*F3</f>
        <v>3.4644973333333327</v>
      </c>
      <c r="I3">
        <f t="shared" ref="I3:I72" si="2">LOG(D3)</f>
        <v>0.53964023138769468</v>
      </c>
      <c r="J3">
        <f t="shared" ref="J3:J72" si="3">I3*E3</f>
        <v>1.2234914413851509E-4</v>
      </c>
      <c r="K3">
        <f t="shared" ref="K3:K72" si="4">I3*F3</f>
        <v>0.53964023138769468</v>
      </c>
    </row>
    <row r="4" spans="1:11">
      <c r="C4" t="s">
        <v>8</v>
      </c>
      <c r="D4">
        <v>0.99215799999999987</v>
      </c>
      <c r="E4">
        <v>1.097751355146604E-4</v>
      </c>
      <c r="F4">
        <v>1</v>
      </c>
      <c r="G4">
        <f t="shared" si="0"/>
        <v>1.0891427890195442E-4</v>
      </c>
      <c r="H4">
        <f t="shared" si="1"/>
        <v>0.99215799999999987</v>
      </c>
      <c r="I4">
        <f t="shared" si="2"/>
        <v>-3.4191614505184533E-3</v>
      </c>
      <c r="J4">
        <f t="shared" si="3"/>
        <v>-3.7533891157716602E-7</v>
      </c>
      <c r="K4">
        <f t="shared" si="4"/>
        <v>-3.4191614505184533E-3</v>
      </c>
    </row>
    <row r="5" spans="1:11">
      <c r="C5" t="s">
        <v>8</v>
      </c>
      <c r="D5">
        <v>0.100997</v>
      </c>
      <c r="E5">
        <v>2.0635605540495001E-4</v>
      </c>
      <c r="F5">
        <v>0</v>
      </c>
      <c r="G5">
        <f t="shared" si="0"/>
        <v>2.0841342527733739E-5</v>
      </c>
      <c r="H5">
        <f t="shared" si="1"/>
        <v>0</v>
      </c>
      <c r="I5">
        <f t="shared" si="2"/>
        <v>-0.99569152624503909</v>
      </c>
      <c r="J5">
        <f t="shared" si="3"/>
        <v>-2.0546697575606052E-4</v>
      </c>
      <c r="K5">
        <f t="shared" si="4"/>
        <v>0</v>
      </c>
    </row>
    <row r="6" spans="1:11">
      <c r="C6" t="s">
        <v>8</v>
      </c>
      <c r="D6">
        <v>82.493525999999989</v>
      </c>
      <c r="E6">
        <v>2.2247302347735572E-4</v>
      </c>
      <c r="F6">
        <v>0</v>
      </c>
      <c r="G6">
        <f t="shared" si="0"/>
        <v>1.8352584146527851E-2</v>
      </c>
      <c r="H6">
        <f t="shared" si="1"/>
        <v>0</v>
      </c>
      <c r="I6">
        <f t="shared" si="2"/>
        <v>1.9164198669402346</v>
      </c>
      <c r="J6">
        <f t="shared" si="3"/>
        <v>4.2635172205026571E-4</v>
      </c>
      <c r="K6">
        <f t="shared" si="4"/>
        <v>0</v>
      </c>
    </row>
    <row r="7" spans="1:11">
      <c r="C7" t="s">
        <v>8</v>
      </c>
      <c r="D7">
        <v>33.182925000000004</v>
      </c>
      <c r="E7">
        <v>2.3538079316265869E-4</v>
      </c>
      <c r="F7">
        <v>1</v>
      </c>
      <c r="G7">
        <f t="shared" si="0"/>
        <v>7.8106232059570171E-3</v>
      </c>
      <c r="H7">
        <f t="shared" si="1"/>
        <v>33.182925000000004</v>
      </c>
      <c r="I7">
        <f t="shared" si="2"/>
        <v>1.5209146654547789</v>
      </c>
      <c r="J7">
        <f t="shared" si="3"/>
        <v>3.5799410028746555E-4</v>
      </c>
      <c r="K7">
        <f t="shared" si="4"/>
        <v>1.5209146654547789</v>
      </c>
    </row>
    <row r="8" spans="1:11">
      <c r="C8" t="s">
        <v>8</v>
      </c>
      <c r="D8">
        <v>0.25567033333333328</v>
      </c>
      <c r="E8">
        <v>8.2227375137730854E-5</v>
      </c>
      <c r="F8">
        <v>0</v>
      </c>
      <c r="G8">
        <f t="shared" si="0"/>
        <v>2.102310041058869E-5</v>
      </c>
      <c r="H8">
        <f t="shared" si="1"/>
        <v>0</v>
      </c>
      <c r="I8">
        <f t="shared" si="2"/>
        <v>-0.59231966234167943</v>
      </c>
      <c r="J8">
        <f t="shared" si="3"/>
        <v>-4.8704891076823344E-5</v>
      </c>
      <c r="K8">
        <f t="shared" si="4"/>
        <v>0</v>
      </c>
    </row>
    <row r="9" spans="1:11">
      <c r="C9" t="s">
        <v>8</v>
      </c>
      <c r="D9">
        <v>13.760014666666665</v>
      </c>
      <c r="E9">
        <v>2.540933808420197E-4</v>
      </c>
      <c r="F9">
        <v>1</v>
      </c>
      <c r="G9">
        <f t="shared" si="0"/>
        <v>3.4963286470891097E-3</v>
      </c>
      <c r="H9">
        <f t="shared" si="1"/>
        <v>13.760014666666665</v>
      </c>
      <c r="I9">
        <f t="shared" si="2"/>
        <v>1.1386188968100308</v>
      </c>
      <c r="J9">
        <f t="shared" si="3"/>
        <v>2.8931552498107148E-4</v>
      </c>
      <c r="K9">
        <f t="shared" si="4"/>
        <v>1.1386188968100308</v>
      </c>
    </row>
    <row r="10" spans="1:11">
      <c r="C10" t="s">
        <v>8</v>
      </c>
      <c r="D10">
        <v>0.22815166666666667</v>
      </c>
      <c r="E10">
        <v>2.1803469629729115E-4</v>
      </c>
      <c r="F10">
        <v>0</v>
      </c>
      <c r="G10">
        <f t="shared" si="0"/>
        <v>4.9744979351387473E-5</v>
      </c>
      <c r="H10">
        <f t="shared" si="1"/>
        <v>0</v>
      </c>
      <c r="I10">
        <f t="shared" si="2"/>
        <v>-0.64177635432286673</v>
      </c>
      <c r="J10">
        <f t="shared" si="3"/>
        <v>-1.3992951250556897E-4</v>
      </c>
      <c r="K10">
        <f t="shared" si="4"/>
        <v>0</v>
      </c>
    </row>
    <row r="11" spans="1:11">
      <c r="C11" t="s">
        <v>8</v>
      </c>
      <c r="D11">
        <v>6.4250336666666668</v>
      </c>
      <c r="E11">
        <v>1.0706334349186025E-4</v>
      </c>
      <c r="F11">
        <v>0</v>
      </c>
      <c r="G11">
        <f t="shared" si="0"/>
        <v>6.8788558640109972E-4</v>
      </c>
      <c r="H11">
        <f t="shared" si="1"/>
        <v>0</v>
      </c>
      <c r="I11">
        <f t="shared" si="2"/>
        <v>0.80787540767792365</v>
      </c>
      <c r="J11">
        <f t="shared" si="3"/>
        <v>8.6493842270848173E-5</v>
      </c>
      <c r="K11">
        <f t="shared" si="4"/>
        <v>0</v>
      </c>
    </row>
    <row r="12" spans="1:11">
      <c r="C12" t="str">
        <f>C11</f>
        <v>1996-1998</v>
      </c>
      <c r="D12">
        <f>SUM(D2:D11)</f>
        <v>141.18361266666665</v>
      </c>
      <c r="G12">
        <f t="shared" ref="G12:K12" si="5">SUM(G2:G11)</f>
        <v>3.1352437275151128E-2</v>
      </c>
      <c r="H12">
        <f t="shared" si="5"/>
        <v>51.399594999999998</v>
      </c>
      <c r="I12">
        <f t="shared" si="5"/>
        <v>3.1384103880792029</v>
      </c>
      <c r="J12">
        <f t="shared" si="5"/>
        <v>8.5064831116140542E-4</v>
      </c>
      <c r="K12">
        <f t="shared" si="5"/>
        <v>3.1957546322019859</v>
      </c>
    </row>
    <row r="13" spans="1:11">
      <c r="C13" t="s">
        <v>9</v>
      </c>
      <c r="D13">
        <v>0.28063900000000003</v>
      </c>
      <c r="E13">
        <v>6.7734294618442556E-5</v>
      </c>
      <c r="F13">
        <v>0</v>
      </c>
      <c r="G13">
        <f t="shared" si="0"/>
        <v>1.9008884707425102E-5</v>
      </c>
      <c r="H13">
        <f t="shared" si="1"/>
        <v>0</v>
      </c>
      <c r="I13">
        <f t="shared" si="2"/>
        <v>-0.55185197583135559</v>
      </c>
      <c r="J13">
        <f t="shared" si="3"/>
        <v>-3.7379304316730678E-5</v>
      </c>
      <c r="K13">
        <f t="shared" si="4"/>
        <v>0</v>
      </c>
    </row>
    <row r="14" spans="1:11">
      <c r="C14" t="s">
        <v>9</v>
      </c>
      <c r="D14">
        <v>3.4647626666666667</v>
      </c>
      <c r="E14">
        <v>2.2672354102267733E-4</v>
      </c>
      <c r="F14">
        <v>1</v>
      </c>
      <c r="G14">
        <f t="shared" si="0"/>
        <v>7.8554326058984092E-4</v>
      </c>
      <c r="H14">
        <f t="shared" si="1"/>
        <v>3.4647626666666667</v>
      </c>
      <c r="I14">
        <f t="shared" si="2"/>
        <v>0.53967349115932639</v>
      </c>
      <c r="J14">
        <f t="shared" si="3"/>
        <v>1.2235668491171302E-4</v>
      </c>
      <c r="K14">
        <f t="shared" si="4"/>
        <v>0.53967349115932639</v>
      </c>
    </row>
    <row r="15" spans="1:11">
      <c r="C15" t="s">
        <v>9</v>
      </c>
      <c r="D15">
        <v>0.58492566666666657</v>
      </c>
      <c r="E15">
        <v>1.097751355146604E-4</v>
      </c>
      <c r="F15">
        <v>1</v>
      </c>
      <c r="G15">
        <f t="shared" si="0"/>
        <v>6.4210294324336398E-5</v>
      </c>
      <c r="H15">
        <f t="shared" si="1"/>
        <v>0.58492566666666657</v>
      </c>
      <c r="I15">
        <f t="shared" si="2"/>
        <v>-0.23289932128134427</v>
      </c>
      <c r="J15">
        <f t="shared" si="3"/>
        <v>-2.5566554554932E-5</v>
      </c>
      <c r="K15">
        <f t="shared" si="4"/>
        <v>-0.23289932128134427</v>
      </c>
    </row>
    <row r="16" spans="1:11">
      <c r="C16" t="s">
        <v>9</v>
      </c>
      <c r="D16">
        <v>0.84864499999999998</v>
      </c>
      <c r="E16">
        <v>2.0635605540495001E-4</v>
      </c>
      <c r="F16">
        <v>0</v>
      </c>
      <c r="G16">
        <f t="shared" si="0"/>
        <v>1.751230346391338E-4</v>
      </c>
      <c r="H16">
        <f t="shared" si="1"/>
        <v>0</v>
      </c>
      <c r="I16">
        <f t="shared" si="2"/>
        <v>-7.127394318744544E-2</v>
      </c>
      <c r="J16">
        <f t="shared" si="3"/>
        <v>-1.470780976931775E-5</v>
      </c>
      <c r="K16">
        <f t="shared" si="4"/>
        <v>0</v>
      </c>
    </row>
    <row r="17" spans="3:11">
      <c r="C17" t="s">
        <v>9</v>
      </c>
      <c r="D17">
        <v>63.153319333333336</v>
      </c>
      <c r="E17">
        <v>2.2247302347735572E-4</v>
      </c>
      <c r="F17">
        <v>0</v>
      </c>
      <c r="G17">
        <f t="shared" si="0"/>
        <v>1.404990989471761E-2</v>
      </c>
      <c r="H17">
        <f t="shared" si="1"/>
        <v>0</v>
      </c>
      <c r="I17">
        <f t="shared" si="2"/>
        <v>1.8003961819739347</v>
      </c>
      <c r="J17">
        <f t="shared" si="3"/>
        <v>4.0053958206082878E-4</v>
      </c>
      <c r="K17">
        <f t="shared" si="4"/>
        <v>0</v>
      </c>
    </row>
    <row r="18" spans="3:11">
      <c r="C18" t="s">
        <v>9</v>
      </c>
      <c r="D18">
        <v>26.783541666666668</v>
      </c>
      <c r="E18">
        <v>2.3538079316265869E-4</v>
      </c>
      <c r="F18">
        <v>1</v>
      </c>
      <c r="G18">
        <f t="shared" si="0"/>
        <v>6.304331281205118E-3</v>
      </c>
      <c r="H18">
        <f t="shared" si="1"/>
        <v>26.783541666666668</v>
      </c>
      <c r="I18">
        <f t="shared" si="2"/>
        <v>1.4278680045128127</v>
      </c>
      <c r="J18">
        <f t="shared" si="3"/>
        <v>3.3609270343380856E-4</v>
      </c>
      <c r="K18">
        <f t="shared" si="4"/>
        <v>1.4278680045128127</v>
      </c>
    </row>
    <row r="19" spans="3:11">
      <c r="C19" t="s">
        <v>9</v>
      </c>
      <c r="D19">
        <v>0.160944</v>
      </c>
      <c r="E19">
        <v>8.2227375137730854E-5</v>
      </c>
      <c r="F19">
        <v>0</v>
      </c>
      <c r="G19">
        <f t="shared" si="0"/>
        <v>1.3234002664166955E-5</v>
      </c>
      <c r="H19">
        <f t="shared" si="1"/>
        <v>0</v>
      </c>
      <c r="I19">
        <f t="shared" si="2"/>
        <v>-0.79332520919559268</v>
      </c>
      <c r="J19">
        <f t="shared" si="3"/>
        <v>-6.5233049582744801E-5</v>
      </c>
      <c r="K19">
        <f t="shared" si="4"/>
        <v>0</v>
      </c>
    </row>
    <row r="20" spans="3:11">
      <c r="C20" t="s">
        <v>9</v>
      </c>
      <c r="D20">
        <v>13.407986333333334</v>
      </c>
      <c r="E20">
        <v>2.540933808420197E-4</v>
      </c>
      <c r="F20">
        <v>1</v>
      </c>
      <c r="G20">
        <f t="shared" si="0"/>
        <v>3.406880577720262E-3</v>
      </c>
      <c r="H20">
        <f t="shared" si="1"/>
        <v>13.407986333333334</v>
      </c>
      <c r="I20">
        <f t="shared" si="2"/>
        <v>1.1273635586130999</v>
      </c>
      <c r="J20">
        <f t="shared" si="3"/>
        <v>2.86455618046093E-4</v>
      </c>
      <c r="K20">
        <f t="shared" si="4"/>
        <v>1.1273635586130999</v>
      </c>
    </row>
    <row r="21" spans="3:11">
      <c r="C21" t="s">
        <v>9</v>
      </c>
      <c r="D21">
        <v>0.4659915</v>
      </c>
      <c r="E21">
        <v>2.1803469629729115E-4</v>
      </c>
      <c r="F21">
        <v>0</v>
      </c>
      <c r="G21">
        <f t="shared" si="0"/>
        <v>1.0160231517961915E-4</v>
      </c>
      <c r="H21">
        <f t="shared" si="1"/>
        <v>0</v>
      </c>
      <c r="I21">
        <f t="shared" si="2"/>
        <v>-0.33162200506271172</v>
      </c>
      <c r="J21">
        <f t="shared" si="3"/>
        <v>-7.2305103159347106E-5</v>
      </c>
      <c r="K21">
        <f t="shared" si="4"/>
        <v>0</v>
      </c>
    </row>
    <row r="22" spans="3:11">
      <c r="C22" t="s">
        <v>9</v>
      </c>
      <c r="D22">
        <v>6.5918850000000004</v>
      </c>
      <c r="E22">
        <v>1.0706334349186025E-4</v>
      </c>
      <c r="F22">
        <v>0</v>
      </c>
      <c r="G22">
        <f t="shared" si="0"/>
        <v>7.0574924801384132E-4</v>
      </c>
      <c r="H22">
        <f t="shared" si="1"/>
        <v>0</v>
      </c>
      <c r="I22">
        <f t="shared" si="2"/>
        <v>0.81900962218707685</v>
      </c>
      <c r="J22">
        <f t="shared" si="3"/>
        <v>8.7685908503353695E-5</v>
      </c>
      <c r="K22">
        <f t="shared" si="4"/>
        <v>0</v>
      </c>
    </row>
    <row r="23" spans="3:11">
      <c r="C23" t="str">
        <f>C22</f>
        <v>1999-2001</v>
      </c>
      <c r="D23">
        <f>SUM(D13:D22)</f>
        <v>115.74264016666667</v>
      </c>
      <c r="G23">
        <f t="shared" ref="G23:K23" si="6">SUM(G13:G22)</f>
        <v>2.5625592793761354E-2</v>
      </c>
      <c r="H23">
        <f t="shared" si="6"/>
        <v>44.241216333333334</v>
      </c>
      <c r="I23">
        <f t="shared" si="6"/>
        <v>3.7333384038878004</v>
      </c>
      <c r="J23">
        <f t="shared" si="6"/>
        <v>1.0179386755727246E-3</v>
      </c>
      <c r="K23">
        <f t="shared" si="6"/>
        <v>2.8620057330038948</v>
      </c>
    </row>
    <row r="24" spans="3:11">
      <c r="C24" t="s">
        <v>10</v>
      </c>
      <c r="D24">
        <v>1.3725749999999999</v>
      </c>
      <c r="E24">
        <v>6.7734294618442556E-5</v>
      </c>
      <c r="F24">
        <v>0</v>
      </c>
      <c r="G24">
        <f t="shared" si="0"/>
        <v>9.2970399435908787E-5</v>
      </c>
      <c r="H24">
        <f t="shared" si="1"/>
        <v>0</v>
      </c>
      <c r="I24">
        <f t="shared" si="2"/>
        <v>0.13753608441264129</v>
      </c>
      <c r="J24">
        <f t="shared" si="3"/>
        <v>9.3159096622728299E-6</v>
      </c>
      <c r="K24">
        <f t="shared" si="4"/>
        <v>0</v>
      </c>
    </row>
    <row r="25" spans="3:11">
      <c r="C25" t="s">
        <v>10</v>
      </c>
      <c r="D25">
        <v>1.2208536666666665</v>
      </c>
      <c r="E25">
        <v>2.2672354102267733E-4</v>
      </c>
      <c r="F25">
        <v>1</v>
      </c>
      <c r="G25">
        <f t="shared" si="0"/>
        <v>2.7679626637718599E-4</v>
      </c>
      <c r="H25">
        <f t="shared" si="1"/>
        <v>1.2208536666666665</v>
      </c>
      <c r="I25">
        <f t="shared" si="2"/>
        <v>8.6663611882853653E-2</v>
      </c>
      <c r="J25">
        <f t="shared" si="3"/>
        <v>1.9648680963895558E-5</v>
      </c>
      <c r="K25">
        <f t="shared" si="4"/>
        <v>8.6663611882853653E-2</v>
      </c>
    </row>
    <row r="26" spans="3:11">
      <c r="C26" t="s">
        <v>10</v>
      </c>
      <c r="D26">
        <v>1.3338426666666667</v>
      </c>
      <c r="E26">
        <v>1.097751355146604E-4</v>
      </c>
      <c r="F26">
        <v>1</v>
      </c>
      <c r="G26">
        <f t="shared" si="0"/>
        <v>1.4642275948856934E-4</v>
      </c>
      <c r="H26">
        <f t="shared" si="1"/>
        <v>1.3338426666666667</v>
      </c>
      <c r="I26">
        <f t="shared" si="2"/>
        <v>0.12510460542146035</v>
      </c>
      <c r="J26">
        <f t="shared" si="3"/>
        <v>1.3733375013648928E-5</v>
      </c>
      <c r="K26">
        <f t="shared" si="4"/>
        <v>0.12510460542146035</v>
      </c>
    </row>
    <row r="27" spans="3:11">
      <c r="C27" t="s">
        <v>10</v>
      </c>
      <c r="D27">
        <v>1.0052969999999999</v>
      </c>
      <c r="E27">
        <v>2.0635605540495001E-4</v>
      </c>
      <c r="F27">
        <v>0</v>
      </c>
      <c r="G27">
        <f t="shared" si="0"/>
        <v>2.0744912343043001E-4</v>
      </c>
      <c r="H27">
        <f t="shared" si="1"/>
        <v>0</v>
      </c>
      <c r="I27">
        <f t="shared" si="2"/>
        <v>2.2943865384316086E-3</v>
      </c>
      <c r="J27">
        <f t="shared" si="3"/>
        <v>4.7346055564496451E-7</v>
      </c>
      <c r="K27">
        <f t="shared" si="4"/>
        <v>0</v>
      </c>
    </row>
    <row r="28" spans="3:11">
      <c r="C28" t="s">
        <v>10</v>
      </c>
      <c r="D28">
        <v>69.255272000000005</v>
      </c>
      <c r="E28">
        <v>2.2247302347735572E-4</v>
      </c>
      <c r="F28">
        <v>0</v>
      </c>
      <c r="G28">
        <f t="shared" si="0"/>
        <v>1.5407429753586657E-2</v>
      </c>
      <c r="H28">
        <f t="shared" si="1"/>
        <v>0</v>
      </c>
      <c r="I28">
        <f t="shared" si="2"/>
        <v>1.8404528393012431</v>
      </c>
      <c r="J28">
        <f t="shared" si="3"/>
        <v>4.0945110772683144E-4</v>
      </c>
      <c r="K28">
        <f t="shared" si="4"/>
        <v>0</v>
      </c>
    </row>
    <row r="29" spans="3:11">
      <c r="C29" t="s">
        <v>10</v>
      </c>
      <c r="D29">
        <v>27.586935999999998</v>
      </c>
      <c r="E29">
        <v>2.3538079316265869E-4</v>
      </c>
      <c r="F29">
        <v>1</v>
      </c>
      <c r="G29">
        <f t="shared" si="0"/>
        <v>6.4934348766075021E-3</v>
      </c>
      <c r="H29">
        <f t="shared" si="1"/>
        <v>27.586935999999998</v>
      </c>
      <c r="I29">
        <f t="shared" si="2"/>
        <v>1.4407034673444596</v>
      </c>
      <c r="J29">
        <f t="shared" si="3"/>
        <v>3.3911392485573143E-4</v>
      </c>
      <c r="K29">
        <f t="shared" si="4"/>
        <v>1.4407034673444596</v>
      </c>
    </row>
    <row r="30" spans="3:11">
      <c r="C30" t="s">
        <v>10</v>
      </c>
      <c r="D30">
        <v>0.27948866666666666</v>
      </c>
      <c r="E30">
        <v>8.2227375137730854E-5</v>
      </c>
      <c r="F30">
        <v>0</v>
      </c>
      <c r="G30">
        <f t="shared" si="0"/>
        <v>2.2981619440744211E-5</v>
      </c>
      <c r="H30">
        <f t="shared" si="1"/>
        <v>0</v>
      </c>
      <c r="I30">
        <f t="shared" si="2"/>
        <v>-0.55363579816725783</v>
      </c>
      <c r="J30">
        <f t="shared" si="3"/>
        <v>-4.5524018465576155E-5</v>
      </c>
      <c r="K30">
        <f t="shared" si="4"/>
        <v>0</v>
      </c>
    </row>
    <row r="31" spans="3:11">
      <c r="C31" t="s">
        <v>10</v>
      </c>
      <c r="D31">
        <v>17.815644333333335</v>
      </c>
      <c r="E31">
        <v>2.540933808420197E-4</v>
      </c>
      <c r="F31">
        <v>1</v>
      </c>
      <c r="G31">
        <f t="shared" si="0"/>
        <v>4.5268373005356369E-3</v>
      </c>
      <c r="H31">
        <f t="shared" si="1"/>
        <v>17.815644333333335</v>
      </c>
      <c r="I31">
        <f t="shared" si="2"/>
        <v>1.2508015339758831</v>
      </c>
      <c r="J31">
        <f t="shared" si="3"/>
        <v>3.1782039053031649E-4</v>
      </c>
      <c r="K31">
        <f t="shared" si="4"/>
        <v>1.2508015339758831</v>
      </c>
    </row>
    <row r="32" spans="3:11">
      <c r="C32" t="s">
        <v>10</v>
      </c>
      <c r="D32">
        <v>5.4200114999999993</v>
      </c>
      <c r="E32">
        <v>2.1803469629729115E-4</v>
      </c>
      <c r="F32">
        <v>0</v>
      </c>
      <c r="G32">
        <f t="shared" si="0"/>
        <v>1.1817505613303254E-3</v>
      </c>
      <c r="H32">
        <f t="shared" si="1"/>
        <v>0</v>
      </c>
      <c r="I32">
        <f t="shared" si="2"/>
        <v>0.73400020801094101</v>
      </c>
      <c r="J32">
        <f t="shared" si="3"/>
        <v>1.6003751243581405E-4</v>
      </c>
      <c r="K32">
        <f t="shared" si="4"/>
        <v>0</v>
      </c>
    </row>
    <row r="33" spans="3:11">
      <c r="C33" t="s">
        <v>10</v>
      </c>
      <c r="D33">
        <v>32.453349666666661</v>
      </c>
      <c r="E33">
        <v>1.0706334349186025E-4</v>
      </c>
      <c r="F33">
        <v>0</v>
      </c>
      <c r="G33">
        <f t="shared" si="0"/>
        <v>3.4745641228237814E-3</v>
      </c>
      <c r="H33">
        <f t="shared" si="1"/>
        <v>0</v>
      </c>
      <c r="I33">
        <f t="shared" si="2"/>
        <v>1.5112595290769584</v>
      </c>
      <c r="J33">
        <f t="shared" si="3"/>
        <v>1.6180049806691337E-4</v>
      </c>
      <c r="K33">
        <f t="shared" si="4"/>
        <v>0</v>
      </c>
    </row>
    <row r="34" spans="3:11">
      <c r="C34" t="str">
        <f>C33</f>
        <v>2002-2004</v>
      </c>
      <c r="D34">
        <f>SUM(D24:D33)</f>
        <v>157.74327049999999</v>
      </c>
      <c r="G34">
        <f t="shared" ref="G34:K34" si="7">SUM(G24:G33)</f>
        <v>3.183063678305674E-2</v>
      </c>
      <c r="H34">
        <f t="shared" si="7"/>
        <v>47.957276666666665</v>
      </c>
      <c r="I34">
        <f t="shared" si="7"/>
        <v>6.5751804677976136</v>
      </c>
      <c r="J34">
        <f t="shared" si="7"/>
        <v>1.3858708413454928E-3</v>
      </c>
      <c r="K34">
        <f t="shared" si="7"/>
        <v>2.9032732186246566</v>
      </c>
    </row>
    <row r="35" spans="3:11">
      <c r="C35" t="s">
        <v>11</v>
      </c>
      <c r="D35">
        <v>2.4645109999999999</v>
      </c>
      <c r="E35">
        <v>6.7734294618442556E-5</v>
      </c>
      <c r="F35">
        <v>0</v>
      </c>
      <c r="G35">
        <f t="shared" si="0"/>
        <v>1.6693191416439248E-4</v>
      </c>
      <c r="H35">
        <f t="shared" si="1"/>
        <v>0</v>
      </c>
      <c r="I35">
        <f t="shared" si="2"/>
        <v>0.39173076090771985</v>
      </c>
      <c r="J35">
        <f t="shared" si="3"/>
        <v>2.6533606770430177E-5</v>
      </c>
      <c r="K35">
        <f t="shared" si="4"/>
        <v>0</v>
      </c>
    </row>
    <row r="36" spans="3:11">
      <c r="C36" t="s">
        <v>11</v>
      </c>
      <c r="D36">
        <v>0.32835900000000001</v>
      </c>
      <c r="E36">
        <v>2.2672354102267733E-4</v>
      </c>
      <c r="F36">
        <v>1</v>
      </c>
      <c r="G36">
        <f t="shared" si="0"/>
        <v>7.4446715206665307E-5</v>
      </c>
      <c r="H36">
        <f t="shared" si="1"/>
        <v>0.32835900000000001</v>
      </c>
      <c r="I36">
        <f t="shared" si="2"/>
        <v>-0.48365107562499221</v>
      </c>
      <c r="J36">
        <f t="shared" si="3"/>
        <v>-1.0965508448512494E-4</v>
      </c>
      <c r="K36">
        <f t="shared" si="4"/>
        <v>-0.48365107562499221</v>
      </c>
    </row>
    <row r="37" spans="3:11">
      <c r="C37" t="s">
        <v>11</v>
      </c>
      <c r="D37">
        <v>8.0872890000000002</v>
      </c>
      <c r="E37">
        <v>1.097751355146604E-4</v>
      </c>
      <c r="F37">
        <v>1</v>
      </c>
      <c r="G37">
        <f t="shared" si="0"/>
        <v>8.8778324592122247E-4</v>
      </c>
      <c r="H37">
        <f t="shared" si="1"/>
        <v>8.0872890000000002</v>
      </c>
      <c r="I37">
        <f t="shared" si="2"/>
        <v>0.90780296294030183</v>
      </c>
      <c r="J37">
        <f t="shared" si="3"/>
        <v>9.965419327738187E-5</v>
      </c>
      <c r="K37">
        <f t="shared" si="4"/>
        <v>0.90780296294030183</v>
      </c>
    </row>
    <row r="38" spans="3:11">
      <c r="C38" t="s">
        <v>11</v>
      </c>
      <c r="D38">
        <v>1.596293</v>
      </c>
      <c r="E38">
        <v>2.0635605540495001E-4</v>
      </c>
      <c r="F38">
        <v>0</v>
      </c>
      <c r="G38">
        <f t="shared" si="0"/>
        <v>3.2940472675053388E-4</v>
      </c>
      <c r="H38">
        <f t="shared" si="1"/>
        <v>0</v>
      </c>
      <c r="I38">
        <f t="shared" si="2"/>
        <v>0.20311260919782786</v>
      </c>
      <c r="J38">
        <f t="shared" si="3"/>
        <v>4.1913516837070927E-5</v>
      </c>
      <c r="K38">
        <f t="shared" si="4"/>
        <v>0</v>
      </c>
    </row>
    <row r="39" spans="3:11">
      <c r="C39" t="s">
        <v>11</v>
      </c>
      <c r="D39">
        <v>54.040177999999997</v>
      </c>
      <c r="E39">
        <v>2.2247302347735572E-4</v>
      </c>
      <c r="F39">
        <v>0</v>
      </c>
      <c r="G39">
        <f t="shared" si="0"/>
        <v>1.2022481788914482E-2</v>
      </c>
      <c r="H39">
        <f t="shared" si="1"/>
        <v>0</v>
      </c>
      <c r="I39">
        <f t="shared" si="2"/>
        <v>1.7327167708512969</v>
      </c>
      <c r="J39">
        <f t="shared" si="3"/>
        <v>3.8548273884120857E-4</v>
      </c>
      <c r="K39">
        <f t="shared" si="4"/>
        <v>0</v>
      </c>
    </row>
    <row r="40" spans="3:11">
      <c r="C40" t="s">
        <v>11</v>
      </c>
      <c r="D40">
        <v>32.078128666666665</v>
      </c>
      <c r="E40">
        <v>2.3538079316265869E-4</v>
      </c>
      <c r="F40">
        <v>1</v>
      </c>
      <c r="G40">
        <f t="shared" si="0"/>
        <v>7.550575368733819E-3</v>
      </c>
      <c r="H40">
        <f t="shared" si="1"/>
        <v>32.078128666666665</v>
      </c>
      <c r="I40">
        <f t="shared" si="2"/>
        <v>1.5062090250284157</v>
      </c>
      <c r="J40">
        <f t="shared" si="3"/>
        <v>3.5453267497994332E-4</v>
      </c>
      <c r="K40">
        <f t="shared" si="4"/>
        <v>1.5062090250284157</v>
      </c>
    </row>
    <row r="41" spans="3:11">
      <c r="C41" t="s">
        <v>11</v>
      </c>
      <c r="D41">
        <v>5.8921149999999995</v>
      </c>
      <c r="E41">
        <v>8.2227375137730854E-5</v>
      </c>
      <c r="F41">
        <v>0</v>
      </c>
      <c r="G41">
        <f t="shared" si="0"/>
        <v>4.8449315045965099E-4</v>
      </c>
      <c r="H41">
        <f t="shared" si="1"/>
        <v>0</v>
      </c>
      <c r="I41">
        <f t="shared" si="2"/>
        <v>0.77027121464344173</v>
      </c>
      <c r="J41">
        <f t="shared" si="3"/>
        <v>6.3337380124281885E-5</v>
      </c>
      <c r="K41">
        <f t="shared" si="4"/>
        <v>0</v>
      </c>
    </row>
    <row r="42" spans="3:11">
      <c r="C42" t="s">
        <v>11</v>
      </c>
      <c r="D42">
        <v>19.154783333333331</v>
      </c>
      <c r="E42">
        <v>2.540933808420197E-4</v>
      </c>
      <c r="F42">
        <v>1</v>
      </c>
      <c r="G42">
        <f t="shared" si="0"/>
        <v>4.8671036564630378E-3</v>
      </c>
      <c r="H42">
        <f t="shared" si="1"/>
        <v>19.154783333333331</v>
      </c>
      <c r="I42">
        <f t="shared" si="2"/>
        <v>1.282277243885271</v>
      </c>
      <c r="J42">
        <f t="shared" si="3"/>
        <v>3.2581816007559554E-4</v>
      </c>
      <c r="K42">
        <f t="shared" si="4"/>
        <v>1.282277243885271</v>
      </c>
    </row>
    <row r="43" spans="3:11">
      <c r="C43" t="s">
        <v>11</v>
      </c>
      <c r="D43">
        <v>3.3746659999999999</v>
      </c>
      <c r="E43">
        <v>2.1803469629729115E-4</v>
      </c>
      <c r="F43">
        <v>0</v>
      </c>
      <c r="G43">
        <f t="shared" si="0"/>
        <v>7.3579427641479438E-4</v>
      </c>
      <c r="H43">
        <f t="shared" si="1"/>
        <v>0</v>
      </c>
      <c r="I43">
        <f t="shared" si="2"/>
        <v>0.52823079597150779</v>
      </c>
      <c r="J43">
        <f t="shared" si="3"/>
        <v>1.1517264117452407E-4</v>
      </c>
      <c r="K43">
        <f t="shared" si="4"/>
        <v>0</v>
      </c>
    </row>
    <row r="44" spans="3:11">
      <c r="C44" t="s">
        <v>11</v>
      </c>
      <c r="D44">
        <v>76.552091000000004</v>
      </c>
      <c r="E44">
        <v>1.0706334349186025E-4</v>
      </c>
      <c r="F44">
        <v>0</v>
      </c>
      <c r="G44">
        <f t="shared" si="0"/>
        <v>8.1959228137531443E-3</v>
      </c>
      <c r="H44">
        <f t="shared" si="1"/>
        <v>0</v>
      </c>
      <c r="I44">
        <f t="shared" si="2"/>
        <v>1.8839570578345302</v>
      </c>
      <c r="J44">
        <f t="shared" si="3"/>
        <v>2.0170274160685275E-4</v>
      </c>
      <c r="K44">
        <f t="shared" si="4"/>
        <v>0</v>
      </c>
    </row>
    <row r="45" spans="3:11">
      <c r="C45" t="str">
        <f>C44</f>
        <v>2005-2007</v>
      </c>
      <c r="D45">
        <f>SUM(D35:D44)</f>
        <v>203.56841399999999</v>
      </c>
      <c r="G45">
        <f t="shared" ref="G45:K45" si="8">SUM(G35:G44)</f>
        <v>3.5314937656781745E-2</v>
      </c>
      <c r="H45">
        <f t="shared" si="8"/>
        <v>59.648559999999989</v>
      </c>
      <c r="I45">
        <f t="shared" si="8"/>
        <v>8.722657365635321</v>
      </c>
      <c r="J45">
        <f t="shared" si="8"/>
        <v>1.5044925692021642E-3</v>
      </c>
      <c r="K45">
        <f t="shared" si="8"/>
        <v>3.2126381562289961</v>
      </c>
    </row>
    <row r="46" spans="3:11">
      <c r="C46" t="s">
        <v>12</v>
      </c>
      <c r="D46">
        <v>0.1980315</v>
      </c>
      <c r="E46">
        <v>6.7734294618442556E-5</v>
      </c>
      <c r="F46">
        <v>0</v>
      </c>
      <c r="G46">
        <f t="shared" si="0"/>
        <v>1.3413523964732106E-5</v>
      </c>
      <c r="H46">
        <f t="shared" si="1"/>
        <v>0</v>
      </c>
      <c r="I46">
        <f t="shared" si="2"/>
        <v>-0.70326572292992562</v>
      </c>
      <c r="J46">
        <f t="shared" si="3"/>
        <v>-4.7635207671987571E-5</v>
      </c>
      <c r="K46">
        <f t="shared" si="4"/>
        <v>0</v>
      </c>
    </row>
    <row r="47" spans="3:11">
      <c r="C47" t="s">
        <v>12</v>
      </c>
      <c r="D47">
        <v>3.4561770000000003</v>
      </c>
      <c r="E47">
        <v>2.2672354102267733E-4</v>
      </c>
      <c r="F47">
        <v>1</v>
      </c>
      <c r="G47">
        <f t="shared" si="0"/>
        <v>7.8359668784113389E-4</v>
      </c>
      <c r="H47">
        <f t="shared" si="1"/>
        <v>3.4561770000000003</v>
      </c>
      <c r="I47">
        <f t="shared" si="2"/>
        <v>0.53859597574982498</v>
      </c>
      <c r="J47">
        <f t="shared" si="3"/>
        <v>1.2211238680256438E-4</v>
      </c>
      <c r="K47">
        <f t="shared" si="4"/>
        <v>0.53859597574982498</v>
      </c>
    </row>
    <row r="48" spans="3:11">
      <c r="C48" t="s">
        <v>12</v>
      </c>
      <c r="D48">
        <v>11.100244666666667</v>
      </c>
      <c r="E48">
        <v>1.097751355146604E-4</v>
      </c>
      <c r="F48">
        <v>1</v>
      </c>
      <c r="G48">
        <f t="shared" si="0"/>
        <v>1.2185308625292197E-3</v>
      </c>
      <c r="H48">
        <f t="shared" si="1"/>
        <v>11.100244666666667</v>
      </c>
      <c r="I48">
        <f t="shared" si="2"/>
        <v>1.0453325514183864</v>
      </c>
      <c r="J48">
        <f t="shared" si="3"/>
        <v>1.1475152248983909E-4</v>
      </c>
      <c r="K48">
        <f t="shared" si="4"/>
        <v>1.0453325514183864</v>
      </c>
    </row>
    <row r="49" spans="3:11">
      <c r="C49" t="s">
        <v>12</v>
      </c>
      <c r="D49">
        <v>1.1619489999999999</v>
      </c>
      <c r="E49">
        <v>2.0635605540495001E-4</v>
      </c>
      <c r="F49">
        <v>0</v>
      </c>
      <c r="G49">
        <f t="shared" si="0"/>
        <v>2.3977521222172624E-4</v>
      </c>
      <c r="H49">
        <f t="shared" si="1"/>
        <v>0</v>
      </c>
      <c r="I49">
        <f t="shared" si="2"/>
        <v>6.51870665184687E-2</v>
      </c>
      <c r="J49">
        <f t="shared" si="3"/>
        <v>1.345174591017129E-5</v>
      </c>
      <c r="K49">
        <f t="shared" si="4"/>
        <v>0</v>
      </c>
    </row>
    <row r="50" spans="3:11">
      <c r="C50" t="s">
        <v>12</v>
      </c>
      <c r="D50">
        <v>44.844475666666661</v>
      </c>
      <c r="E50">
        <v>2.2247302347735572E-4</v>
      </c>
      <c r="F50">
        <v>0</v>
      </c>
      <c r="G50">
        <f t="shared" si="0"/>
        <v>9.9766860878200397E-3</v>
      </c>
      <c r="H50">
        <f t="shared" si="1"/>
        <v>0</v>
      </c>
      <c r="I50">
        <f t="shared" si="2"/>
        <v>1.6517089504959814</v>
      </c>
      <c r="J50">
        <f t="shared" si="3"/>
        <v>3.6746068412145107E-4</v>
      </c>
      <c r="K50">
        <f t="shared" si="4"/>
        <v>0</v>
      </c>
    </row>
    <row r="51" spans="3:11">
      <c r="C51" t="s">
        <v>12</v>
      </c>
      <c r="D51">
        <v>28.812807000000003</v>
      </c>
      <c r="E51">
        <v>2.3538079316265869E-4</v>
      </c>
      <c r="F51">
        <v>1</v>
      </c>
      <c r="G51">
        <f t="shared" si="0"/>
        <v>6.781981364902605E-3</v>
      </c>
      <c r="H51">
        <f t="shared" si="1"/>
        <v>28.812807000000003</v>
      </c>
      <c r="I51">
        <f t="shared" si="2"/>
        <v>1.4595855701591685</v>
      </c>
      <c r="J51">
        <f t="shared" si="3"/>
        <v>3.4355840919283651E-4</v>
      </c>
      <c r="K51">
        <f t="shared" si="4"/>
        <v>1.4595855701591685</v>
      </c>
    </row>
    <row r="52" spans="3:11">
      <c r="C52" t="s">
        <v>12</v>
      </c>
      <c r="D52">
        <v>10.016524666666667</v>
      </c>
      <c r="E52">
        <v>8.2227375137730854E-5</v>
      </c>
      <c r="F52">
        <v>0</v>
      </c>
      <c r="G52">
        <f t="shared" si="0"/>
        <v>8.2363253134233453E-4</v>
      </c>
      <c r="H52">
        <f t="shared" si="1"/>
        <v>0</v>
      </c>
      <c r="I52">
        <f t="shared" si="2"/>
        <v>1.0007170648550132</v>
      </c>
      <c r="J52">
        <f t="shared" si="3"/>
        <v>8.2286337498562102E-5</v>
      </c>
      <c r="K52">
        <f t="shared" si="4"/>
        <v>0</v>
      </c>
    </row>
    <row r="53" spans="3:11">
      <c r="C53" t="s">
        <v>12</v>
      </c>
      <c r="D53">
        <v>18.126175666666668</v>
      </c>
      <c r="E53">
        <v>2.540933808420197E-4</v>
      </c>
      <c r="F53">
        <v>1</v>
      </c>
      <c r="G53">
        <f t="shared" si="0"/>
        <v>4.6057412568796842E-3</v>
      </c>
      <c r="H53">
        <f t="shared" si="1"/>
        <v>18.126175666666668</v>
      </c>
      <c r="I53">
        <f t="shared" si="2"/>
        <v>1.2583061845664631</v>
      </c>
      <c r="J53">
        <f t="shared" si="3"/>
        <v>3.1972727257091507E-4</v>
      </c>
      <c r="K53">
        <f t="shared" si="4"/>
        <v>1.2583061845664631</v>
      </c>
    </row>
    <row r="54" spans="3:11">
      <c r="C54" t="s">
        <v>12</v>
      </c>
      <c r="D54">
        <v>6.9375209999999994</v>
      </c>
      <c r="E54">
        <v>2.1803469629729115E-4</v>
      </c>
      <c r="F54">
        <v>0</v>
      </c>
      <c r="G54">
        <f t="shared" si="0"/>
        <v>1.5126202842910795E-3</v>
      </c>
      <c r="H54">
        <f t="shared" si="1"/>
        <v>0</v>
      </c>
      <c r="I54">
        <f t="shared" si="2"/>
        <v>0.84120431074987734</v>
      </c>
      <c r="J54">
        <f t="shared" si="3"/>
        <v>1.8341172641832165E-4</v>
      </c>
      <c r="K54">
        <f t="shared" si="4"/>
        <v>0</v>
      </c>
    </row>
    <row r="55" spans="3:11">
      <c r="C55" t="s">
        <v>12</v>
      </c>
      <c r="D55">
        <v>178.77306166666668</v>
      </c>
      <c r="E55">
        <v>1.0706334349186025E-4</v>
      </c>
      <c r="F55">
        <v>0</v>
      </c>
      <c r="G55">
        <f t="shared" si="0"/>
        <v>1.9140041708309848E-2</v>
      </c>
      <c r="H55">
        <f t="shared" si="1"/>
        <v>0</v>
      </c>
      <c r="I55">
        <f t="shared" si="2"/>
        <v>2.2523020779335234</v>
      </c>
      <c r="J55">
        <f t="shared" si="3"/>
        <v>2.4113899101722744E-4</v>
      </c>
      <c r="K55">
        <f t="shared" si="4"/>
        <v>0</v>
      </c>
    </row>
    <row r="56" spans="3:11">
      <c r="C56" t="str">
        <f>C55</f>
        <v>2008-2010</v>
      </c>
      <c r="D56">
        <f>SUM(D46:D55)</f>
        <v>303.42696783333338</v>
      </c>
      <c r="G56">
        <f t="shared" ref="G56:K56" si="9">SUM(G46:G55)</f>
        <v>4.5096019520102407E-2</v>
      </c>
      <c r="H56">
        <f t="shared" si="9"/>
        <v>61.49540433333334</v>
      </c>
      <c r="I56">
        <f t="shared" si="9"/>
        <v>9.4096740295167827</v>
      </c>
      <c r="J56">
        <f t="shared" si="9"/>
        <v>1.7402638683499008E-3</v>
      </c>
      <c r="K56">
        <f t="shared" si="9"/>
        <v>4.3018202818938427</v>
      </c>
    </row>
    <row r="57" spans="3:11">
      <c r="C57" t="s">
        <v>13</v>
      </c>
      <c r="D57">
        <v>1.4417133333333334</v>
      </c>
      <c r="E57">
        <v>6.7734294618442556E-5</v>
      </c>
      <c r="F57">
        <v>0</v>
      </c>
      <c r="G57">
        <f t="shared" si="0"/>
        <v>9.765343567533688E-5</v>
      </c>
      <c r="H57">
        <f t="shared" si="1"/>
        <v>0</v>
      </c>
      <c r="I57">
        <f t="shared" si="2"/>
        <v>0.15887891494092127</v>
      </c>
      <c r="J57">
        <f t="shared" si="3"/>
        <v>1.0761551233266836E-5</v>
      </c>
      <c r="K57">
        <f t="shared" si="4"/>
        <v>0</v>
      </c>
    </row>
    <row r="58" spans="3:11">
      <c r="C58" t="s">
        <v>13</v>
      </c>
      <c r="D58">
        <v>1.915828333333333</v>
      </c>
      <c r="E58">
        <v>2.2672354102267733E-4</v>
      </c>
      <c r="F58">
        <v>1</v>
      </c>
      <c r="G58">
        <f t="shared" si="0"/>
        <v>4.3436338372490748E-4</v>
      </c>
      <c r="H58">
        <f t="shared" si="1"/>
        <v>1.915828333333333</v>
      </c>
      <c r="I58">
        <f t="shared" si="2"/>
        <v>0.28235659178525063</v>
      </c>
      <c r="J58">
        <f t="shared" si="3"/>
        <v>6.4016886320646628E-5</v>
      </c>
      <c r="K58">
        <f t="shared" si="4"/>
        <v>0.28235659178525063</v>
      </c>
    </row>
    <row r="59" spans="3:11">
      <c r="C59" t="s">
        <v>13</v>
      </c>
      <c r="D59">
        <v>13.860013666666665</v>
      </c>
      <c r="E59">
        <v>1.097751355146604E-4</v>
      </c>
      <c r="F59">
        <v>1</v>
      </c>
      <c r="G59">
        <f t="shared" si="0"/>
        <v>1.5214848784933783E-3</v>
      </c>
      <c r="H59">
        <f t="shared" si="1"/>
        <v>13.860013666666665</v>
      </c>
      <c r="I59">
        <f t="shared" si="2"/>
        <v>1.1417636585120789</v>
      </c>
      <c r="J59">
        <f t="shared" si="3"/>
        <v>1.2533726033887792E-4</v>
      </c>
      <c r="K59">
        <f t="shared" si="4"/>
        <v>1.1417636585120789</v>
      </c>
    </row>
    <row r="60" spans="3:11">
      <c r="C60" t="s">
        <v>13</v>
      </c>
      <c r="D60">
        <v>0.404256</v>
      </c>
      <c r="E60">
        <v>2.0635605540495001E-4</v>
      </c>
      <c r="F60">
        <v>0</v>
      </c>
      <c r="G60">
        <f t="shared" si="0"/>
        <v>8.3420673533783472E-5</v>
      </c>
      <c r="H60">
        <f t="shared" si="1"/>
        <v>0</v>
      </c>
      <c r="I60">
        <f t="shared" si="2"/>
        <v>-0.39334352554016649</v>
      </c>
      <c r="J60">
        <f t="shared" si="3"/>
        <v>-8.1168818349544968E-5</v>
      </c>
      <c r="K60">
        <f t="shared" si="4"/>
        <v>0</v>
      </c>
    </row>
    <row r="61" spans="3:11">
      <c r="C61" t="s">
        <v>13</v>
      </c>
      <c r="D61">
        <v>41.363267</v>
      </c>
      <c r="E61">
        <v>2.2247302347735572E-4</v>
      </c>
      <c r="F61">
        <v>0</v>
      </c>
      <c r="G61">
        <f t="shared" si="0"/>
        <v>9.2022110703911322E-3</v>
      </c>
      <c r="H61">
        <f t="shared" si="1"/>
        <v>0</v>
      </c>
      <c r="I61">
        <f t="shared" si="2"/>
        <v>1.6166148333750228</v>
      </c>
      <c r="J61">
        <f t="shared" si="3"/>
        <v>3.5965318977928293E-4</v>
      </c>
      <c r="K61">
        <f t="shared" si="4"/>
        <v>0</v>
      </c>
    </row>
    <row r="62" spans="3:11">
      <c r="C62" t="s">
        <v>13</v>
      </c>
      <c r="D62">
        <v>14.820278666666667</v>
      </c>
      <c r="E62">
        <v>2.3538079316265869E-4</v>
      </c>
      <c r="F62">
        <v>1</v>
      </c>
      <c r="G62">
        <f t="shared" si="0"/>
        <v>3.4884089474516299E-3</v>
      </c>
      <c r="H62">
        <f t="shared" si="1"/>
        <v>14.820278666666667</v>
      </c>
      <c r="I62">
        <f t="shared" si="2"/>
        <v>1.1708563697875611</v>
      </c>
      <c r="J62">
        <f t="shared" si="3"/>
        <v>2.7559710100014736E-4</v>
      </c>
      <c r="K62">
        <f t="shared" si="4"/>
        <v>1.1708563697875611</v>
      </c>
    </row>
    <row r="63" spans="3:11">
      <c r="C63" t="s">
        <v>13</v>
      </c>
      <c r="D63">
        <v>10.171028999999999</v>
      </c>
      <c r="E63">
        <v>8.2227375137730854E-5</v>
      </c>
      <c r="F63">
        <v>0</v>
      </c>
      <c r="G63">
        <f t="shared" si="0"/>
        <v>8.3633701711973948E-4</v>
      </c>
      <c r="H63">
        <f t="shared" si="1"/>
        <v>0</v>
      </c>
      <c r="I63">
        <f t="shared" si="2"/>
        <v>1.0073648925899326</v>
      </c>
      <c r="J63">
        <f t="shared" si="3"/>
        <v>8.2832970923572331E-5</v>
      </c>
      <c r="K63">
        <f t="shared" si="4"/>
        <v>0</v>
      </c>
    </row>
    <row r="64" spans="3:11">
      <c r="C64" t="s">
        <v>13</v>
      </c>
      <c r="D64">
        <v>18.109027000000001</v>
      </c>
      <c r="E64">
        <v>2.540933808420197E-4</v>
      </c>
      <c r="F64">
        <v>1</v>
      </c>
      <c r="G64">
        <f t="shared" si="0"/>
        <v>4.6013838941894175E-3</v>
      </c>
      <c r="H64">
        <f t="shared" si="1"/>
        <v>18.109027000000001</v>
      </c>
      <c r="I64">
        <f t="shared" si="2"/>
        <v>1.2578951162509433</v>
      </c>
      <c r="J64">
        <f t="shared" si="3"/>
        <v>3.1962282283286758E-4</v>
      </c>
      <c r="K64">
        <f t="shared" si="4"/>
        <v>1.2578951162509433</v>
      </c>
    </row>
    <row r="65" spans="3:11">
      <c r="C65" t="s">
        <v>13</v>
      </c>
      <c r="D65">
        <v>0.17359733333333335</v>
      </c>
      <c r="E65">
        <v>2.1803469629729115E-4</v>
      </c>
      <c r="F65">
        <v>0</v>
      </c>
      <c r="G65">
        <f t="shared" si="0"/>
        <v>3.7850241851352955E-5</v>
      </c>
      <c r="H65">
        <f t="shared" si="1"/>
        <v>0</v>
      </c>
      <c r="I65">
        <f t="shared" si="2"/>
        <v>-0.76045695040096362</v>
      </c>
      <c r="J65">
        <f t="shared" si="3"/>
        <v>-1.6580600022783831E-4</v>
      </c>
      <c r="K65">
        <f t="shared" si="4"/>
        <v>0</v>
      </c>
    </row>
    <row r="66" spans="3:11">
      <c r="C66" t="s">
        <v>13</v>
      </c>
      <c r="D66">
        <v>147.06249033333333</v>
      </c>
      <c r="E66">
        <v>1.0706334349186025E-4</v>
      </c>
      <c r="F66">
        <v>0</v>
      </c>
      <c r="G66">
        <f t="shared" si="0"/>
        <v>1.5745001917326043E-2</v>
      </c>
      <c r="H66">
        <f t="shared" si="1"/>
        <v>0</v>
      </c>
      <c r="I66">
        <f t="shared" si="2"/>
        <v>2.1675019159731854</v>
      </c>
      <c r="J66">
        <f t="shared" si="3"/>
        <v>2.3206000214910237E-4</v>
      </c>
      <c r="K66">
        <f t="shared" si="4"/>
        <v>0</v>
      </c>
    </row>
    <row r="67" spans="3:11">
      <c r="C67" t="str">
        <f>C66</f>
        <v>2011-2013</v>
      </c>
      <c r="D67">
        <f>SUM(D57:D66)</f>
        <v>249.32150066666668</v>
      </c>
      <c r="G67">
        <f t="shared" ref="G67:K67" si="10">SUM(G57:G66)</f>
        <v>3.6048115459756724E-2</v>
      </c>
      <c r="H67">
        <f t="shared" si="10"/>
        <v>48.705147666666662</v>
      </c>
      <c r="I67">
        <f t="shared" si="10"/>
        <v>7.6494318172737668</v>
      </c>
      <c r="J67">
        <f t="shared" si="10"/>
        <v>1.2229069660003808E-3</v>
      </c>
      <c r="K67">
        <f t="shared" si="10"/>
        <v>3.8528717363358345</v>
      </c>
    </row>
    <row r="68" spans="3:11">
      <c r="C68" t="s">
        <v>14</v>
      </c>
      <c r="D68">
        <v>3.3095333333333331E-2</v>
      </c>
      <c r="E68">
        <v>6.7734294618442556E-5</v>
      </c>
      <c r="F68">
        <v>0</v>
      </c>
      <c r="G68">
        <f t="shared" si="0"/>
        <v>2.2416890584955625E-6</v>
      </c>
      <c r="H68">
        <f t="shared" si="1"/>
        <v>0</v>
      </c>
      <c r="I68">
        <f t="shared" si="2"/>
        <v>-1.4802332403773104</v>
      </c>
      <c r="J68">
        <f t="shared" si="3"/>
        <v>-1.0026255440772864E-4</v>
      </c>
      <c r="K68">
        <f t="shared" si="4"/>
        <v>0</v>
      </c>
    </row>
    <row r="69" spans="3:11">
      <c r="C69" t="s">
        <v>14</v>
      </c>
      <c r="D69">
        <v>1.5983004999999999</v>
      </c>
      <c r="E69">
        <v>2.2672354102267733E-4</v>
      </c>
      <c r="F69">
        <v>1</v>
      </c>
      <c r="G69">
        <f t="shared" si="0"/>
        <v>3.6237234897831567E-4</v>
      </c>
      <c r="H69">
        <f t="shared" si="1"/>
        <v>1.5983004999999999</v>
      </c>
      <c r="I69">
        <f t="shared" si="2"/>
        <v>0.20365843531760361</v>
      </c>
      <c r="J69">
        <f t="shared" si="3"/>
        <v>4.6174161614344983E-5</v>
      </c>
      <c r="K69">
        <f t="shared" si="4"/>
        <v>0.20365843531760361</v>
      </c>
    </row>
    <row r="70" spans="3:11">
      <c r="C70" t="s">
        <v>14</v>
      </c>
      <c r="D70">
        <v>7.0899789999999996</v>
      </c>
      <c r="E70">
        <v>1.097751355146604E-4</v>
      </c>
      <c r="F70">
        <v>1</v>
      </c>
      <c r="G70">
        <f t="shared" si="0"/>
        <v>7.7830340552109646E-4</v>
      </c>
      <c r="H70">
        <f t="shared" si="1"/>
        <v>7.0899789999999996</v>
      </c>
      <c r="I70">
        <f t="shared" si="2"/>
        <v>0.85064494883643371</v>
      </c>
      <c r="J70">
        <f t="shared" si="3"/>
        <v>9.337966453338088E-5</v>
      </c>
      <c r="K70">
        <f t="shared" si="4"/>
        <v>0.85064494883643371</v>
      </c>
    </row>
    <row r="71" spans="3:11">
      <c r="C71" t="s">
        <v>14</v>
      </c>
      <c r="D71">
        <v>0.404256</v>
      </c>
      <c r="E71">
        <v>2.0635605540495001E-4</v>
      </c>
      <c r="F71">
        <v>0</v>
      </c>
      <c r="G71">
        <f t="shared" si="0"/>
        <v>8.3420673533783472E-5</v>
      </c>
      <c r="H71">
        <f t="shared" si="1"/>
        <v>0</v>
      </c>
      <c r="I71">
        <f t="shared" si="2"/>
        <v>-0.39334352554016649</v>
      </c>
      <c r="J71">
        <f t="shared" si="3"/>
        <v>-8.1168818349544968E-5</v>
      </c>
      <c r="K71">
        <f t="shared" si="4"/>
        <v>0</v>
      </c>
    </row>
    <row r="72" spans="3:11">
      <c r="C72" t="s">
        <v>14</v>
      </c>
      <c r="D72">
        <v>55.267395333333333</v>
      </c>
      <c r="E72">
        <v>2.2247302347735572E-4</v>
      </c>
      <c r="F72">
        <v>0</v>
      </c>
      <c r="G72">
        <f t="shared" si="0"/>
        <v>1.2295504539524967E-2</v>
      </c>
      <c r="H72">
        <f t="shared" si="1"/>
        <v>0</v>
      </c>
      <c r="I72">
        <f t="shared" si="2"/>
        <v>1.742468997438374</v>
      </c>
      <c r="J72">
        <f t="shared" si="3"/>
        <v>3.8765234617567184E-4</v>
      </c>
      <c r="K72">
        <f t="shared" si="4"/>
        <v>0</v>
      </c>
    </row>
    <row r="73" spans="3:11">
      <c r="C73" t="s">
        <v>14</v>
      </c>
      <c r="D73">
        <v>18.498243333333331</v>
      </c>
      <c r="E73">
        <v>2.3538079316265869E-4</v>
      </c>
      <c r="F73">
        <v>1</v>
      </c>
      <c r="G73">
        <f t="shared" ref="G73:G99" si="11">D73*E73</f>
        <v>4.3541311879158632E-3</v>
      </c>
      <c r="H73">
        <f t="shared" ref="H73:H99" si="12">D73*F73</f>
        <v>18.498243333333331</v>
      </c>
      <c r="I73">
        <f t="shared" ref="I73:I99" si="13">LOG(D73)</f>
        <v>1.2671304880320278</v>
      </c>
      <c r="J73">
        <f t="shared" ref="J73:J99" si="14">I73*E73</f>
        <v>2.9825817931356549E-4</v>
      </c>
      <c r="K73">
        <f t="shared" ref="K73:K99" si="15">I73*F73</f>
        <v>1.2671304880320278</v>
      </c>
    </row>
    <row r="74" spans="3:11">
      <c r="C74" t="s">
        <v>14</v>
      </c>
      <c r="D74">
        <v>7.9364670000000004</v>
      </c>
      <c r="E74">
        <v>8.2227375137730854E-5</v>
      </c>
      <c r="F74">
        <v>0</v>
      </c>
      <c r="G74">
        <f t="shared" si="11"/>
        <v>6.525948492772214E-4</v>
      </c>
      <c r="H74">
        <f t="shared" si="12"/>
        <v>0</v>
      </c>
      <c r="I74">
        <f t="shared" si="13"/>
        <v>0.89962721478572227</v>
      </c>
      <c r="J74">
        <f t="shared" si="14"/>
        <v>7.3973984474297552E-5</v>
      </c>
      <c r="K74">
        <f t="shared" si="15"/>
        <v>0</v>
      </c>
    </row>
    <row r="75" spans="3:11">
      <c r="C75" t="s">
        <v>14</v>
      </c>
      <c r="D75">
        <v>31.012279333333328</v>
      </c>
      <c r="E75">
        <v>2.540933808420197E-4</v>
      </c>
      <c r="F75">
        <v>1</v>
      </c>
      <c r="G75">
        <f t="shared" si="11"/>
        <v>7.8800149034237623E-3</v>
      </c>
      <c r="H75">
        <f t="shared" si="12"/>
        <v>31.012279333333328</v>
      </c>
      <c r="I75">
        <f t="shared" si="13"/>
        <v>1.4915336870857754</v>
      </c>
      <c r="J75">
        <f t="shared" si="14"/>
        <v>3.7898883719138775E-4</v>
      </c>
      <c r="K75">
        <f t="shared" si="15"/>
        <v>1.4915336870857754</v>
      </c>
    </row>
    <row r="76" spans="3:11">
      <c r="C76" t="s">
        <v>14</v>
      </c>
      <c r="D76">
        <v>0.57337633333333327</v>
      </c>
      <c r="E76">
        <v>2.1803469629729115E-4</v>
      </c>
      <c r="F76">
        <v>0</v>
      </c>
      <c r="G76">
        <f t="shared" si="11"/>
        <v>1.250159347023877E-4</v>
      </c>
      <c r="H76">
        <f t="shared" si="12"/>
        <v>0</v>
      </c>
      <c r="I76">
        <f t="shared" si="13"/>
        <v>-0.24156023694736298</v>
      </c>
      <c r="J76">
        <f t="shared" si="14"/>
        <v>-5.2668512900319978E-5</v>
      </c>
      <c r="K76">
        <f t="shared" si="15"/>
        <v>0</v>
      </c>
    </row>
    <row r="77" spans="3:11">
      <c r="C77" t="s">
        <v>14</v>
      </c>
      <c r="D77">
        <v>86.060664333333349</v>
      </c>
      <c r="E77">
        <v>1.0706334349186025E-4</v>
      </c>
      <c r="F77">
        <v>0</v>
      </c>
      <c r="G77">
        <f t="shared" si="11"/>
        <v>9.2139424666573544E-3</v>
      </c>
      <c r="H77">
        <f t="shared" si="12"/>
        <v>0</v>
      </c>
      <c r="I77">
        <f t="shared" si="13"/>
        <v>1.9348046942353496</v>
      </c>
      <c r="J77">
        <f t="shared" si="14"/>
        <v>2.0714665956858289E-4</v>
      </c>
      <c r="K77">
        <f t="shared" si="15"/>
        <v>0</v>
      </c>
    </row>
    <row r="78" spans="3:11">
      <c r="C78" t="str">
        <f>C77</f>
        <v>2014-2016</v>
      </c>
      <c r="D78">
        <f>SUM(D68:D77)</f>
        <v>208.47405649999999</v>
      </c>
      <c r="G78">
        <f t="shared" ref="G78:K78" si="16">SUM(G68:G77)</f>
        <v>3.5747541998593244E-2</v>
      </c>
      <c r="H78">
        <f t="shared" si="16"/>
        <v>58.19880216666666</v>
      </c>
      <c r="I78">
        <f t="shared" si="16"/>
        <v>6.2747314628664466</v>
      </c>
      <c r="J78">
        <f t="shared" si="16"/>
        <v>1.2514739472136379E-3</v>
      </c>
      <c r="K78">
        <f t="shared" si="16"/>
        <v>3.8129675592718404</v>
      </c>
    </row>
    <row r="79" spans="3:11">
      <c r="C79" t="s">
        <v>15</v>
      </c>
      <c r="D79">
        <v>1.4206666666666666E-3</v>
      </c>
      <c r="E79">
        <v>6.7734294618442556E-5</v>
      </c>
      <c r="F79">
        <v>0</v>
      </c>
      <c r="G79">
        <f t="shared" si="11"/>
        <v>9.6227854554600718E-8</v>
      </c>
      <c r="H79">
        <f t="shared" si="12"/>
        <v>0</v>
      </c>
      <c r="I79">
        <f t="shared" si="13"/>
        <v>-2.8475078093414794</v>
      </c>
      <c r="J79">
        <f t="shared" si="14"/>
        <v>-1.9287393288625171E-4</v>
      </c>
      <c r="K79">
        <f t="shared" si="15"/>
        <v>0</v>
      </c>
    </row>
    <row r="80" spans="3:11">
      <c r="C80" t="s">
        <v>15</v>
      </c>
      <c r="D80">
        <v>3.2152729999999998</v>
      </c>
      <c r="E80">
        <v>2.2672354102267733E-4</v>
      </c>
      <c r="F80">
        <v>1</v>
      </c>
      <c r="G80">
        <f t="shared" si="11"/>
        <v>7.2897807991460675E-4</v>
      </c>
      <c r="H80">
        <f t="shared" si="12"/>
        <v>3.2152729999999998</v>
      </c>
      <c r="I80">
        <f t="shared" si="13"/>
        <v>0.50721785357750793</v>
      </c>
      <c r="J80">
        <f t="shared" si="14"/>
        <v>1.1499822783301446E-4</v>
      </c>
      <c r="K80">
        <f t="shared" si="15"/>
        <v>0.50721785357750793</v>
      </c>
    </row>
    <row r="81" spans="3:11">
      <c r="C81" t="s">
        <v>15</v>
      </c>
      <c r="D81">
        <v>14.248290666666668</v>
      </c>
      <c r="E81">
        <v>1.097751355146604E-4</v>
      </c>
      <c r="F81">
        <v>1</v>
      </c>
      <c r="G81">
        <f t="shared" si="11"/>
        <v>1.5641080387856045E-3</v>
      </c>
      <c r="H81">
        <f t="shared" si="12"/>
        <v>14.248290666666668</v>
      </c>
      <c r="I81">
        <f t="shared" si="13"/>
        <v>1.1537627661998386</v>
      </c>
      <c r="J81">
        <f t="shared" si="14"/>
        <v>1.2665446401135673E-4</v>
      </c>
      <c r="K81">
        <f t="shared" si="15"/>
        <v>1.1537627661998386</v>
      </c>
    </row>
    <row r="82" spans="3:11">
      <c r="C82" t="s">
        <v>15</v>
      </c>
      <c r="D82">
        <v>0.404256</v>
      </c>
      <c r="E82">
        <v>2.0635605540495001E-4</v>
      </c>
      <c r="F82">
        <v>0</v>
      </c>
      <c r="G82">
        <f t="shared" si="11"/>
        <v>8.3420673533783472E-5</v>
      </c>
      <c r="H82">
        <f t="shared" si="12"/>
        <v>0</v>
      </c>
      <c r="I82">
        <f t="shared" si="13"/>
        <v>-0.39334352554016649</v>
      </c>
      <c r="J82">
        <f t="shared" si="14"/>
        <v>-8.1168818349544968E-5</v>
      </c>
      <c r="K82">
        <f t="shared" si="15"/>
        <v>0</v>
      </c>
    </row>
    <row r="83" spans="3:11">
      <c r="C83" t="s">
        <v>15</v>
      </c>
      <c r="D83">
        <v>109.06170533333334</v>
      </c>
      <c r="E83">
        <v>2.2247302347735572E-4</v>
      </c>
      <c r="F83">
        <v>0</v>
      </c>
      <c r="G83">
        <f t="shared" si="11"/>
        <v>2.4263287331103119E-2</v>
      </c>
      <c r="H83">
        <f t="shared" si="12"/>
        <v>0</v>
      </c>
      <c r="I83">
        <f t="shared" si="13"/>
        <v>2.0376722842096524</v>
      </c>
      <c r="J83">
        <f t="shared" si="14"/>
        <v>4.5332711392413104E-4</v>
      </c>
      <c r="K83">
        <f t="shared" si="15"/>
        <v>0</v>
      </c>
    </row>
    <row r="84" spans="3:11">
      <c r="C84" t="s">
        <v>15</v>
      </c>
      <c r="D84">
        <v>40.375182000000002</v>
      </c>
      <c r="E84">
        <v>2.3538079316265869E-4</v>
      </c>
      <c r="F84">
        <v>1</v>
      </c>
      <c r="G84">
        <f t="shared" si="11"/>
        <v>9.5035423632467003E-3</v>
      </c>
      <c r="H84">
        <f t="shared" si="12"/>
        <v>40.375182000000002</v>
      </c>
      <c r="I84">
        <f t="shared" si="13"/>
        <v>1.606114493021328</v>
      </c>
      <c r="J84">
        <f t="shared" si="14"/>
        <v>3.7804850327740166E-4</v>
      </c>
      <c r="K84">
        <f t="shared" si="15"/>
        <v>1.606114493021328</v>
      </c>
    </row>
    <row r="85" spans="3:11">
      <c r="C85" t="s">
        <v>15</v>
      </c>
      <c r="D85">
        <v>6.2647386666666662</v>
      </c>
      <c r="E85">
        <v>8.2227375137730854E-5</v>
      </c>
      <c r="F85">
        <v>0</v>
      </c>
      <c r="G85">
        <f t="shared" si="11"/>
        <v>5.1513301648384779E-4</v>
      </c>
      <c r="H85">
        <f t="shared" si="12"/>
        <v>0</v>
      </c>
      <c r="I85">
        <f t="shared" si="13"/>
        <v>0.79690295913035969</v>
      </c>
      <c r="J85">
        <f t="shared" si="14"/>
        <v>6.5527238568779882E-5</v>
      </c>
      <c r="K85">
        <f t="shared" si="15"/>
        <v>0</v>
      </c>
    </row>
    <row r="86" spans="3:11">
      <c r="C86" t="s">
        <v>15</v>
      </c>
      <c r="D86">
        <v>32.864404999999998</v>
      </c>
      <c r="E86">
        <v>2.540933808420197E-4</v>
      </c>
      <c r="F86">
        <v>1</v>
      </c>
      <c r="G86">
        <f t="shared" si="11"/>
        <v>8.3506277758113763E-3</v>
      </c>
      <c r="H86">
        <f t="shared" si="12"/>
        <v>32.864404999999998</v>
      </c>
      <c r="I86">
        <f t="shared" si="13"/>
        <v>1.5167257739188087</v>
      </c>
      <c r="J86">
        <f t="shared" si="14"/>
        <v>3.853899797052589E-4</v>
      </c>
      <c r="K86">
        <f t="shared" si="15"/>
        <v>1.5167257739188087</v>
      </c>
    </row>
    <row r="87" spans="3:11">
      <c r="C87" t="s">
        <v>15</v>
      </c>
      <c r="D87">
        <v>0.97315533333333326</v>
      </c>
      <c r="E87">
        <v>2.1803469629729115E-4</v>
      </c>
      <c r="F87">
        <v>0</v>
      </c>
      <c r="G87">
        <f t="shared" si="11"/>
        <v>2.1218162755342246E-4</v>
      </c>
      <c r="H87">
        <f t="shared" si="12"/>
        <v>0</v>
      </c>
      <c r="I87">
        <f t="shared" si="13"/>
        <v>-1.1817832881411545E-2</v>
      </c>
      <c r="J87">
        <f t="shared" si="14"/>
        <v>-2.5766976031907075E-6</v>
      </c>
      <c r="K87">
        <f t="shared" si="15"/>
        <v>0</v>
      </c>
    </row>
    <row r="88" spans="3:11">
      <c r="C88" t="s">
        <v>15</v>
      </c>
      <c r="D88">
        <v>77.318404333333334</v>
      </c>
      <c r="E88">
        <v>1.0706334349186025E-4</v>
      </c>
      <c r="F88">
        <v>0</v>
      </c>
      <c r="G88">
        <f t="shared" si="11"/>
        <v>8.2779668813822028E-3</v>
      </c>
      <c r="H88">
        <f t="shared" si="12"/>
        <v>0</v>
      </c>
      <c r="I88">
        <f t="shared" si="13"/>
        <v>1.8882828826511473</v>
      </c>
      <c r="J88">
        <f t="shared" si="14"/>
        <v>2.0216587887507984E-4</v>
      </c>
      <c r="K88">
        <f t="shared" si="15"/>
        <v>0</v>
      </c>
    </row>
    <row r="89" spans="3:11">
      <c r="C89" t="str">
        <f>C88</f>
        <v>2017-2019</v>
      </c>
      <c r="D89">
        <f>SUM(D79:D88)</f>
        <v>284.726831</v>
      </c>
      <c r="G89">
        <f t="shared" ref="G89:K89" si="17">SUM(G79:G88)</f>
        <v>5.3499342015669228E-2</v>
      </c>
      <c r="H89">
        <f t="shared" si="17"/>
        <v>90.703150666666659</v>
      </c>
      <c r="I89">
        <f t="shared" si="17"/>
        <v>6.2540098449455854</v>
      </c>
      <c r="J89">
        <f t="shared" si="17"/>
        <v>1.449491957356035E-3</v>
      </c>
      <c r="K89">
        <f t="shared" si="17"/>
        <v>4.7838208867174838</v>
      </c>
    </row>
    <row r="90" spans="3:11">
      <c r="C90" t="s">
        <v>16</v>
      </c>
      <c r="D90">
        <v>2.9297E-2</v>
      </c>
      <c r="E90">
        <v>6.7734294618442556E-5</v>
      </c>
      <c r="F90">
        <v>0</v>
      </c>
      <c r="G90">
        <f t="shared" si="11"/>
        <v>1.9844116294365114E-6</v>
      </c>
      <c r="H90">
        <f t="shared" si="12"/>
        <v>0</v>
      </c>
      <c r="I90">
        <f t="shared" si="13"/>
        <v>-1.5331768489343132</v>
      </c>
      <c r="J90">
        <f t="shared" si="14"/>
        <v>-1.0384865238789216E-4</v>
      </c>
      <c r="K90">
        <f t="shared" si="15"/>
        <v>0</v>
      </c>
    </row>
    <row r="91" spans="3:11">
      <c r="C91" t="s">
        <v>16</v>
      </c>
      <c r="D91">
        <v>2.4067867499999998</v>
      </c>
      <c r="E91">
        <v>2.2672354102267733E-4</v>
      </c>
      <c r="F91">
        <v>1</v>
      </c>
      <c r="G91">
        <f t="shared" si="11"/>
        <v>5.4567521444646115E-4</v>
      </c>
      <c r="H91">
        <f t="shared" si="12"/>
        <v>2.4067867499999998</v>
      </c>
      <c r="I91">
        <f t="shared" si="13"/>
        <v>0.38143761191978232</v>
      </c>
      <c r="J91">
        <f t="shared" si="14"/>
        <v>8.6480886053686841E-5</v>
      </c>
      <c r="K91">
        <f t="shared" si="15"/>
        <v>0.38143761191978232</v>
      </c>
    </row>
    <row r="92" spans="3:11">
      <c r="C92" t="s">
        <v>16</v>
      </c>
      <c r="D92">
        <v>11.229739500000001</v>
      </c>
      <c r="E92">
        <v>1.097751355146604E-4</v>
      </c>
      <c r="F92">
        <v>1</v>
      </c>
      <c r="G92">
        <f t="shared" si="11"/>
        <v>1.2327461754068349E-3</v>
      </c>
      <c r="H92">
        <f t="shared" si="12"/>
        <v>11.229739500000001</v>
      </c>
      <c r="I92">
        <f t="shared" si="13"/>
        <v>1.0503696819048483</v>
      </c>
      <c r="J92">
        <f t="shared" si="14"/>
        <v>1.1530447417159545E-4</v>
      </c>
      <c r="K92">
        <f t="shared" si="15"/>
        <v>1.0503696819048483</v>
      </c>
    </row>
    <row r="93" spans="3:11">
      <c r="C93" t="s">
        <v>16</v>
      </c>
      <c r="D93">
        <v>0.90389999999999993</v>
      </c>
      <c r="E93">
        <v>2.0635605540495001E-4</v>
      </c>
      <c r="F93">
        <v>0</v>
      </c>
      <c r="G93">
        <f t="shared" si="11"/>
        <v>1.865252384805343E-4</v>
      </c>
      <c r="H93">
        <f t="shared" si="12"/>
        <v>0</v>
      </c>
      <c r="I93">
        <f t="shared" si="13"/>
        <v>-4.3879613606980457E-2</v>
      </c>
      <c r="J93">
        <f t="shared" si="14"/>
        <v>-9.0548239766298569E-6</v>
      </c>
      <c r="K93">
        <f t="shared" si="15"/>
        <v>0</v>
      </c>
    </row>
    <row r="94" spans="3:11">
      <c r="C94" t="s">
        <v>16</v>
      </c>
      <c r="D94">
        <v>81.152646500000003</v>
      </c>
      <c r="E94">
        <v>2.2247302347735572E-4</v>
      </c>
      <c r="F94">
        <v>0</v>
      </c>
      <c r="G94">
        <f t="shared" si="11"/>
        <v>1.805427463004405E-2</v>
      </c>
      <c r="H94">
        <f t="shared" si="12"/>
        <v>0</v>
      </c>
      <c r="I94">
        <f t="shared" si="13"/>
        <v>1.9093026873366812</v>
      </c>
      <c r="J94">
        <f t="shared" si="14"/>
        <v>4.2476834158523184E-4</v>
      </c>
      <c r="K94">
        <f t="shared" si="15"/>
        <v>0</v>
      </c>
    </row>
    <row r="95" spans="3:11">
      <c r="C95" t="s">
        <v>16</v>
      </c>
      <c r="D95">
        <v>41.288123999999996</v>
      </c>
      <c r="E95">
        <v>2.3538079316265869E-4</v>
      </c>
      <c r="F95">
        <v>1</v>
      </c>
      <c r="G95">
        <f t="shared" si="11"/>
        <v>9.7184313753182032E-3</v>
      </c>
      <c r="H95">
        <f t="shared" si="12"/>
        <v>41.288123999999996</v>
      </c>
      <c r="I95">
        <f t="shared" si="13"/>
        <v>1.6158251503739205</v>
      </c>
      <c r="J95">
        <f t="shared" si="14"/>
        <v>3.8033420550718567E-4</v>
      </c>
      <c r="K95">
        <f t="shared" si="15"/>
        <v>1.6158251503739205</v>
      </c>
    </row>
    <row r="96" spans="3:11">
      <c r="C96" t="s">
        <v>16</v>
      </c>
      <c r="D96">
        <v>6.8435160000000002</v>
      </c>
      <c r="E96">
        <v>8.2227375137730854E-5</v>
      </c>
      <c r="F96">
        <v>0</v>
      </c>
      <c r="G96">
        <f t="shared" si="11"/>
        <v>5.6272435739306329E-4</v>
      </c>
      <c r="H96">
        <f t="shared" si="12"/>
        <v>0</v>
      </c>
      <c r="I96">
        <f t="shared" si="13"/>
        <v>0.83527928696460718</v>
      </c>
      <c r="J96">
        <f t="shared" si="14"/>
        <v>6.86828232740151E-5</v>
      </c>
      <c r="K96">
        <f t="shared" si="15"/>
        <v>0</v>
      </c>
    </row>
    <row r="97" spans="2:11">
      <c r="C97" t="s">
        <v>16</v>
      </c>
      <c r="D97">
        <v>31.805369999999996</v>
      </c>
      <c r="E97">
        <v>2.540933808420197E-4</v>
      </c>
      <c r="F97">
        <v>1</v>
      </c>
      <c r="G97">
        <f t="shared" si="11"/>
        <v>8.0815339922313476E-3</v>
      </c>
      <c r="H97">
        <f t="shared" si="12"/>
        <v>31.805369999999996</v>
      </c>
      <c r="I97">
        <f t="shared" si="13"/>
        <v>1.5025004522006704</v>
      </c>
      <c r="J97">
        <f t="shared" si="14"/>
        <v>3.8177541961633175E-4</v>
      </c>
      <c r="K97">
        <f t="shared" si="15"/>
        <v>1.5025004522006704</v>
      </c>
    </row>
    <row r="98" spans="2:11">
      <c r="C98" t="s">
        <v>16</v>
      </c>
      <c r="D98">
        <v>3.8314124999999999</v>
      </c>
      <c r="E98">
        <v>2.1803469629729115E-4</v>
      </c>
      <c r="F98">
        <v>0</v>
      </c>
      <c r="G98">
        <f t="shared" si="11"/>
        <v>8.3538086082714507E-4</v>
      </c>
      <c r="H98">
        <f t="shared" si="12"/>
        <v>0</v>
      </c>
      <c r="I98">
        <f t="shared" si="13"/>
        <v>0.58335891179246102</v>
      </c>
      <c r="J98">
        <f t="shared" si="14"/>
        <v>1.271924831649875E-4</v>
      </c>
      <c r="K98">
        <f t="shared" si="15"/>
        <v>0</v>
      </c>
    </row>
    <row r="99" spans="2:11">
      <c r="C99" t="s">
        <v>16</v>
      </c>
      <c r="D99">
        <v>113.4031385</v>
      </c>
      <c r="E99">
        <v>1.0706334349186025E-4</v>
      </c>
      <c r="F99">
        <v>0</v>
      </c>
      <c r="G99">
        <f t="shared" si="11"/>
        <v>1.2141319170280503E-2</v>
      </c>
      <c r="H99">
        <f t="shared" si="12"/>
        <v>0</v>
      </c>
      <c r="I99">
        <f t="shared" si="13"/>
        <v>2.0546250740839591</v>
      </c>
      <c r="J99">
        <f t="shared" si="14"/>
        <v>2.1997503005363975E-4</v>
      </c>
      <c r="K99">
        <f t="shared" si="15"/>
        <v>0</v>
      </c>
    </row>
    <row r="100" spans="2:11">
      <c r="C100" t="str">
        <f>C99</f>
        <v>2020-2022</v>
      </c>
      <c r="D100">
        <f>SUM(D90:D99)</f>
        <v>292.89393074999998</v>
      </c>
      <c r="G100">
        <f t="shared" ref="G100:K100" si="18">SUM(G90:G99)</f>
        <v>5.136059542605758E-2</v>
      </c>
      <c r="H100">
        <f t="shared" si="18"/>
        <v>86.730020249999995</v>
      </c>
      <c r="I100">
        <f t="shared" si="18"/>
        <v>8.3556423940356357</v>
      </c>
      <c r="J100">
        <f t="shared" si="18"/>
        <v>1.6916101870621519E-3</v>
      </c>
      <c r="K100">
        <f t="shared" si="18"/>
        <v>4.5501328963992211</v>
      </c>
    </row>
    <row r="103" spans="2:11">
      <c r="B103">
        <v>5</v>
      </c>
      <c r="C103" t="s">
        <v>8</v>
      </c>
      <c r="D103">
        <v>0.28063900000000003</v>
      </c>
      <c r="E103">
        <v>6.7734294618442556E-5</v>
      </c>
      <c r="F103">
        <v>0</v>
      </c>
      <c r="G103">
        <v>1.9008884707425102E-5</v>
      </c>
      <c r="H103">
        <v>0</v>
      </c>
      <c r="I103">
        <v>-0.55185197583135559</v>
      </c>
      <c r="J103">
        <v>-3.7379304316730678E-5</v>
      </c>
      <c r="K103">
        <v>0</v>
      </c>
    </row>
    <row r="104" spans="2:11">
      <c r="C104" t="s">
        <v>8</v>
      </c>
      <c r="D104">
        <v>3.4644973333333327</v>
      </c>
      <c r="E104">
        <v>2.2672354102267733E-4</v>
      </c>
      <c r="F104">
        <v>1</v>
      </c>
      <c r="G104">
        <v>7.8548310327695612E-4</v>
      </c>
      <c r="H104">
        <v>3.4644973333333327</v>
      </c>
      <c r="I104">
        <v>0.53964023138769468</v>
      </c>
      <c r="J104">
        <v>1.2234914413851509E-4</v>
      </c>
      <c r="K104">
        <v>0.53964023138769468</v>
      </c>
    </row>
    <row r="105" spans="2:11">
      <c r="C105" t="s">
        <v>8</v>
      </c>
      <c r="D105">
        <v>0.99215799999999987</v>
      </c>
      <c r="E105">
        <v>1.097751355146604E-4</v>
      </c>
      <c r="F105">
        <v>1</v>
      </c>
      <c r="G105">
        <v>1.0891427890195442E-4</v>
      </c>
      <c r="H105">
        <v>0.99215799999999987</v>
      </c>
      <c r="I105">
        <v>-3.4191614505184533E-3</v>
      </c>
      <c r="J105">
        <v>-3.7533891157716602E-7</v>
      </c>
      <c r="K105">
        <v>-3.4191614505184533E-3</v>
      </c>
    </row>
    <row r="106" spans="2:11">
      <c r="C106" t="s">
        <v>8</v>
      </c>
      <c r="D106">
        <v>0.100997</v>
      </c>
      <c r="E106">
        <v>2.0635605540495001E-4</v>
      </c>
      <c r="F106">
        <v>0</v>
      </c>
      <c r="G106">
        <v>2.0841342527733739E-5</v>
      </c>
      <c r="H106">
        <v>0</v>
      </c>
      <c r="I106">
        <v>-0.99569152624503909</v>
      </c>
      <c r="J106">
        <v>-2.0546697575606052E-4</v>
      </c>
      <c r="K106">
        <v>0</v>
      </c>
    </row>
    <row r="107" spans="2:11">
      <c r="C107" t="s">
        <v>8</v>
      </c>
      <c r="D107">
        <v>82.493525999999989</v>
      </c>
      <c r="E107">
        <v>2.2247302347735572E-4</v>
      </c>
      <c r="F107">
        <v>0</v>
      </c>
      <c r="G107">
        <v>1.8352584146527851E-2</v>
      </c>
      <c r="H107">
        <v>0</v>
      </c>
      <c r="I107">
        <v>1.9164198669402346</v>
      </c>
      <c r="J107">
        <v>4.2635172205026571E-4</v>
      </c>
      <c r="K107">
        <v>0</v>
      </c>
    </row>
    <row r="108" spans="2:11">
      <c r="C108" t="s">
        <v>8</v>
      </c>
      <c r="D108">
        <v>33.182925000000004</v>
      </c>
      <c r="E108">
        <v>2.3538079316265869E-4</v>
      </c>
      <c r="F108">
        <v>1</v>
      </c>
      <c r="G108">
        <v>7.8106232059570171E-3</v>
      </c>
      <c r="H108">
        <v>33.182925000000004</v>
      </c>
      <c r="I108">
        <v>1.5209146654547789</v>
      </c>
      <c r="J108">
        <v>3.5799410028746555E-4</v>
      </c>
      <c r="K108">
        <v>1.5209146654547789</v>
      </c>
    </row>
    <row r="109" spans="2:11">
      <c r="C109" t="s">
        <v>8</v>
      </c>
      <c r="D109">
        <v>0.25567033333333328</v>
      </c>
      <c r="E109">
        <v>8.2227375137730854E-5</v>
      </c>
      <c r="F109">
        <v>0</v>
      </c>
      <c r="G109">
        <v>2.102310041058869E-5</v>
      </c>
      <c r="H109">
        <v>0</v>
      </c>
      <c r="I109">
        <v>-0.59231966234167943</v>
      </c>
      <c r="J109">
        <v>-4.8704891076823344E-5</v>
      </c>
      <c r="K109">
        <v>0</v>
      </c>
    </row>
    <row r="110" spans="2:11">
      <c r="C110" t="s">
        <v>8</v>
      </c>
      <c r="D110">
        <v>13.760014666666665</v>
      </c>
      <c r="E110">
        <v>2.540933808420197E-4</v>
      </c>
      <c r="F110">
        <v>1</v>
      </c>
      <c r="G110">
        <v>3.4963286470891097E-3</v>
      </c>
      <c r="H110">
        <v>13.760014666666665</v>
      </c>
      <c r="I110">
        <v>1.1386188968100308</v>
      </c>
      <c r="J110">
        <v>2.8931552498107148E-4</v>
      </c>
      <c r="K110">
        <v>1.1386188968100308</v>
      </c>
    </row>
    <row r="111" spans="2:11">
      <c r="C111" t="s">
        <v>8</v>
      </c>
      <c r="D111">
        <v>0.22815166666666667</v>
      </c>
      <c r="E111">
        <v>2.1803469629729115E-4</v>
      </c>
      <c r="F111">
        <v>0</v>
      </c>
      <c r="G111">
        <v>4.9744979351387473E-5</v>
      </c>
      <c r="H111">
        <v>0</v>
      </c>
      <c r="I111">
        <v>-0.64177635432286673</v>
      </c>
      <c r="J111">
        <v>-1.3992951250556897E-4</v>
      </c>
      <c r="K111">
        <v>0</v>
      </c>
    </row>
    <row r="112" spans="2:11">
      <c r="C112" t="s">
        <v>8</v>
      </c>
      <c r="D112">
        <v>6.4250336666666668</v>
      </c>
      <c r="E112">
        <v>1.0706334349186025E-4</v>
      </c>
      <c r="F112">
        <v>0</v>
      </c>
      <c r="G112">
        <v>6.8788558640109972E-4</v>
      </c>
      <c r="H112">
        <v>0</v>
      </c>
      <c r="I112">
        <v>0.80787540767792365</v>
      </c>
      <c r="J112">
        <v>8.6493842270848173E-5</v>
      </c>
      <c r="K112">
        <v>0</v>
      </c>
    </row>
    <row r="113" spans="1:11">
      <c r="A113" t="s">
        <v>20</v>
      </c>
      <c r="C113" t="s">
        <v>8</v>
      </c>
      <c r="D113">
        <v>141.18361266666665</v>
      </c>
      <c r="G113">
        <v>3.1352437275151128E-2</v>
      </c>
      <c r="H113">
        <v>51.399594999999998</v>
      </c>
      <c r="I113">
        <v>3.1384103880792029</v>
      </c>
      <c r="J113">
        <v>8.5064831116140542E-4</v>
      </c>
      <c r="K113">
        <v>3.1957546322019859</v>
      </c>
    </row>
    <row r="114" spans="1:11">
      <c r="C114" t="s">
        <v>9</v>
      </c>
      <c r="D114">
        <v>0.28063900000000003</v>
      </c>
      <c r="E114">
        <v>6.7734294618442556E-5</v>
      </c>
      <c r="F114">
        <v>0</v>
      </c>
      <c r="G114">
        <v>1.9008884707425102E-5</v>
      </c>
      <c r="H114">
        <v>0</v>
      </c>
      <c r="I114">
        <v>-0.55185197583135559</v>
      </c>
      <c r="J114">
        <v>-3.7379304316730678E-5</v>
      </c>
      <c r="K114">
        <v>0</v>
      </c>
    </row>
    <row r="115" spans="1:11">
      <c r="C115" t="s">
        <v>9</v>
      </c>
      <c r="D115">
        <v>3.4647626666666667</v>
      </c>
      <c r="E115">
        <v>2.2672354102267733E-4</v>
      </c>
      <c r="F115">
        <v>1</v>
      </c>
      <c r="G115">
        <v>7.8554326058984092E-4</v>
      </c>
      <c r="H115">
        <v>3.4647626666666667</v>
      </c>
      <c r="I115">
        <v>0.53967349115932639</v>
      </c>
      <c r="J115">
        <v>1.2235668491171302E-4</v>
      </c>
      <c r="K115">
        <v>0.53967349115932639</v>
      </c>
    </row>
    <row r="116" spans="1:11">
      <c r="C116" t="s">
        <v>9</v>
      </c>
      <c r="D116">
        <v>0.58492566666666657</v>
      </c>
      <c r="E116">
        <v>1.097751355146604E-4</v>
      </c>
      <c r="F116">
        <v>1</v>
      </c>
      <c r="G116">
        <v>6.4210294324336398E-5</v>
      </c>
      <c r="H116">
        <v>0.58492566666666657</v>
      </c>
      <c r="I116">
        <v>-0.23289932128134427</v>
      </c>
      <c r="J116">
        <v>-2.5566554554932E-5</v>
      </c>
      <c r="K116">
        <v>-0.23289932128134427</v>
      </c>
    </row>
    <row r="117" spans="1:11">
      <c r="C117" t="s">
        <v>9</v>
      </c>
      <c r="D117">
        <v>0.84864499999999998</v>
      </c>
      <c r="E117">
        <v>2.0635605540495001E-4</v>
      </c>
      <c r="F117">
        <v>0</v>
      </c>
      <c r="G117">
        <v>1.751230346391338E-4</v>
      </c>
      <c r="H117">
        <v>0</v>
      </c>
      <c r="I117">
        <v>-7.127394318744544E-2</v>
      </c>
      <c r="J117">
        <v>-1.470780976931775E-5</v>
      </c>
      <c r="K117">
        <v>0</v>
      </c>
    </row>
    <row r="118" spans="1:11">
      <c r="C118" t="s">
        <v>9</v>
      </c>
      <c r="D118">
        <v>63.153319333333336</v>
      </c>
      <c r="E118">
        <v>2.2247302347735572E-4</v>
      </c>
      <c r="F118">
        <v>0</v>
      </c>
      <c r="G118">
        <v>1.404990989471761E-2</v>
      </c>
      <c r="H118">
        <v>0</v>
      </c>
      <c r="I118">
        <v>1.8003961819739347</v>
      </c>
      <c r="J118">
        <v>4.0053958206082878E-4</v>
      </c>
      <c r="K118">
        <v>0</v>
      </c>
    </row>
    <row r="119" spans="1:11">
      <c r="C119" t="s">
        <v>9</v>
      </c>
      <c r="D119">
        <v>26.783541666666668</v>
      </c>
      <c r="E119">
        <v>2.3538079316265869E-4</v>
      </c>
      <c r="F119">
        <v>1</v>
      </c>
      <c r="G119">
        <v>6.304331281205118E-3</v>
      </c>
      <c r="H119">
        <v>26.783541666666668</v>
      </c>
      <c r="I119">
        <v>1.4278680045128127</v>
      </c>
      <c r="J119">
        <v>3.3609270343380856E-4</v>
      </c>
      <c r="K119">
        <v>1.4278680045128127</v>
      </c>
    </row>
    <row r="120" spans="1:11">
      <c r="C120" t="s">
        <v>9</v>
      </c>
      <c r="D120">
        <v>0.160944</v>
      </c>
      <c r="E120">
        <v>8.2227375137730854E-5</v>
      </c>
      <c r="F120">
        <v>0</v>
      </c>
      <c r="G120">
        <v>1.3234002664166955E-5</v>
      </c>
      <c r="H120">
        <v>0</v>
      </c>
      <c r="I120">
        <v>-0.79332520919559268</v>
      </c>
      <c r="J120">
        <v>-6.5233049582744801E-5</v>
      </c>
      <c r="K120">
        <v>0</v>
      </c>
    </row>
    <row r="121" spans="1:11">
      <c r="C121" t="s">
        <v>9</v>
      </c>
      <c r="D121">
        <v>13.407986333333334</v>
      </c>
      <c r="E121">
        <v>2.540933808420197E-4</v>
      </c>
      <c r="F121">
        <v>1</v>
      </c>
      <c r="G121">
        <v>3.406880577720262E-3</v>
      </c>
      <c r="H121">
        <v>13.407986333333334</v>
      </c>
      <c r="I121">
        <v>1.1273635586130999</v>
      </c>
      <c r="J121">
        <v>2.86455618046093E-4</v>
      </c>
      <c r="K121">
        <v>1.1273635586130999</v>
      </c>
    </row>
    <row r="122" spans="1:11">
      <c r="C122" t="s">
        <v>9</v>
      </c>
      <c r="D122">
        <v>0.4659915</v>
      </c>
      <c r="E122">
        <v>2.1803469629729115E-4</v>
      </c>
      <c r="F122">
        <v>0</v>
      </c>
      <c r="G122">
        <v>1.0160231517961915E-4</v>
      </c>
      <c r="H122">
        <v>0</v>
      </c>
      <c r="I122">
        <v>-0.33162200506271172</v>
      </c>
      <c r="J122">
        <v>-7.2305103159347106E-5</v>
      </c>
      <c r="K122">
        <v>0</v>
      </c>
    </row>
    <row r="123" spans="1:11">
      <c r="C123" t="s">
        <v>9</v>
      </c>
      <c r="D123">
        <v>6.5918850000000004</v>
      </c>
      <c r="E123">
        <v>1.0706334349186025E-4</v>
      </c>
      <c r="F123">
        <v>0</v>
      </c>
      <c r="G123">
        <v>7.0574924801384132E-4</v>
      </c>
      <c r="H123">
        <v>0</v>
      </c>
      <c r="I123">
        <v>0.81900962218707685</v>
      </c>
      <c r="J123">
        <v>8.7685908503353695E-5</v>
      </c>
      <c r="K123">
        <v>0</v>
      </c>
    </row>
    <row r="124" spans="1:11">
      <c r="C124" t="s">
        <v>9</v>
      </c>
      <c r="D124">
        <v>115.74264016666667</v>
      </c>
      <c r="G124">
        <v>2.5625592793761354E-2</v>
      </c>
      <c r="H124">
        <v>44.241216333333334</v>
      </c>
      <c r="I124">
        <v>3.7333384038878004</v>
      </c>
      <c r="J124">
        <v>1.0179386755727246E-3</v>
      </c>
      <c r="K124">
        <v>2.8620057330038948</v>
      </c>
    </row>
    <row r="125" spans="1:11">
      <c r="C125" t="s">
        <v>10</v>
      </c>
      <c r="D125">
        <v>1.3725749999999999</v>
      </c>
      <c r="E125">
        <v>6.7734294618442556E-5</v>
      </c>
      <c r="F125">
        <v>0</v>
      </c>
      <c r="G125">
        <v>9.2970399435908787E-5</v>
      </c>
      <c r="H125">
        <v>0</v>
      </c>
      <c r="I125">
        <v>0.13753608441264129</v>
      </c>
      <c r="J125">
        <v>9.3159096622728299E-6</v>
      </c>
      <c r="K125">
        <v>0</v>
      </c>
    </row>
    <row r="126" spans="1:11">
      <c r="C126" t="s">
        <v>10</v>
      </c>
      <c r="D126">
        <v>1.2208536666666665</v>
      </c>
      <c r="E126">
        <v>2.2672354102267733E-4</v>
      </c>
      <c r="F126">
        <v>1</v>
      </c>
      <c r="G126">
        <v>2.7679626637718599E-4</v>
      </c>
      <c r="H126">
        <v>1.2208536666666665</v>
      </c>
      <c r="I126">
        <v>8.6663611882853653E-2</v>
      </c>
      <c r="J126">
        <v>1.9648680963895558E-5</v>
      </c>
      <c r="K126">
        <v>8.6663611882853653E-2</v>
      </c>
    </row>
    <row r="127" spans="1:11">
      <c r="C127" t="s">
        <v>10</v>
      </c>
      <c r="D127">
        <v>1.3338426666666667</v>
      </c>
      <c r="E127">
        <v>1.097751355146604E-4</v>
      </c>
      <c r="F127">
        <v>1</v>
      </c>
      <c r="G127">
        <v>1.4642275948856934E-4</v>
      </c>
      <c r="H127">
        <v>1.3338426666666667</v>
      </c>
      <c r="I127">
        <v>0.12510460542146035</v>
      </c>
      <c r="J127">
        <v>1.3733375013648928E-5</v>
      </c>
      <c r="K127">
        <v>0.12510460542146035</v>
      </c>
    </row>
    <row r="128" spans="1:11">
      <c r="C128" t="s">
        <v>10</v>
      </c>
      <c r="D128">
        <v>1.0052969999999999</v>
      </c>
      <c r="E128">
        <v>2.0635605540495001E-4</v>
      </c>
      <c r="F128">
        <v>0</v>
      </c>
      <c r="G128">
        <v>2.0744912343043001E-4</v>
      </c>
      <c r="H128">
        <v>0</v>
      </c>
      <c r="I128">
        <v>2.2943865384316086E-3</v>
      </c>
      <c r="J128">
        <v>4.7346055564496451E-7</v>
      </c>
      <c r="K128">
        <v>0</v>
      </c>
    </row>
    <row r="129" spans="3:11">
      <c r="C129" t="s">
        <v>10</v>
      </c>
      <c r="D129">
        <v>69.255272000000005</v>
      </c>
      <c r="E129">
        <v>2.2247302347735572E-4</v>
      </c>
      <c r="F129">
        <v>0</v>
      </c>
      <c r="G129">
        <v>1.5407429753586657E-2</v>
      </c>
      <c r="H129">
        <v>0</v>
      </c>
      <c r="I129">
        <v>1.8404528393012431</v>
      </c>
      <c r="J129">
        <v>4.0945110772683144E-4</v>
      </c>
      <c r="K129">
        <v>0</v>
      </c>
    </row>
    <row r="130" spans="3:11">
      <c r="C130" t="s">
        <v>10</v>
      </c>
      <c r="D130">
        <v>27.586935999999998</v>
      </c>
      <c r="E130">
        <v>2.3538079316265869E-4</v>
      </c>
      <c r="F130">
        <v>1</v>
      </c>
      <c r="G130">
        <v>6.4934348766075021E-3</v>
      </c>
      <c r="H130">
        <v>27.586935999999998</v>
      </c>
      <c r="I130">
        <v>1.4407034673444596</v>
      </c>
      <c r="J130">
        <v>3.3911392485573143E-4</v>
      </c>
      <c r="K130">
        <v>1.4407034673444596</v>
      </c>
    </row>
    <row r="131" spans="3:11">
      <c r="C131" t="s">
        <v>10</v>
      </c>
      <c r="D131">
        <v>0.27948866666666666</v>
      </c>
      <c r="E131">
        <v>8.2227375137730854E-5</v>
      </c>
      <c r="F131">
        <v>0</v>
      </c>
      <c r="G131">
        <v>2.2981619440744211E-5</v>
      </c>
      <c r="H131">
        <v>0</v>
      </c>
      <c r="I131">
        <v>-0.55363579816725783</v>
      </c>
      <c r="J131">
        <v>-4.5524018465576155E-5</v>
      </c>
      <c r="K131">
        <v>0</v>
      </c>
    </row>
    <row r="132" spans="3:11">
      <c r="C132" t="s">
        <v>10</v>
      </c>
      <c r="D132">
        <v>17.815644333333335</v>
      </c>
      <c r="E132">
        <v>2.540933808420197E-4</v>
      </c>
      <c r="F132">
        <v>1</v>
      </c>
      <c r="G132">
        <v>4.5268373005356369E-3</v>
      </c>
      <c r="H132">
        <v>17.815644333333335</v>
      </c>
      <c r="I132">
        <v>1.2508015339758831</v>
      </c>
      <c r="J132">
        <v>3.1782039053031649E-4</v>
      </c>
      <c r="K132">
        <v>1.2508015339758831</v>
      </c>
    </row>
    <row r="133" spans="3:11">
      <c r="C133" t="s">
        <v>10</v>
      </c>
      <c r="D133">
        <v>5.4200114999999993</v>
      </c>
      <c r="E133">
        <v>2.1803469629729115E-4</v>
      </c>
      <c r="F133">
        <v>0</v>
      </c>
      <c r="G133">
        <v>1.1817505613303254E-3</v>
      </c>
      <c r="H133">
        <v>0</v>
      </c>
      <c r="I133">
        <v>0.73400020801094101</v>
      </c>
      <c r="J133">
        <v>1.6003751243581405E-4</v>
      </c>
      <c r="K133">
        <v>0</v>
      </c>
    </row>
    <row r="134" spans="3:11">
      <c r="C134" t="s">
        <v>10</v>
      </c>
      <c r="D134">
        <v>32.453349666666661</v>
      </c>
      <c r="E134">
        <v>1.0706334349186025E-4</v>
      </c>
      <c r="F134">
        <v>0</v>
      </c>
      <c r="G134">
        <v>3.4745641228237814E-3</v>
      </c>
      <c r="H134">
        <v>0</v>
      </c>
      <c r="I134">
        <v>1.5112595290769584</v>
      </c>
      <c r="J134">
        <v>1.6180049806691337E-4</v>
      </c>
      <c r="K134">
        <v>0</v>
      </c>
    </row>
    <row r="135" spans="3:11">
      <c r="C135" t="s">
        <v>10</v>
      </c>
      <c r="D135">
        <v>157.74327049999999</v>
      </c>
      <c r="G135">
        <v>3.183063678305674E-2</v>
      </c>
      <c r="H135">
        <v>47.957276666666665</v>
      </c>
      <c r="I135">
        <v>6.5751804677976136</v>
      </c>
      <c r="J135">
        <v>1.3858708413454928E-3</v>
      </c>
      <c r="K135">
        <v>2.9032732186246566</v>
      </c>
    </row>
    <row r="136" spans="3:11">
      <c r="C136" t="s">
        <v>11</v>
      </c>
      <c r="D136">
        <v>2.4645109999999999</v>
      </c>
      <c r="E136">
        <v>6.7734294618442556E-5</v>
      </c>
      <c r="F136">
        <v>0</v>
      </c>
      <c r="G136">
        <v>1.6693191416439248E-4</v>
      </c>
      <c r="H136">
        <v>0</v>
      </c>
      <c r="I136">
        <v>0.39173076090771985</v>
      </c>
      <c r="J136">
        <v>2.6533606770430177E-5</v>
      </c>
      <c r="K136">
        <v>0</v>
      </c>
    </row>
    <row r="137" spans="3:11">
      <c r="C137" t="s">
        <v>11</v>
      </c>
      <c r="D137">
        <v>0.32835900000000001</v>
      </c>
      <c r="E137">
        <v>2.2672354102267733E-4</v>
      </c>
      <c r="F137">
        <v>1</v>
      </c>
      <c r="G137">
        <v>7.4446715206665307E-5</v>
      </c>
      <c r="H137">
        <v>0.32835900000000001</v>
      </c>
      <c r="I137">
        <v>-0.48365107562499221</v>
      </c>
      <c r="J137">
        <v>-1.0965508448512494E-4</v>
      </c>
      <c r="K137">
        <v>-0.48365107562499221</v>
      </c>
    </row>
    <row r="138" spans="3:11">
      <c r="C138" t="s">
        <v>11</v>
      </c>
      <c r="D138">
        <v>8.0872890000000002</v>
      </c>
      <c r="E138">
        <v>1.097751355146604E-4</v>
      </c>
      <c r="F138">
        <v>1</v>
      </c>
      <c r="G138">
        <v>8.8778324592122247E-4</v>
      </c>
      <c r="H138">
        <v>8.0872890000000002</v>
      </c>
      <c r="I138">
        <v>0.90780296294030183</v>
      </c>
      <c r="J138">
        <v>9.965419327738187E-5</v>
      </c>
      <c r="K138">
        <v>0.90780296294030183</v>
      </c>
    </row>
    <row r="139" spans="3:11">
      <c r="C139" t="s">
        <v>11</v>
      </c>
      <c r="D139">
        <v>1.596293</v>
      </c>
      <c r="E139">
        <v>2.0635605540495001E-4</v>
      </c>
      <c r="F139">
        <v>0</v>
      </c>
      <c r="G139">
        <v>3.2940472675053388E-4</v>
      </c>
      <c r="H139">
        <v>0</v>
      </c>
      <c r="I139">
        <v>0.20311260919782786</v>
      </c>
      <c r="J139">
        <v>4.1913516837070927E-5</v>
      </c>
      <c r="K139">
        <v>0</v>
      </c>
    </row>
    <row r="140" spans="3:11">
      <c r="C140" t="s">
        <v>11</v>
      </c>
      <c r="D140">
        <v>54.040177999999997</v>
      </c>
      <c r="E140">
        <v>2.2247302347735572E-4</v>
      </c>
      <c r="F140">
        <v>0</v>
      </c>
      <c r="G140">
        <v>1.2022481788914482E-2</v>
      </c>
      <c r="H140">
        <v>0</v>
      </c>
      <c r="I140">
        <v>1.7327167708512969</v>
      </c>
      <c r="J140">
        <v>3.8548273884120857E-4</v>
      </c>
      <c r="K140">
        <v>0</v>
      </c>
    </row>
    <row r="141" spans="3:11">
      <c r="C141" t="s">
        <v>11</v>
      </c>
      <c r="D141">
        <v>32.078128666666665</v>
      </c>
      <c r="E141">
        <v>2.3538079316265869E-4</v>
      </c>
      <c r="F141">
        <v>1</v>
      </c>
      <c r="G141">
        <v>7.550575368733819E-3</v>
      </c>
      <c r="H141">
        <v>32.078128666666665</v>
      </c>
      <c r="I141">
        <v>1.5062090250284157</v>
      </c>
      <c r="J141">
        <v>3.5453267497994332E-4</v>
      </c>
      <c r="K141">
        <v>1.5062090250284157</v>
      </c>
    </row>
    <row r="142" spans="3:11">
      <c r="C142" t="s">
        <v>11</v>
      </c>
      <c r="D142">
        <v>5.8921149999999995</v>
      </c>
      <c r="E142">
        <v>8.2227375137730854E-5</v>
      </c>
      <c r="F142">
        <v>0</v>
      </c>
      <c r="G142">
        <v>4.8449315045965099E-4</v>
      </c>
      <c r="H142">
        <v>0</v>
      </c>
      <c r="I142">
        <v>0.77027121464344173</v>
      </c>
      <c r="J142">
        <v>6.3337380124281885E-5</v>
      </c>
      <c r="K142">
        <v>0</v>
      </c>
    </row>
    <row r="143" spans="3:11">
      <c r="C143" t="s">
        <v>11</v>
      </c>
      <c r="D143">
        <v>19.154783333333331</v>
      </c>
      <c r="E143">
        <v>2.540933808420197E-4</v>
      </c>
      <c r="F143">
        <v>1</v>
      </c>
      <c r="G143">
        <v>4.8671036564630378E-3</v>
      </c>
      <c r="H143">
        <v>19.154783333333331</v>
      </c>
      <c r="I143">
        <v>1.282277243885271</v>
      </c>
      <c r="J143">
        <v>3.2581816007559554E-4</v>
      </c>
      <c r="K143">
        <v>1.282277243885271</v>
      </c>
    </row>
    <row r="144" spans="3:11">
      <c r="C144" t="s">
        <v>11</v>
      </c>
      <c r="D144">
        <v>3.3746659999999999</v>
      </c>
      <c r="E144">
        <v>2.1803469629729115E-4</v>
      </c>
      <c r="F144">
        <v>0</v>
      </c>
      <c r="G144">
        <v>7.3579427641479438E-4</v>
      </c>
      <c r="H144">
        <v>0</v>
      </c>
      <c r="I144">
        <v>0.52823079597150779</v>
      </c>
      <c r="J144">
        <v>1.1517264117452407E-4</v>
      </c>
      <c r="K144">
        <v>0</v>
      </c>
    </row>
    <row r="145" spans="3:11">
      <c r="C145" t="s">
        <v>11</v>
      </c>
      <c r="D145">
        <v>76.552091000000004</v>
      </c>
      <c r="E145">
        <v>1.0706334349186025E-4</v>
      </c>
      <c r="F145">
        <v>0</v>
      </c>
      <c r="G145">
        <v>8.1959228137531443E-3</v>
      </c>
      <c r="H145">
        <v>0</v>
      </c>
      <c r="I145">
        <v>1.8839570578345302</v>
      </c>
      <c r="J145">
        <v>2.0170274160685275E-4</v>
      </c>
      <c r="K145">
        <v>0</v>
      </c>
    </row>
    <row r="146" spans="3:11">
      <c r="C146" t="s">
        <v>11</v>
      </c>
      <c r="D146">
        <v>203.56841399999999</v>
      </c>
      <c r="G146">
        <v>3.5314937656781745E-2</v>
      </c>
      <c r="H146">
        <v>59.648559999999989</v>
      </c>
      <c r="I146">
        <v>8.722657365635321</v>
      </c>
      <c r="J146">
        <v>1.5044925692021642E-3</v>
      </c>
      <c r="K146">
        <v>3.2126381562289961</v>
      </c>
    </row>
    <row r="147" spans="3:11">
      <c r="C147" t="s">
        <v>12</v>
      </c>
      <c r="D147">
        <v>0.1980315</v>
      </c>
      <c r="E147">
        <v>6.7734294618442556E-5</v>
      </c>
      <c r="F147">
        <v>0</v>
      </c>
      <c r="G147">
        <v>1.3413523964732106E-5</v>
      </c>
      <c r="H147">
        <v>0</v>
      </c>
      <c r="I147">
        <v>-0.70326572292992562</v>
      </c>
      <c r="J147">
        <v>-4.7635207671987571E-5</v>
      </c>
      <c r="K147">
        <v>0</v>
      </c>
    </row>
    <row r="148" spans="3:11">
      <c r="C148" t="s">
        <v>12</v>
      </c>
      <c r="D148">
        <v>3.4561770000000003</v>
      </c>
      <c r="E148">
        <v>2.2672354102267733E-4</v>
      </c>
      <c r="F148">
        <v>1</v>
      </c>
      <c r="G148">
        <v>7.8359668784113389E-4</v>
      </c>
      <c r="H148">
        <v>3.4561770000000003</v>
      </c>
      <c r="I148">
        <v>0.53859597574982498</v>
      </c>
      <c r="J148">
        <v>1.2211238680256438E-4</v>
      </c>
      <c r="K148">
        <v>0.53859597574982498</v>
      </c>
    </row>
    <row r="149" spans="3:11">
      <c r="C149" t="s">
        <v>12</v>
      </c>
      <c r="D149">
        <v>11.100244666666667</v>
      </c>
      <c r="E149">
        <v>1.097751355146604E-4</v>
      </c>
      <c r="F149">
        <v>1</v>
      </c>
      <c r="G149">
        <v>1.2185308625292197E-3</v>
      </c>
      <c r="H149">
        <v>11.100244666666667</v>
      </c>
      <c r="I149">
        <v>1.0453325514183864</v>
      </c>
      <c r="J149">
        <v>1.1475152248983909E-4</v>
      </c>
      <c r="K149">
        <v>1.0453325514183864</v>
      </c>
    </row>
    <row r="150" spans="3:11">
      <c r="C150" t="s">
        <v>12</v>
      </c>
      <c r="D150">
        <v>1.1619489999999999</v>
      </c>
      <c r="E150">
        <v>2.0635605540495001E-4</v>
      </c>
      <c r="F150">
        <v>0</v>
      </c>
      <c r="G150">
        <v>2.3977521222172624E-4</v>
      </c>
      <c r="H150">
        <v>0</v>
      </c>
      <c r="I150">
        <v>6.51870665184687E-2</v>
      </c>
      <c r="J150">
        <v>1.345174591017129E-5</v>
      </c>
      <c r="K150">
        <v>0</v>
      </c>
    </row>
    <row r="151" spans="3:11">
      <c r="C151" t="s">
        <v>12</v>
      </c>
      <c r="D151">
        <v>44.844475666666661</v>
      </c>
      <c r="E151">
        <v>2.2247302347735572E-4</v>
      </c>
      <c r="F151">
        <v>0</v>
      </c>
      <c r="G151">
        <v>9.9766860878200397E-3</v>
      </c>
      <c r="H151">
        <v>0</v>
      </c>
      <c r="I151">
        <v>1.6517089504959814</v>
      </c>
      <c r="J151">
        <v>3.6746068412145107E-4</v>
      </c>
      <c r="K151">
        <v>0</v>
      </c>
    </row>
    <row r="152" spans="3:11">
      <c r="C152" t="s">
        <v>12</v>
      </c>
      <c r="D152">
        <v>28.812807000000003</v>
      </c>
      <c r="E152">
        <v>2.3538079316265869E-4</v>
      </c>
      <c r="F152">
        <v>1</v>
      </c>
      <c r="G152">
        <v>6.781981364902605E-3</v>
      </c>
      <c r="H152">
        <v>28.812807000000003</v>
      </c>
      <c r="I152">
        <v>1.4595855701591685</v>
      </c>
      <c r="J152">
        <v>3.4355840919283651E-4</v>
      </c>
      <c r="K152">
        <v>1.4595855701591685</v>
      </c>
    </row>
    <row r="153" spans="3:11">
      <c r="C153" t="s">
        <v>12</v>
      </c>
      <c r="D153">
        <v>10.016524666666667</v>
      </c>
      <c r="E153">
        <v>8.2227375137730854E-5</v>
      </c>
      <c r="F153">
        <v>0</v>
      </c>
      <c r="G153">
        <v>8.2363253134233453E-4</v>
      </c>
      <c r="H153">
        <v>0</v>
      </c>
      <c r="I153">
        <v>1.0007170648550132</v>
      </c>
      <c r="J153">
        <v>8.2286337498562102E-5</v>
      </c>
      <c r="K153">
        <v>0</v>
      </c>
    </row>
    <row r="154" spans="3:11">
      <c r="C154" t="s">
        <v>12</v>
      </c>
      <c r="D154">
        <v>18.126175666666668</v>
      </c>
      <c r="E154">
        <v>2.540933808420197E-4</v>
      </c>
      <c r="F154">
        <v>1</v>
      </c>
      <c r="G154">
        <v>4.6057412568796842E-3</v>
      </c>
      <c r="H154">
        <v>18.126175666666668</v>
      </c>
      <c r="I154">
        <v>1.2583061845664631</v>
      </c>
      <c r="J154">
        <v>3.1972727257091507E-4</v>
      </c>
      <c r="K154">
        <v>1.2583061845664631</v>
      </c>
    </row>
    <row r="155" spans="3:11">
      <c r="C155" t="s">
        <v>12</v>
      </c>
      <c r="D155">
        <v>6.9375209999999994</v>
      </c>
      <c r="E155">
        <v>2.1803469629729115E-4</v>
      </c>
      <c r="F155">
        <v>0</v>
      </c>
      <c r="G155">
        <v>1.5126202842910795E-3</v>
      </c>
      <c r="H155">
        <v>0</v>
      </c>
      <c r="I155">
        <v>0.84120431074987734</v>
      </c>
      <c r="J155">
        <v>1.8341172641832165E-4</v>
      </c>
      <c r="K155">
        <v>0</v>
      </c>
    </row>
    <row r="156" spans="3:11">
      <c r="C156" t="s">
        <v>12</v>
      </c>
      <c r="D156">
        <v>178.77306166666668</v>
      </c>
      <c r="E156">
        <v>1.0706334349186025E-4</v>
      </c>
      <c r="F156">
        <v>0</v>
      </c>
      <c r="G156">
        <v>1.9140041708309848E-2</v>
      </c>
      <c r="H156">
        <v>0</v>
      </c>
      <c r="I156">
        <v>2.2523020779335234</v>
      </c>
      <c r="J156">
        <v>2.4113899101722744E-4</v>
      </c>
      <c r="K156">
        <v>0</v>
      </c>
    </row>
    <row r="157" spans="3:11">
      <c r="C157" t="s">
        <v>12</v>
      </c>
      <c r="D157">
        <v>303.42696783333338</v>
      </c>
      <c r="G157">
        <v>4.5096019520102407E-2</v>
      </c>
      <c r="H157">
        <v>61.49540433333334</v>
      </c>
      <c r="I157">
        <v>9.4096740295167827</v>
      </c>
      <c r="J157">
        <v>1.7402638683499008E-3</v>
      </c>
      <c r="K157">
        <v>4.3018202818938427</v>
      </c>
    </row>
    <row r="158" spans="3:11">
      <c r="C158" t="s">
        <v>13</v>
      </c>
      <c r="D158">
        <v>1.4417133333333334</v>
      </c>
      <c r="E158">
        <v>6.7734294618442556E-5</v>
      </c>
      <c r="F158">
        <v>0</v>
      </c>
      <c r="G158">
        <v>9.765343567533688E-5</v>
      </c>
      <c r="H158">
        <v>0</v>
      </c>
      <c r="I158">
        <v>0.15887891494092127</v>
      </c>
      <c r="J158">
        <v>1.0761551233266836E-5</v>
      </c>
      <c r="K158">
        <v>0</v>
      </c>
    </row>
    <row r="159" spans="3:11">
      <c r="C159" t="s">
        <v>13</v>
      </c>
      <c r="D159">
        <v>1.915828333333333</v>
      </c>
      <c r="E159">
        <v>2.2672354102267733E-4</v>
      </c>
      <c r="F159">
        <v>1</v>
      </c>
      <c r="G159">
        <v>4.3436338372490748E-4</v>
      </c>
      <c r="H159">
        <v>1.915828333333333</v>
      </c>
      <c r="I159">
        <v>0.28235659178525063</v>
      </c>
      <c r="J159">
        <v>6.4016886320646628E-5</v>
      </c>
      <c r="K159">
        <v>0.28235659178525063</v>
      </c>
    </row>
    <row r="160" spans="3:11">
      <c r="C160" t="s">
        <v>13</v>
      </c>
      <c r="D160">
        <v>13.860013666666665</v>
      </c>
      <c r="E160">
        <v>1.097751355146604E-4</v>
      </c>
      <c r="F160">
        <v>1</v>
      </c>
      <c r="G160">
        <v>1.5214848784933783E-3</v>
      </c>
      <c r="H160">
        <v>13.860013666666665</v>
      </c>
      <c r="I160">
        <v>1.1417636585120789</v>
      </c>
      <c r="J160">
        <v>1.2533726033887792E-4</v>
      </c>
      <c r="K160">
        <v>1.1417636585120789</v>
      </c>
    </row>
    <row r="161" spans="3:11">
      <c r="C161" t="s">
        <v>13</v>
      </c>
      <c r="D161">
        <v>0.404256</v>
      </c>
      <c r="E161">
        <v>2.0635605540495001E-4</v>
      </c>
      <c r="F161">
        <v>0</v>
      </c>
      <c r="G161">
        <v>8.3420673533783472E-5</v>
      </c>
      <c r="H161">
        <v>0</v>
      </c>
      <c r="I161">
        <v>-0.39334352554016649</v>
      </c>
      <c r="J161">
        <v>-8.1168818349544968E-5</v>
      </c>
      <c r="K161">
        <v>0</v>
      </c>
    </row>
    <row r="162" spans="3:11">
      <c r="C162" t="s">
        <v>13</v>
      </c>
      <c r="D162">
        <v>41.363267</v>
      </c>
      <c r="E162">
        <v>2.2247302347735572E-4</v>
      </c>
      <c r="F162">
        <v>0</v>
      </c>
      <c r="G162">
        <v>9.2022110703911322E-3</v>
      </c>
      <c r="H162">
        <v>0</v>
      </c>
      <c r="I162">
        <v>1.6166148333750228</v>
      </c>
      <c r="J162">
        <v>3.5965318977928293E-4</v>
      </c>
      <c r="K162">
        <v>0</v>
      </c>
    </row>
    <row r="163" spans="3:11">
      <c r="C163" t="s">
        <v>13</v>
      </c>
      <c r="D163">
        <v>14.820278666666667</v>
      </c>
      <c r="E163">
        <v>2.3538079316265869E-4</v>
      </c>
      <c r="F163">
        <v>1</v>
      </c>
      <c r="G163">
        <v>3.4884089474516299E-3</v>
      </c>
      <c r="H163">
        <v>14.820278666666667</v>
      </c>
      <c r="I163">
        <v>1.1708563697875611</v>
      </c>
      <c r="J163">
        <v>2.7559710100014736E-4</v>
      </c>
      <c r="K163">
        <v>1.1708563697875611</v>
      </c>
    </row>
    <row r="164" spans="3:11">
      <c r="C164" t="s">
        <v>13</v>
      </c>
      <c r="D164">
        <v>10.171028999999999</v>
      </c>
      <c r="E164">
        <v>8.2227375137730854E-5</v>
      </c>
      <c r="F164">
        <v>0</v>
      </c>
      <c r="G164">
        <v>8.3633701711973948E-4</v>
      </c>
      <c r="H164">
        <v>0</v>
      </c>
      <c r="I164">
        <v>1.0073648925899326</v>
      </c>
      <c r="J164">
        <v>8.2832970923572331E-5</v>
      </c>
      <c r="K164">
        <v>0</v>
      </c>
    </row>
    <row r="165" spans="3:11">
      <c r="C165" t="s">
        <v>13</v>
      </c>
      <c r="D165">
        <v>18.109027000000001</v>
      </c>
      <c r="E165">
        <v>2.540933808420197E-4</v>
      </c>
      <c r="F165">
        <v>1</v>
      </c>
      <c r="G165">
        <v>4.6013838941894175E-3</v>
      </c>
      <c r="H165">
        <v>18.109027000000001</v>
      </c>
      <c r="I165">
        <v>1.2578951162509433</v>
      </c>
      <c r="J165">
        <v>3.1962282283286758E-4</v>
      </c>
      <c r="K165">
        <v>1.2578951162509433</v>
      </c>
    </row>
    <row r="166" spans="3:11">
      <c r="C166" t="s">
        <v>13</v>
      </c>
      <c r="D166">
        <v>0.17359733333333335</v>
      </c>
      <c r="E166">
        <v>2.1803469629729115E-4</v>
      </c>
      <c r="F166">
        <v>0</v>
      </c>
      <c r="G166">
        <v>3.7850241851352955E-5</v>
      </c>
      <c r="H166">
        <v>0</v>
      </c>
      <c r="I166">
        <v>-0.76045695040096362</v>
      </c>
      <c r="J166">
        <v>-1.6580600022783831E-4</v>
      </c>
      <c r="K166">
        <v>0</v>
      </c>
    </row>
    <row r="167" spans="3:11">
      <c r="C167" t="s">
        <v>13</v>
      </c>
      <c r="D167">
        <v>147.06249033333333</v>
      </c>
      <c r="E167">
        <v>1.0706334349186025E-4</v>
      </c>
      <c r="F167">
        <v>0</v>
      </c>
      <c r="G167">
        <v>1.5745001917326043E-2</v>
      </c>
      <c r="H167">
        <v>0</v>
      </c>
      <c r="I167">
        <v>2.1675019159731854</v>
      </c>
      <c r="J167">
        <v>2.3206000214910237E-4</v>
      </c>
      <c r="K167">
        <v>0</v>
      </c>
    </row>
    <row r="168" spans="3:11">
      <c r="C168" t="s">
        <v>13</v>
      </c>
      <c r="D168">
        <v>249.32150066666668</v>
      </c>
      <c r="G168">
        <v>3.6048115459756724E-2</v>
      </c>
      <c r="H168">
        <v>48.705147666666662</v>
      </c>
      <c r="I168">
        <v>7.6494318172737668</v>
      </c>
      <c r="J168">
        <v>1.2229069660003808E-3</v>
      </c>
      <c r="K168">
        <v>3.8528717363358345</v>
      </c>
    </row>
    <row r="169" spans="3:11">
      <c r="C169" t="s">
        <v>14</v>
      </c>
      <c r="D169">
        <v>3.3095333333333331E-2</v>
      </c>
      <c r="E169">
        <v>6.7734294618442556E-5</v>
      </c>
      <c r="F169">
        <v>0</v>
      </c>
      <c r="G169">
        <v>2.2416890584955625E-6</v>
      </c>
      <c r="H169">
        <v>0</v>
      </c>
      <c r="I169">
        <v>-1.4802332403773104</v>
      </c>
      <c r="J169">
        <v>-1.0026255440772864E-4</v>
      </c>
      <c r="K169">
        <v>0</v>
      </c>
    </row>
    <row r="170" spans="3:11">
      <c r="C170" t="s">
        <v>14</v>
      </c>
      <c r="D170">
        <v>1.5983004999999999</v>
      </c>
      <c r="E170">
        <v>2.2672354102267733E-4</v>
      </c>
      <c r="F170">
        <v>1</v>
      </c>
      <c r="G170">
        <v>3.6237234897831567E-4</v>
      </c>
      <c r="H170">
        <v>1.5983004999999999</v>
      </c>
      <c r="I170">
        <v>0.20365843531760361</v>
      </c>
      <c r="J170">
        <v>4.6174161614344983E-5</v>
      </c>
      <c r="K170">
        <v>0.20365843531760361</v>
      </c>
    </row>
    <row r="171" spans="3:11">
      <c r="C171" t="s">
        <v>14</v>
      </c>
      <c r="D171">
        <v>7.0899789999999996</v>
      </c>
      <c r="E171">
        <v>1.097751355146604E-4</v>
      </c>
      <c r="F171">
        <v>1</v>
      </c>
      <c r="G171">
        <v>7.7830340552109646E-4</v>
      </c>
      <c r="H171">
        <v>7.0899789999999996</v>
      </c>
      <c r="I171">
        <v>0.85064494883643371</v>
      </c>
      <c r="J171">
        <v>9.337966453338088E-5</v>
      </c>
      <c r="K171">
        <v>0.85064494883643371</v>
      </c>
    </row>
    <row r="172" spans="3:11">
      <c r="C172" t="s">
        <v>14</v>
      </c>
      <c r="D172">
        <v>0.404256</v>
      </c>
      <c r="E172">
        <v>2.0635605540495001E-4</v>
      </c>
      <c r="F172">
        <v>0</v>
      </c>
      <c r="G172">
        <v>8.3420673533783472E-5</v>
      </c>
      <c r="H172">
        <v>0</v>
      </c>
      <c r="I172">
        <v>-0.39334352554016649</v>
      </c>
      <c r="J172">
        <v>-8.1168818349544968E-5</v>
      </c>
      <c r="K172">
        <v>0</v>
      </c>
    </row>
    <row r="173" spans="3:11">
      <c r="C173" t="s">
        <v>14</v>
      </c>
      <c r="D173">
        <v>55.267395333333333</v>
      </c>
      <c r="E173">
        <v>2.2247302347735572E-4</v>
      </c>
      <c r="F173">
        <v>0</v>
      </c>
      <c r="G173">
        <v>1.2295504539524967E-2</v>
      </c>
      <c r="H173">
        <v>0</v>
      </c>
      <c r="I173">
        <v>1.742468997438374</v>
      </c>
      <c r="J173">
        <v>3.8765234617567184E-4</v>
      </c>
      <c r="K173">
        <v>0</v>
      </c>
    </row>
    <row r="174" spans="3:11">
      <c r="C174" t="s">
        <v>14</v>
      </c>
      <c r="D174">
        <v>18.498243333333331</v>
      </c>
      <c r="E174">
        <v>2.3538079316265869E-4</v>
      </c>
      <c r="F174">
        <v>1</v>
      </c>
      <c r="G174">
        <v>4.3541311879158632E-3</v>
      </c>
      <c r="H174">
        <v>18.498243333333331</v>
      </c>
      <c r="I174">
        <v>1.2671304880320278</v>
      </c>
      <c r="J174">
        <v>2.9825817931356549E-4</v>
      </c>
      <c r="K174">
        <v>1.2671304880320278</v>
      </c>
    </row>
    <row r="175" spans="3:11">
      <c r="C175" t="s">
        <v>14</v>
      </c>
      <c r="D175">
        <v>7.9364670000000004</v>
      </c>
      <c r="E175">
        <v>8.2227375137730854E-5</v>
      </c>
      <c r="F175">
        <v>0</v>
      </c>
      <c r="G175">
        <v>6.525948492772214E-4</v>
      </c>
      <c r="H175">
        <v>0</v>
      </c>
      <c r="I175">
        <v>0.89962721478572227</v>
      </c>
      <c r="J175">
        <v>7.3973984474297552E-5</v>
      </c>
      <c r="K175">
        <v>0</v>
      </c>
    </row>
    <row r="176" spans="3:11">
      <c r="C176" t="s">
        <v>14</v>
      </c>
      <c r="D176">
        <v>31.012279333333328</v>
      </c>
      <c r="E176">
        <v>2.540933808420197E-4</v>
      </c>
      <c r="F176">
        <v>1</v>
      </c>
      <c r="G176">
        <v>7.8800149034237623E-3</v>
      </c>
      <c r="H176">
        <v>31.012279333333328</v>
      </c>
      <c r="I176">
        <v>1.4915336870857754</v>
      </c>
      <c r="J176">
        <v>3.7898883719138775E-4</v>
      </c>
      <c r="K176">
        <v>1.4915336870857754</v>
      </c>
    </row>
    <row r="177" spans="3:11">
      <c r="C177" t="s">
        <v>14</v>
      </c>
      <c r="D177">
        <v>0.57337633333333327</v>
      </c>
      <c r="E177">
        <v>2.1803469629729115E-4</v>
      </c>
      <c r="F177">
        <v>0</v>
      </c>
      <c r="G177">
        <v>1.250159347023877E-4</v>
      </c>
      <c r="H177">
        <v>0</v>
      </c>
      <c r="I177">
        <v>-0.24156023694736298</v>
      </c>
      <c r="J177">
        <v>-5.2668512900319978E-5</v>
      </c>
      <c r="K177">
        <v>0</v>
      </c>
    </row>
    <row r="178" spans="3:11">
      <c r="C178" t="s">
        <v>14</v>
      </c>
      <c r="D178">
        <v>86.060664333333349</v>
      </c>
      <c r="E178">
        <v>1.0706334349186025E-4</v>
      </c>
      <c r="F178">
        <v>0</v>
      </c>
      <c r="G178">
        <v>9.2139424666573544E-3</v>
      </c>
      <c r="H178">
        <v>0</v>
      </c>
      <c r="I178">
        <v>1.9348046942353496</v>
      </c>
      <c r="J178">
        <v>2.0714665956858289E-4</v>
      </c>
      <c r="K178">
        <v>0</v>
      </c>
    </row>
    <row r="179" spans="3:11">
      <c r="C179" t="s">
        <v>14</v>
      </c>
      <c r="D179">
        <v>208.47405649999999</v>
      </c>
      <c r="G179">
        <v>3.5747541998593244E-2</v>
      </c>
      <c r="H179">
        <v>58.19880216666666</v>
      </c>
      <c r="I179">
        <v>6.2747314628664466</v>
      </c>
      <c r="J179">
        <v>1.2514739472136379E-3</v>
      </c>
      <c r="K179">
        <v>3.8129675592718404</v>
      </c>
    </row>
    <row r="180" spans="3:11">
      <c r="C180" t="s">
        <v>15</v>
      </c>
      <c r="D180">
        <v>1.4206666666666666E-3</v>
      </c>
      <c r="E180">
        <v>6.7734294618442556E-5</v>
      </c>
      <c r="F180">
        <v>0</v>
      </c>
      <c r="G180">
        <v>9.6227854554600718E-8</v>
      </c>
      <c r="H180">
        <v>0</v>
      </c>
      <c r="I180">
        <v>-2.8475078093414794</v>
      </c>
      <c r="J180">
        <v>-1.9287393288625171E-4</v>
      </c>
      <c r="K180">
        <v>0</v>
      </c>
    </row>
    <row r="181" spans="3:11">
      <c r="C181" t="s">
        <v>15</v>
      </c>
      <c r="D181">
        <v>3.2152729999999998</v>
      </c>
      <c r="E181">
        <v>2.2672354102267733E-4</v>
      </c>
      <c r="F181">
        <v>1</v>
      </c>
      <c r="G181">
        <v>7.2897807991460675E-4</v>
      </c>
      <c r="H181">
        <v>3.2152729999999998</v>
      </c>
      <c r="I181">
        <v>0.50721785357750793</v>
      </c>
      <c r="J181">
        <v>1.1499822783301446E-4</v>
      </c>
      <c r="K181">
        <v>0.50721785357750793</v>
      </c>
    </row>
    <row r="182" spans="3:11">
      <c r="C182" t="s">
        <v>15</v>
      </c>
      <c r="D182">
        <v>14.248290666666668</v>
      </c>
      <c r="E182">
        <v>1.097751355146604E-4</v>
      </c>
      <c r="F182">
        <v>1</v>
      </c>
      <c r="G182">
        <v>1.5641080387856045E-3</v>
      </c>
      <c r="H182">
        <v>14.248290666666668</v>
      </c>
      <c r="I182">
        <v>1.1537627661998386</v>
      </c>
      <c r="J182">
        <v>1.2665446401135673E-4</v>
      </c>
      <c r="K182">
        <v>1.1537627661998386</v>
      </c>
    </row>
    <row r="183" spans="3:11">
      <c r="C183" t="s">
        <v>15</v>
      </c>
      <c r="D183">
        <v>0.404256</v>
      </c>
      <c r="E183">
        <v>2.0635605540495001E-4</v>
      </c>
      <c r="F183">
        <v>0</v>
      </c>
      <c r="G183">
        <v>8.3420673533783472E-5</v>
      </c>
      <c r="H183">
        <v>0</v>
      </c>
      <c r="I183">
        <v>-0.39334352554016649</v>
      </c>
      <c r="J183">
        <v>-8.1168818349544968E-5</v>
      </c>
      <c r="K183">
        <v>0</v>
      </c>
    </row>
    <row r="184" spans="3:11">
      <c r="C184" t="s">
        <v>15</v>
      </c>
      <c r="D184">
        <v>109.06170533333334</v>
      </c>
      <c r="E184">
        <v>2.2247302347735572E-4</v>
      </c>
      <c r="F184">
        <v>0</v>
      </c>
      <c r="G184">
        <v>2.4263287331103119E-2</v>
      </c>
      <c r="H184">
        <v>0</v>
      </c>
      <c r="I184">
        <v>2.0376722842096524</v>
      </c>
      <c r="J184">
        <v>4.5332711392413104E-4</v>
      </c>
      <c r="K184">
        <v>0</v>
      </c>
    </row>
    <row r="185" spans="3:11">
      <c r="C185" t="s">
        <v>15</v>
      </c>
      <c r="D185">
        <v>40.375182000000002</v>
      </c>
      <c r="E185">
        <v>2.3538079316265869E-4</v>
      </c>
      <c r="F185">
        <v>1</v>
      </c>
      <c r="G185">
        <v>9.5035423632467003E-3</v>
      </c>
      <c r="H185">
        <v>40.375182000000002</v>
      </c>
      <c r="I185">
        <v>1.606114493021328</v>
      </c>
      <c r="J185">
        <v>3.7804850327740166E-4</v>
      </c>
      <c r="K185">
        <v>1.606114493021328</v>
      </c>
    </row>
    <row r="186" spans="3:11">
      <c r="C186" t="s">
        <v>15</v>
      </c>
      <c r="D186">
        <v>6.2647386666666662</v>
      </c>
      <c r="E186">
        <v>8.2227375137730854E-5</v>
      </c>
      <c r="F186">
        <v>0</v>
      </c>
      <c r="G186">
        <v>5.1513301648384779E-4</v>
      </c>
      <c r="H186">
        <v>0</v>
      </c>
      <c r="I186">
        <v>0.79690295913035969</v>
      </c>
      <c r="J186">
        <v>6.5527238568779882E-5</v>
      </c>
      <c r="K186">
        <v>0</v>
      </c>
    </row>
    <row r="187" spans="3:11">
      <c r="C187" t="s">
        <v>15</v>
      </c>
      <c r="D187">
        <v>32.864404999999998</v>
      </c>
      <c r="E187">
        <v>2.540933808420197E-4</v>
      </c>
      <c r="F187">
        <v>1</v>
      </c>
      <c r="G187">
        <v>8.3506277758113763E-3</v>
      </c>
      <c r="H187">
        <v>32.864404999999998</v>
      </c>
      <c r="I187">
        <v>1.5167257739188087</v>
      </c>
      <c r="J187">
        <v>3.853899797052589E-4</v>
      </c>
      <c r="K187">
        <v>1.5167257739188087</v>
      </c>
    </row>
    <row r="188" spans="3:11">
      <c r="C188" t="s">
        <v>15</v>
      </c>
      <c r="D188">
        <v>0.97315533333333326</v>
      </c>
      <c r="E188">
        <v>2.1803469629729115E-4</v>
      </c>
      <c r="F188">
        <v>0</v>
      </c>
      <c r="G188">
        <v>2.1218162755342246E-4</v>
      </c>
      <c r="H188">
        <v>0</v>
      </c>
      <c r="I188">
        <v>-1.1817832881411545E-2</v>
      </c>
      <c r="J188">
        <v>-2.5766976031907075E-6</v>
      </c>
      <c r="K188">
        <v>0</v>
      </c>
    </row>
    <row r="189" spans="3:11">
      <c r="C189" t="s">
        <v>15</v>
      </c>
      <c r="D189">
        <v>77.318404333333334</v>
      </c>
      <c r="E189">
        <v>1.0706334349186025E-4</v>
      </c>
      <c r="F189">
        <v>0</v>
      </c>
      <c r="G189">
        <v>8.2779668813822028E-3</v>
      </c>
      <c r="H189">
        <v>0</v>
      </c>
      <c r="I189">
        <v>1.8882828826511473</v>
      </c>
      <c r="J189">
        <v>2.0216587887507984E-4</v>
      </c>
      <c r="K189">
        <v>0</v>
      </c>
    </row>
    <row r="190" spans="3:11">
      <c r="C190" t="s">
        <v>15</v>
      </c>
      <c r="D190">
        <v>284.726831</v>
      </c>
      <c r="G190">
        <v>5.3499342015669228E-2</v>
      </c>
      <c r="H190">
        <v>90.703150666666659</v>
      </c>
      <c r="I190">
        <v>6.2540098449455854</v>
      </c>
      <c r="J190">
        <v>1.449491957356035E-3</v>
      </c>
      <c r="K190">
        <v>4.7838208867174838</v>
      </c>
    </row>
    <row r="191" spans="3:11">
      <c r="C191" t="s">
        <v>16</v>
      </c>
      <c r="D191">
        <v>2.9297E-2</v>
      </c>
      <c r="E191">
        <v>6.7734294618442556E-5</v>
      </c>
      <c r="F191">
        <v>0</v>
      </c>
      <c r="G191">
        <v>1.9844116294365114E-6</v>
      </c>
      <c r="H191">
        <v>0</v>
      </c>
      <c r="I191">
        <v>-1.5331768489343132</v>
      </c>
      <c r="J191">
        <v>-1.0384865238789216E-4</v>
      </c>
      <c r="K191">
        <v>0</v>
      </c>
    </row>
    <row r="192" spans="3:11">
      <c r="C192" t="s">
        <v>16</v>
      </c>
      <c r="D192">
        <v>2.4067867499999998</v>
      </c>
      <c r="E192">
        <v>2.2672354102267733E-4</v>
      </c>
      <c r="F192">
        <v>1</v>
      </c>
      <c r="G192">
        <v>5.4567521444646115E-4</v>
      </c>
      <c r="H192">
        <v>2.4067867499999998</v>
      </c>
      <c r="I192">
        <v>0.38143761191978232</v>
      </c>
      <c r="J192">
        <v>8.6480886053686841E-5</v>
      </c>
      <c r="K192">
        <v>0.38143761191978232</v>
      </c>
    </row>
    <row r="193" spans="3:11">
      <c r="C193" t="s">
        <v>16</v>
      </c>
      <c r="D193">
        <v>11.229739500000001</v>
      </c>
      <c r="E193">
        <v>1.097751355146604E-4</v>
      </c>
      <c r="F193">
        <v>1</v>
      </c>
      <c r="G193">
        <v>1.2327461754068349E-3</v>
      </c>
      <c r="H193">
        <v>11.229739500000001</v>
      </c>
      <c r="I193">
        <v>1.0503696819048483</v>
      </c>
      <c r="J193">
        <v>1.1530447417159545E-4</v>
      </c>
      <c r="K193">
        <v>1.0503696819048483</v>
      </c>
    </row>
    <row r="194" spans="3:11">
      <c r="C194" t="s">
        <v>16</v>
      </c>
      <c r="D194">
        <v>0.90389999999999993</v>
      </c>
      <c r="E194">
        <v>2.0635605540495001E-4</v>
      </c>
      <c r="F194">
        <v>0</v>
      </c>
      <c r="G194">
        <v>1.865252384805343E-4</v>
      </c>
      <c r="H194">
        <v>0</v>
      </c>
      <c r="I194">
        <v>-4.3879613606980457E-2</v>
      </c>
      <c r="J194">
        <v>-9.0548239766298569E-6</v>
      </c>
      <c r="K194">
        <v>0</v>
      </c>
    </row>
    <row r="195" spans="3:11">
      <c r="C195" t="s">
        <v>16</v>
      </c>
      <c r="D195">
        <v>81.152646500000003</v>
      </c>
      <c r="E195">
        <v>2.2247302347735572E-4</v>
      </c>
      <c r="F195">
        <v>0</v>
      </c>
      <c r="G195">
        <v>1.805427463004405E-2</v>
      </c>
      <c r="H195">
        <v>0</v>
      </c>
      <c r="I195">
        <v>1.9093026873366812</v>
      </c>
      <c r="J195">
        <v>4.2476834158523184E-4</v>
      </c>
      <c r="K195">
        <v>0</v>
      </c>
    </row>
    <row r="196" spans="3:11">
      <c r="C196" t="s">
        <v>16</v>
      </c>
      <c r="D196">
        <v>41.288123999999996</v>
      </c>
      <c r="E196">
        <v>2.3538079316265869E-4</v>
      </c>
      <c r="F196">
        <v>1</v>
      </c>
      <c r="G196">
        <v>9.7184313753182032E-3</v>
      </c>
      <c r="H196">
        <v>41.288123999999996</v>
      </c>
      <c r="I196">
        <v>1.6158251503739205</v>
      </c>
      <c r="J196">
        <v>3.8033420550718567E-4</v>
      </c>
      <c r="K196">
        <v>1.6158251503739205</v>
      </c>
    </row>
    <row r="197" spans="3:11">
      <c r="C197" t="s">
        <v>16</v>
      </c>
      <c r="D197">
        <v>6.8435160000000002</v>
      </c>
      <c r="E197">
        <v>8.2227375137730854E-5</v>
      </c>
      <c r="F197">
        <v>0</v>
      </c>
      <c r="G197">
        <v>5.6272435739306329E-4</v>
      </c>
      <c r="H197">
        <v>0</v>
      </c>
      <c r="I197">
        <v>0.83527928696460718</v>
      </c>
      <c r="J197">
        <v>6.86828232740151E-5</v>
      </c>
      <c r="K197">
        <v>0</v>
      </c>
    </row>
    <row r="198" spans="3:11">
      <c r="C198" t="s">
        <v>16</v>
      </c>
      <c r="D198">
        <v>31.805369999999996</v>
      </c>
      <c r="E198">
        <v>2.540933808420197E-4</v>
      </c>
      <c r="F198">
        <v>1</v>
      </c>
      <c r="G198">
        <v>8.0815339922313476E-3</v>
      </c>
      <c r="H198">
        <v>31.805369999999996</v>
      </c>
      <c r="I198">
        <v>1.5025004522006704</v>
      </c>
      <c r="J198">
        <v>3.8177541961633175E-4</v>
      </c>
      <c r="K198">
        <v>1.5025004522006704</v>
      </c>
    </row>
    <row r="199" spans="3:11">
      <c r="C199" t="s">
        <v>16</v>
      </c>
      <c r="D199">
        <v>3.8314124999999999</v>
      </c>
      <c r="E199">
        <v>2.1803469629729115E-4</v>
      </c>
      <c r="F199">
        <v>0</v>
      </c>
      <c r="G199">
        <v>8.3538086082714507E-4</v>
      </c>
      <c r="H199">
        <v>0</v>
      </c>
      <c r="I199">
        <v>0.58335891179246102</v>
      </c>
      <c r="J199">
        <v>1.271924831649875E-4</v>
      </c>
      <c r="K199">
        <v>0</v>
      </c>
    </row>
    <row r="200" spans="3:11">
      <c r="C200" t="s">
        <v>16</v>
      </c>
      <c r="D200">
        <v>113.4031385</v>
      </c>
      <c r="E200">
        <v>1.0706334349186025E-4</v>
      </c>
      <c r="F200">
        <v>0</v>
      </c>
      <c r="G200">
        <v>1.2141319170280503E-2</v>
      </c>
      <c r="H200">
        <v>0</v>
      </c>
      <c r="I200">
        <v>2.0546250740839591</v>
      </c>
      <c r="J200">
        <v>2.1997503005363975E-4</v>
      </c>
      <c r="K200">
        <v>0</v>
      </c>
    </row>
    <row r="201" spans="3:11">
      <c r="C201" t="s">
        <v>16</v>
      </c>
      <c r="D201">
        <v>292.89393074999998</v>
      </c>
      <c r="G201">
        <v>5.136059542605758E-2</v>
      </c>
      <c r="H201">
        <v>86.730020249999995</v>
      </c>
      <c r="I201">
        <v>8.3556423940356357</v>
      </c>
      <c r="J201">
        <v>1.6916101870621519E-3</v>
      </c>
      <c r="K201">
        <v>4.5501328963992211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17C8-FF4F-4752-9D5C-32B266E74431}">
  <dimension ref="A2:K100"/>
  <sheetViews>
    <sheetView workbookViewId="0">
      <selection activeCell="A26" sqref="A26"/>
    </sheetView>
  </sheetViews>
  <sheetFormatPr defaultRowHeight="15"/>
  <cols>
    <col min="7" max="8" width="12" bestFit="1" customWidth="1"/>
  </cols>
  <sheetData>
    <row r="2" spans="1:11">
      <c r="A2" t="s">
        <v>72</v>
      </c>
      <c r="B2">
        <v>6</v>
      </c>
      <c r="C2" t="s">
        <v>8</v>
      </c>
      <c r="D2">
        <v>3.1487333333333332E-2</v>
      </c>
      <c r="E2">
        <v>7.4038645211254472E-5</v>
      </c>
      <c r="F2">
        <v>0</v>
      </c>
      <c r="G2">
        <f>D2*E2</f>
        <v>2.3312795013151734E-6</v>
      </c>
      <c r="H2">
        <f>D2*F2</f>
        <v>0</v>
      </c>
      <c r="I2">
        <f>LOG(D2)</f>
        <v>-1.5018641182665249</v>
      </c>
      <c r="J2">
        <f>I2*E2</f>
        <v>-1.1119598460784877E-4</v>
      </c>
      <c r="K2">
        <f>I2*F2</f>
        <v>0</v>
      </c>
    </row>
    <row r="3" spans="1:11">
      <c r="C3" t="s">
        <v>8</v>
      </c>
      <c r="D3">
        <v>37.475465333333332</v>
      </c>
      <c r="E3">
        <v>1.6064285414801538E-4</v>
      </c>
      <c r="F3">
        <v>1</v>
      </c>
      <c r="G3">
        <f t="shared" ref="G3:G72" si="0">D3*E3</f>
        <v>6.020165711671673E-3</v>
      </c>
      <c r="H3">
        <f t="shared" ref="H3:H71" si="1">D3*F3</f>
        <v>37.475465333333332</v>
      </c>
      <c r="I3">
        <f t="shared" ref="I3:I72" si="2">LOG(D3)</f>
        <v>1.5737470341939452</v>
      </c>
      <c r="J3">
        <f t="shared" ref="J3:J72" si="3">I3*E3</f>
        <v>2.528112152798897E-4</v>
      </c>
      <c r="K3">
        <f t="shared" ref="K3:K72" si="4">I3*F3</f>
        <v>1.5737470341939452</v>
      </c>
    </row>
    <row r="4" spans="1:11">
      <c r="C4" t="s">
        <v>8</v>
      </c>
      <c r="D4">
        <v>8.7287523333333343</v>
      </c>
      <c r="E4">
        <v>9.5817838790318948E-5</v>
      </c>
      <c r="F4">
        <v>1</v>
      </c>
      <c r="G4">
        <f t="shared" si="0"/>
        <v>8.3637018391595377E-4</v>
      </c>
      <c r="H4">
        <f t="shared" si="1"/>
        <v>8.7287523333333343</v>
      </c>
      <c r="I4">
        <f t="shared" si="2"/>
        <v>0.94095217114286145</v>
      </c>
      <c r="J4">
        <f t="shared" si="3"/>
        <v>9.0160003443967297E-5</v>
      </c>
      <c r="K4">
        <f t="shared" si="4"/>
        <v>0.94095217114286145</v>
      </c>
    </row>
    <row r="5" spans="1:11">
      <c r="C5" t="s">
        <v>8</v>
      </c>
      <c r="D5">
        <v>6.1538000000000002E-2</v>
      </c>
      <c r="E5">
        <v>1.4972532141160433E-4</v>
      </c>
      <c r="F5">
        <v>0</v>
      </c>
      <c r="G5">
        <f t="shared" si="0"/>
        <v>9.2137968290273075E-6</v>
      </c>
      <c r="H5">
        <f t="shared" si="1"/>
        <v>0</v>
      </c>
      <c r="I5">
        <f t="shared" si="2"/>
        <v>-1.210856622535722</v>
      </c>
      <c r="J5">
        <f t="shared" si="3"/>
        <v>-1.8129589699253065E-4</v>
      </c>
      <c r="K5">
        <f t="shared" si="4"/>
        <v>0</v>
      </c>
    </row>
    <row r="6" spans="1:11">
      <c r="C6" t="s">
        <v>8</v>
      </c>
      <c r="D6">
        <v>32.219597</v>
      </c>
      <c r="E6">
        <v>1.580287618667748E-4</v>
      </c>
      <c r="F6">
        <v>0</v>
      </c>
      <c r="G6">
        <f t="shared" si="0"/>
        <v>5.0916230217564517E-3</v>
      </c>
      <c r="H6">
        <f t="shared" si="1"/>
        <v>0</v>
      </c>
      <c r="I6">
        <f t="shared" si="2"/>
        <v>1.5081201039984453</v>
      </c>
      <c r="J6">
        <f t="shared" si="3"/>
        <v>2.3832635278126595E-4</v>
      </c>
      <c r="K6">
        <f t="shared" si="4"/>
        <v>0</v>
      </c>
    </row>
    <row r="7" spans="1:11">
      <c r="C7" t="s">
        <v>8</v>
      </c>
      <c r="D7">
        <v>24.141071333333333</v>
      </c>
      <c r="E7">
        <v>1.6529865499790401E-4</v>
      </c>
      <c r="F7">
        <v>1</v>
      </c>
      <c r="G7">
        <f t="shared" si="0"/>
        <v>3.9904866216084571E-3</v>
      </c>
      <c r="H7">
        <f t="shared" si="1"/>
        <v>24.141071333333333</v>
      </c>
      <c r="I7">
        <f t="shared" si="2"/>
        <v>1.3827565393251589</v>
      </c>
      <c r="J7">
        <f t="shared" si="3"/>
        <v>2.2856779614000513E-4</v>
      </c>
      <c r="K7">
        <f t="shared" si="4"/>
        <v>1.3827565393251589</v>
      </c>
    </row>
    <row r="8" spans="1:11">
      <c r="C8" t="s">
        <v>8</v>
      </c>
      <c r="D8">
        <v>2.6448973333333332</v>
      </c>
      <c r="E8">
        <v>7.4790679585510052E-5</v>
      </c>
      <c r="F8">
        <v>0</v>
      </c>
      <c r="G8">
        <f t="shared" si="0"/>
        <v>1.978136689939033E-4</v>
      </c>
      <c r="H8">
        <f t="shared" si="1"/>
        <v>0</v>
      </c>
      <c r="I8">
        <f t="shared" si="2"/>
        <v>0.42240881874089353</v>
      </c>
      <c r="J8">
        <f t="shared" si="3"/>
        <v>3.159224261654396E-5</v>
      </c>
      <c r="K8">
        <f t="shared" si="4"/>
        <v>0</v>
      </c>
    </row>
    <row r="9" spans="1:11">
      <c r="C9" t="s">
        <v>8</v>
      </c>
      <c r="D9">
        <v>4.7875593333333333</v>
      </c>
      <c r="E9">
        <v>1.7372291507746393E-4</v>
      </c>
      <c r="F9">
        <v>1</v>
      </c>
      <c r="G9">
        <f t="shared" si="0"/>
        <v>8.3170876349298651E-4</v>
      </c>
      <c r="H9">
        <f t="shared" si="1"/>
        <v>4.7875593333333333</v>
      </c>
      <c r="I9">
        <f t="shared" si="2"/>
        <v>0.68011416932228408</v>
      </c>
      <c r="J9">
        <f t="shared" si="3"/>
        <v>1.1815141608015509E-4</v>
      </c>
      <c r="K9">
        <f t="shared" si="4"/>
        <v>0.68011416932228408</v>
      </c>
    </row>
    <row r="10" spans="1:11">
      <c r="C10" t="s">
        <v>8</v>
      </c>
      <c r="D10">
        <v>9.2758693333333326</v>
      </c>
      <c r="E10">
        <v>1.5668401472077655E-4</v>
      </c>
      <c r="F10">
        <v>0</v>
      </c>
      <c r="G10">
        <f t="shared" si="0"/>
        <v>1.4533804471719997E-3</v>
      </c>
      <c r="H10">
        <f t="shared" si="1"/>
        <v>0</v>
      </c>
      <c r="I10">
        <f t="shared" si="2"/>
        <v>0.96735462221993895</v>
      </c>
      <c r="J10">
        <f t="shared" si="3"/>
        <v>1.5156900586812014E-4</v>
      </c>
      <c r="K10">
        <f t="shared" si="4"/>
        <v>0</v>
      </c>
    </row>
    <row r="11" spans="1:11">
      <c r="C11" t="s">
        <v>8</v>
      </c>
      <c r="D11">
        <v>0.22669300000000001</v>
      </c>
      <c r="E11">
        <v>9.5091654090795417E-5</v>
      </c>
      <c r="F11">
        <v>0</v>
      </c>
      <c r="G11">
        <f t="shared" si="0"/>
        <v>2.1556612340804685E-5</v>
      </c>
      <c r="H11">
        <f t="shared" si="1"/>
        <v>0</v>
      </c>
      <c r="I11">
        <f t="shared" si="2"/>
        <v>-0.64456189014392595</v>
      </c>
      <c r="J11">
        <f t="shared" si="3"/>
        <v>-6.1292456297675488E-5</v>
      </c>
      <c r="K11">
        <f t="shared" si="4"/>
        <v>0</v>
      </c>
    </row>
    <row r="12" spans="1:11">
      <c r="C12" t="str">
        <f>C11</f>
        <v>1996-1998</v>
      </c>
      <c r="D12">
        <f>SUM(D2:D11)</f>
        <v>119.59293033333333</v>
      </c>
      <c r="G12">
        <f t="shared" ref="G12:K12" si="5">SUM(G2:G11)</f>
        <v>1.8454650107282571E-2</v>
      </c>
      <c r="H12">
        <f t="shared" si="5"/>
        <v>75.132848333333328</v>
      </c>
      <c r="I12">
        <f t="shared" si="5"/>
        <v>4.1181708279973543</v>
      </c>
      <c r="J12">
        <f t="shared" si="5"/>
        <v>7.5739369431189235E-4</v>
      </c>
      <c r="K12">
        <f t="shared" si="5"/>
        <v>4.5775699139842496</v>
      </c>
    </row>
    <row r="13" spans="1:11">
      <c r="C13" t="s">
        <v>9</v>
      </c>
      <c r="D13">
        <v>2.3387000000000002E-2</v>
      </c>
      <c r="E13">
        <v>7.4038645211254472E-5</v>
      </c>
      <c r="F13">
        <v>0</v>
      </c>
      <c r="G13">
        <f t="shared" si="0"/>
        <v>1.7315417955556085E-6</v>
      </c>
      <c r="H13">
        <f t="shared" si="1"/>
        <v>0</v>
      </c>
      <c r="I13">
        <f t="shared" si="2"/>
        <v>-1.6310254843476117</v>
      </c>
      <c r="J13">
        <f t="shared" si="3"/>
        <v>-1.207589171661273E-4</v>
      </c>
      <c r="K13">
        <f t="shared" si="4"/>
        <v>0</v>
      </c>
    </row>
    <row r="14" spans="1:11">
      <c r="C14" t="s">
        <v>9</v>
      </c>
      <c r="D14">
        <v>57.338821999999993</v>
      </c>
      <c r="E14">
        <v>1.6064285414801538E-4</v>
      </c>
      <c r="F14">
        <v>1</v>
      </c>
      <c r="G14">
        <f t="shared" si="0"/>
        <v>9.2110720195650135E-3</v>
      </c>
      <c r="H14">
        <f t="shared" si="1"/>
        <v>57.338821999999993</v>
      </c>
      <c r="I14">
        <f t="shared" si="2"/>
        <v>1.7584487663196577</v>
      </c>
      <c r="J14">
        <f t="shared" si="3"/>
        <v>2.8248222869464636E-4</v>
      </c>
      <c r="K14">
        <f t="shared" si="4"/>
        <v>1.7584487663196577</v>
      </c>
    </row>
    <row r="15" spans="1:11">
      <c r="C15" t="s">
        <v>9</v>
      </c>
      <c r="D15">
        <v>9.3081343333333333</v>
      </c>
      <c r="E15">
        <v>9.5817838790318948E-5</v>
      </c>
      <c r="F15">
        <v>1</v>
      </c>
      <c r="G15">
        <f t="shared" si="0"/>
        <v>8.9188531498996622E-4</v>
      </c>
      <c r="H15">
        <f t="shared" si="1"/>
        <v>9.3081343333333333</v>
      </c>
      <c r="I15">
        <f t="shared" si="2"/>
        <v>0.96886264232036723</v>
      </c>
      <c r="J15">
        <f t="shared" si="3"/>
        <v>9.2834324471815396E-5</v>
      </c>
      <c r="K15">
        <f t="shared" si="4"/>
        <v>0.96886264232036723</v>
      </c>
    </row>
    <row r="16" spans="1:11">
      <c r="C16" t="s">
        <v>9</v>
      </c>
      <c r="D16">
        <v>0.30573299999999998</v>
      </c>
      <c r="E16">
        <v>1.4972532141160433E-4</v>
      </c>
      <c r="F16">
        <v>0</v>
      </c>
      <c r="G16">
        <f t="shared" si="0"/>
        <v>4.5775971691134024E-5</v>
      </c>
      <c r="H16">
        <f t="shared" si="1"/>
        <v>0</v>
      </c>
      <c r="I16">
        <f t="shared" si="2"/>
        <v>-0.51465768216232666</v>
      </c>
      <c r="J16">
        <f t="shared" si="3"/>
        <v>-7.7057286878705664E-5</v>
      </c>
      <c r="K16">
        <f t="shared" si="4"/>
        <v>0</v>
      </c>
    </row>
    <row r="17" spans="3:11">
      <c r="C17" t="s">
        <v>9</v>
      </c>
      <c r="D17">
        <v>23.361483333333336</v>
      </c>
      <c r="E17">
        <v>1.580287618667748E-4</v>
      </c>
      <c r="F17">
        <v>0</v>
      </c>
      <c r="G17">
        <f t="shared" si="0"/>
        <v>3.691786286537962E-3</v>
      </c>
      <c r="H17">
        <f t="shared" si="1"/>
        <v>0</v>
      </c>
      <c r="I17">
        <f t="shared" si="2"/>
        <v>1.3685004147686695</v>
      </c>
      <c r="J17">
        <f t="shared" si="3"/>
        <v>2.1626242616006061E-4</v>
      </c>
      <c r="K17">
        <f t="shared" si="4"/>
        <v>0</v>
      </c>
    </row>
    <row r="18" spans="3:11">
      <c r="C18" t="s">
        <v>9</v>
      </c>
      <c r="D18">
        <v>21.862539333333331</v>
      </c>
      <c r="E18">
        <v>1.6529865499790401E-4</v>
      </c>
      <c r="F18">
        <v>1</v>
      </c>
      <c r="G18">
        <f t="shared" si="0"/>
        <v>3.6138483466387726E-3</v>
      </c>
      <c r="H18">
        <f t="shared" si="1"/>
        <v>21.862539333333331</v>
      </c>
      <c r="I18">
        <f t="shared" si="2"/>
        <v>1.3397006038353552</v>
      </c>
      <c r="J18">
        <f t="shared" si="3"/>
        <v>2.2145070791386405E-4</v>
      </c>
      <c r="K18">
        <f t="shared" si="4"/>
        <v>1.3397006038353552</v>
      </c>
    </row>
    <row r="19" spans="3:11">
      <c r="C19" t="s">
        <v>9</v>
      </c>
      <c r="D19">
        <v>0.23456366666666664</v>
      </c>
      <c r="E19">
        <v>7.4790679585510052E-5</v>
      </c>
      <c r="F19">
        <v>0</v>
      </c>
      <c r="G19">
        <f t="shared" si="0"/>
        <v>1.7543176036069051E-5</v>
      </c>
      <c r="H19">
        <f t="shared" si="1"/>
        <v>0</v>
      </c>
      <c r="I19">
        <f t="shared" si="2"/>
        <v>-0.62973925815486798</v>
      </c>
      <c r="J19">
        <f t="shared" si="3"/>
        <v>-4.7098627079077529E-5</v>
      </c>
      <c r="K19">
        <f t="shared" si="4"/>
        <v>0</v>
      </c>
    </row>
    <row r="20" spans="3:11">
      <c r="C20" t="s">
        <v>9</v>
      </c>
      <c r="D20">
        <v>8.5860056666666669</v>
      </c>
      <c r="E20">
        <v>1.7372291507746393E-4</v>
      </c>
      <c r="F20">
        <v>1</v>
      </c>
      <c r="G20">
        <f t="shared" si="0"/>
        <v>1.4915859332849575E-3</v>
      </c>
      <c r="H20">
        <f t="shared" si="1"/>
        <v>8.5860056666666669</v>
      </c>
      <c r="I20">
        <f t="shared" si="2"/>
        <v>0.93379117077296248</v>
      </c>
      <c r="J20">
        <f t="shared" si="3"/>
        <v>1.6222092426027698E-4</v>
      </c>
      <c r="K20">
        <f t="shared" si="4"/>
        <v>0.93379117077296248</v>
      </c>
    </row>
    <row r="21" spans="3:11">
      <c r="C21" t="s">
        <v>9</v>
      </c>
      <c r="D21">
        <v>13.407335666666668</v>
      </c>
      <c r="E21">
        <v>1.5668401472077655E-4</v>
      </c>
      <c r="F21">
        <v>0</v>
      </c>
      <c r="G21">
        <f t="shared" si="0"/>
        <v>2.1007151789623926E-3</v>
      </c>
      <c r="H21">
        <f t="shared" si="1"/>
        <v>0</v>
      </c>
      <c r="I21">
        <f t="shared" si="2"/>
        <v>1.1273424825325704</v>
      </c>
      <c r="J21">
        <f t="shared" si="3"/>
        <v>1.7663654612849004E-4</v>
      </c>
      <c r="K21">
        <f t="shared" si="4"/>
        <v>0</v>
      </c>
    </row>
    <row r="22" spans="3:11">
      <c r="C22" t="s">
        <v>9</v>
      </c>
      <c r="D22">
        <v>24.636364333333333</v>
      </c>
      <c r="E22">
        <v>9.5091654090795417E-5</v>
      </c>
      <c r="F22">
        <v>0</v>
      </c>
      <c r="G22">
        <f t="shared" si="0"/>
        <v>2.3427126352401429E-3</v>
      </c>
      <c r="H22">
        <f t="shared" si="1"/>
        <v>0</v>
      </c>
      <c r="I22">
        <f t="shared" si="2"/>
        <v>1.3915766180024942</v>
      </c>
      <c r="J22">
        <f t="shared" si="3"/>
        <v>1.3232732239993212E-4</v>
      </c>
      <c r="K22">
        <f t="shared" si="4"/>
        <v>0</v>
      </c>
    </row>
    <row r="23" spans="3:11">
      <c r="C23" t="str">
        <f>C22</f>
        <v>1999-2001</v>
      </c>
      <c r="D23">
        <f>SUM(D13:D22)</f>
        <v>159.06436833333333</v>
      </c>
      <c r="G23">
        <f t="shared" ref="G23:K23" si="6">SUM(G13:G22)</f>
        <v>2.3408656404741966E-2</v>
      </c>
      <c r="H23">
        <f t="shared" si="6"/>
        <v>97.095501333333317</v>
      </c>
      <c r="I23">
        <f t="shared" si="6"/>
        <v>6.1128002738872702</v>
      </c>
      <c r="J23">
        <f t="shared" si="6"/>
        <v>1.0392996489051751E-3</v>
      </c>
      <c r="K23">
        <f t="shared" si="6"/>
        <v>5.0008031832483431</v>
      </c>
    </row>
    <row r="24" spans="3:11">
      <c r="C24" t="s">
        <v>10</v>
      </c>
      <c r="D24">
        <v>0.63191399999999998</v>
      </c>
      <c r="E24">
        <v>7.4038645211254472E-5</v>
      </c>
      <c r="F24">
        <v>0</v>
      </c>
      <c r="G24">
        <f t="shared" si="0"/>
        <v>4.6786056450024657E-5</v>
      </c>
      <c r="H24">
        <f t="shared" si="1"/>
        <v>0</v>
      </c>
      <c r="I24">
        <f t="shared" si="2"/>
        <v>-0.19934202277275218</v>
      </c>
      <c r="J24">
        <f t="shared" si="3"/>
        <v>-1.4759013299765608E-5</v>
      </c>
      <c r="K24">
        <f t="shared" si="4"/>
        <v>0</v>
      </c>
    </row>
    <row r="25" spans="3:11">
      <c r="C25" t="s">
        <v>10</v>
      </c>
      <c r="D25">
        <v>529.22150299999998</v>
      </c>
      <c r="E25">
        <v>1.6064285414801538E-4</v>
      </c>
      <c r="F25">
        <v>1</v>
      </c>
      <c r="G25">
        <f t="shared" si="0"/>
        <v>8.5015652718422485E-2</v>
      </c>
      <c r="H25">
        <f t="shared" si="1"/>
        <v>529.22150299999998</v>
      </c>
      <c r="I25">
        <f t="shared" si="2"/>
        <v>2.7236374818580957</v>
      </c>
      <c r="J25">
        <f t="shared" si="3"/>
        <v>4.3753289875019793E-4</v>
      </c>
      <c r="K25">
        <f t="shared" si="4"/>
        <v>2.7236374818580957</v>
      </c>
    </row>
    <row r="26" spans="3:11">
      <c r="C26" t="s">
        <v>10</v>
      </c>
      <c r="D26">
        <v>57.814747333333344</v>
      </c>
      <c r="E26">
        <v>9.5817838790318948E-5</v>
      </c>
      <c r="F26">
        <v>1</v>
      </c>
      <c r="G26">
        <f t="shared" si="0"/>
        <v>5.5396841396883568E-3</v>
      </c>
      <c r="H26">
        <f t="shared" si="1"/>
        <v>57.814747333333344</v>
      </c>
      <c r="I26">
        <f t="shared" si="2"/>
        <v>1.7620386319943926</v>
      </c>
      <c r="J26">
        <f t="shared" si="3"/>
        <v>1.6883473358275284E-4</v>
      </c>
      <c r="K26">
        <f t="shared" si="4"/>
        <v>1.7620386319943926</v>
      </c>
    </row>
    <row r="27" spans="3:11">
      <c r="C27" t="s">
        <v>10</v>
      </c>
      <c r="D27">
        <v>3.0477326666666666</v>
      </c>
      <c r="E27">
        <v>1.4972532141160433E-4</v>
      </c>
      <c r="F27">
        <v>0</v>
      </c>
      <c r="G27">
        <f t="shared" si="0"/>
        <v>4.5632275309331265E-4</v>
      </c>
      <c r="H27">
        <f t="shared" si="1"/>
        <v>0</v>
      </c>
      <c r="I27">
        <f t="shared" si="2"/>
        <v>0.48397686998931772</v>
      </c>
      <c r="J27">
        <f t="shared" si="3"/>
        <v>7.2463592414932838E-5</v>
      </c>
      <c r="K27">
        <f t="shared" si="4"/>
        <v>0</v>
      </c>
    </row>
    <row r="28" spans="3:11">
      <c r="C28" t="s">
        <v>10</v>
      </c>
      <c r="D28">
        <v>678.18232133333333</v>
      </c>
      <c r="E28">
        <v>1.580287618667748E-4</v>
      </c>
      <c r="F28">
        <v>0</v>
      </c>
      <c r="G28">
        <f t="shared" si="0"/>
        <v>0.10717231256024189</v>
      </c>
      <c r="H28">
        <f t="shared" si="1"/>
        <v>0</v>
      </c>
      <c r="I28">
        <f t="shared" si="2"/>
        <v>2.8313464645227953</v>
      </c>
      <c r="J28">
        <f t="shared" si="3"/>
        <v>4.4743417620440754E-4</v>
      </c>
      <c r="K28">
        <f t="shared" si="4"/>
        <v>0</v>
      </c>
    </row>
    <row r="29" spans="3:11">
      <c r="C29" t="s">
        <v>10</v>
      </c>
      <c r="D29">
        <v>303.20411833333338</v>
      </c>
      <c r="E29">
        <v>1.6529865499790401E-4</v>
      </c>
      <c r="F29">
        <v>1</v>
      </c>
      <c r="G29">
        <f t="shared" si="0"/>
        <v>5.0119232950325339E-2</v>
      </c>
      <c r="H29">
        <f t="shared" si="1"/>
        <v>303.20411833333338</v>
      </c>
      <c r="I29">
        <f t="shared" si="2"/>
        <v>2.4817350958956839</v>
      </c>
      <c r="J29">
        <f t="shared" si="3"/>
        <v>4.1022747341265087E-4</v>
      </c>
      <c r="K29">
        <f t="shared" si="4"/>
        <v>2.4817350958956839</v>
      </c>
    </row>
    <row r="30" spans="3:11">
      <c r="C30" t="s">
        <v>10</v>
      </c>
      <c r="D30">
        <v>12.938831</v>
      </c>
      <c r="E30">
        <v>7.4790679585510052E-5</v>
      </c>
      <c r="F30">
        <v>0</v>
      </c>
      <c r="G30">
        <f t="shared" si="0"/>
        <v>9.6770396353206467E-4</v>
      </c>
      <c r="H30">
        <f t="shared" si="1"/>
        <v>0</v>
      </c>
      <c r="I30">
        <f t="shared" si="2"/>
        <v>1.1118950403834464</v>
      </c>
      <c r="J30">
        <f t="shared" si="3"/>
        <v>8.3159385698036099E-5</v>
      </c>
      <c r="K30">
        <f t="shared" si="4"/>
        <v>0</v>
      </c>
    </row>
    <row r="31" spans="3:11">
      <c r="C31" t="s">
        <v>10</v>
      </c>
      <c r="D31">
        <v>24.482880666666663</v>
      </c>
      <c r="E31">
        <v>1.7372291507746393E-4</v>
      </c>
      <c r="F31">
        <v>1</v>
      </c>
      <c r="G31">
        <f t="shared" si="0"/>
        <v>4.2532373989070159E-3</v>
      </c>
      <c r="H31">
        <f t="shared" si="1"/>
        <v>24.482880666666663</v>
      </c>
      <c r="I31">
        <f t="shared" si="2"/>
        <v>1.3888625157625207</v>
      </c>
      <c r="J31">
        <f t="shared" si="3"/>
        <v>2.4127724488008531E-4</v>
      </c>
      <c r="K31">
        <f t="shared" si="4"/>
        <v>1.3888625157625207</v>
      </c>
    </row>
    <row r="32" spans="3:11">
      <c r="C32" t="s">
        <v>10</v>
      </c>
      <c r="D32">
        <v>125.89643066666666</v>
      </c>
      <c r="E32">
        <v>1.5668401472077655E-4</v>
      </c>
      <c r="F32">
        <v>0</v>
      </c>
      <c r="G32">
        <f t="shared" si="0"/>
        <v>1.9725958195869222E-2</v>
      </c>
      <c r="H32">
        <f t="shared" si="1"/>
        <v>0</v>
      </c>
      <c r="I32">
        <f t="shared" si="2"/>
        <v>2.1000134174490475</v>
      </c>
      <c r="J32">
        <f t="shared" si="3"/>
        <v>3.290385332134148E-4</v>
      </c>
      <c r="K32">
        <f t="shared" si="4"/>
        <v>0</v>
      </c>
    </row>
    <row r="33" spans="3:11">
      <c r="C33" t="s">
        <v>10</v>
      </c>
      <c r="D33">
        <v>892.10125266666648</v>
      </c>
      <c r="E33">
        <v>9.5091654090795417E-5</v>
      </c>
      <c r="F33">
        <v>0</v>
      </c>
      <c r="G33">
        <f t="shared" si="0"/>
        <v>8.4831383732543938E-2</v>
      </c>
      <c r="H33">
        <f t="shared" si="1"/>
        <v>0</v>
      </c>
      <c r="I33">
        <f t="shared" si="2"/>
        <v>2.9504141491954532</v>
      </c>
      <c r="J33">
        <f t="shared" si="3"/>
        <v>2.8055976169988247E-4</v>
      </c>
      <c r="K33">
        <f t="shared" si="4"/>
        <v>0</v>
      </c>
    </row>
    <row r="34" spans="3:11">
      <c r="C34" t="str">
        <f>C33</f>
        <v>2002-2004</v>
      </c>
      <c r="D34">
        <f>SUM(D24:D33)</f>
        <v>2627.5217316666663</v>
      </c>
      <c r="G34">
        <f t="shared" ref="G34:K34" si="7">SUM(G24:G33)</f>
        <v>0.35812827446907364</v>
      </c>
      <c r="H34">
        <f t="shared" si="7"/>
        <v>914.72324933333334</v>
      </c>
      <c r="I34">
        <f t="shared" si="7"/>
        <v>17.634577644278</v>
      </c>
      <c r="J34">
        <f t="shared" si="7"/>
        <v>2.4557687865565951E-3</v>
      </c>
      <c r="K34">
        <f t="shared" si="7"/>
        <v>8.3562737255106931</v>
      </c>
    </row>
    <row r="35" spans="3:11">
      <c r="C35" t="s">
        <v>11</v>
      </c>
      <c r="D35">
        <v>1.4447865</v>
      </c>
      <c r="E35">
        <v>7.4038645211254472E-5</v>
      </c>
      <c r="F35">
        <v>0</v>
      </c>
      <c r="G35">
        <f t="shared" si="0"/>
        <v>1.0697003507951011E-4</v>
      </c>
      <c r="H35">
        <f t="shared" si="1"/>
        <v>0</v>
      </c>
      <c r="I35">
        <f t="shared" si="2"/>
        <v>0.15980367496631784</v>
      </c>
      <c r="J35">
        <f t="shared" si="3"/>
        <v>1.1831647594285835E-5</v>
      </c>
      <c r="K35">
        <f t="shared" si="4"/>
        <v>0</v>
      </c>
    </row>
    <row r="36" spans="3:11">
      <c r="C36" t="s">
        <v>11</v>
      </c>
      <c r="D36">
        <v>240.00686633333336</v>
      </c>
      <c r="E36">
        <v>1.6064285414801538E-4</v>
      </c>
      <c r="F36">
        <v>1</v>
      </c>
      <c r="G36">
        <f t="shared" si="0"/>
        <v>3.8555388022907894E-2</v>
      </c>
      <c r="H36">
        <f t="shared" si="1"/>
        <v>240.00686633333336</v>
      </c>
      <c r="I36">
        <f t="shared" si="2"/>
        <v>2.3802236665783609</v>
      </c>
      <c r="J36">
        <f t="shared" si="3"/>
        <v>3.82365923309802E-4</v>
      </c>
      <c r="K36">
        <f t="shared" si="4"/>
        <v>2.3802236665783609</v>
      </c>
    </row>
    <row r="37" spans="3:11">
      <c r="C37" t="s">
        <v>11</v>
      </c>
      <c r="D37">
        <v>35.246049999999997</v>
      </c>
      <c r="E37">
        <v>9.5817838790318948E-5</v>
      </c>
      <c r="F37">
        <v>1</v>
      </c>
      <c r="G37">
        <f t="shared" si="0"/>
        <v>3.3772003368955209E-3</v>
      </c>
      <c r="H37">
        <f t="shared" si="1"/>
        <v>35.246049999999997</v>
      </c>
      <c r="I37">
        <f t="shared" si="2"/>
        <v>1.5471104529777635</v>
      </c>
      <c r="J37">
        <f t="shared" si="3"/>
        <v>1.4824077997424066E-4</v>
      </c>
      <c r="K37">
        <f t="shared" si="4"/>
        <v>1.5471104529777635</v>
      </c>
    </row>
    <row r="38" spans="3:11">
      <c r="C38" t="s">
        <v>11</v>
      </c>
      <c r="D38">
        <v>5.7897323333333333</v>
      </c>
      <c r="E38">
        <v>1.4972532141160433E-4</v>
      </c>
      <c r="F38">
        <v>0</v>
      </c>
      <c r="G38">
        <f t="shared" si="0"/>
        <v>8.668695344954912E-4</v>
      </c>
      <c r="H38">
        <f t="shared" si="1"/>
        <v>0</v>
      </c>
      <c r="I38">
        <f t="shared" si="2"/>
        <v>0.76265848620698973</v>
      </c>
      <c r="J38">
        <f t="shared" si="3"/>
        <v>1.1418928697462915E-4</v>
      </c>
      <c r="K38">
        <f t="shared" si="4"/>
        <v>0</v>
      </c>
    </row>
    <row r="39" spans="3:11">
      <c r="C39" t="s">
        <v>11</v>
      </c>
      <c r="D39">
        <v>57.367950666666673</v>
      </c>
      <c r="E39">
        <v>1.580287618667748E-4</v>
      </c>
      <c r="F39">
        <v>0</v>
      </c>
      <c r="G39">
        <f t="shared" si="0"/>
        <v>9.0657862146875517E-3</v>
      </c>
      <c r="H39">
        <f t="shared" si="1"/>
        <v>0</v>
      </c>
      <c r="I39">
        <f t="shared" si="2"/>
        <v>1.7586693360240677</v>
      </c>
      <c r="J39">
        <f t="shared" si="3"/>
        <v>2.7792033770494633E-4</v>
      </c>
      <c r="K39">
        <f t="shared" si="4"/>
        <v>0</v>
      </c>
    </row>
    <row r="40" spans="3:11">
      <c r="C40" t="s">
        <v>11</v>
      </c>
      <c r="D40">
        <v>64.213808333333333</v>
      </c>
      <c r="E40">
        <v>1.6529865499790401E-4</v>
      </c>
      <c r="F40">
        <v>1</v>
      </c>
      <c r="G40">
        <f t="shared" si="0"/>
        <v>1.06144561497932E-2</v>
      </c>
      <c r="H40">
        <f t="shared" si="1"/>
        <v>64.213808333333333</v>
      </c>
      <c r="I40">
        <f t="shared" si="2"/>
        <v>1.8076284274169747</v>
      </c>
      <c r="J40">
        <f t="shared" si="3"/>
        <v>2.9879854778800226E-4</v>
      </c>
      <c r="K40">
        <f t="shared" si="4"/>
        <v>1.8076284274169747</v>
      </c>
    </row>
    <row r="41" spans="3:11">
      <c r="C41" t="s">
        <v>11</v>
      </c>
      <c r="D41">
        <v>115.60147233333333</v>
      </c>
      <c r="E41">
        <v>7.4790679585510052E-5</v>
      </c>
      <c r="F41">
        <v>0</v>
      </c>
      <c r="G41">
        <f t="shared" si="0"/>
        <v>8.6459126768955383E-3</v>
      </c>
      <c r="H41">
        <f t="shared" si="1"/>
        <v>0</v>
      </c>
      <c r="I41">
        <f t="shared" si="2"/>
        <v>2.0629633654181627</v>
      </c>
      <c r="J41">
        <f t="shared" si="3"/>
        <v>1.5429043205963529E-4</v>
      </c>
      <c r="K41">
        <f t="shared" si="4"/>
        <v>0</v>
      </c>
    </row>
    <row r="42" spans="3:11">
      <c r="C42" t="s">
        <v>11</v>
      </c>
      <c r="D42">
        <v>12.333249</v>
      </c>
      <c r="E42">
        <v>1.7372291507746393E-4</v>
      </c>
      <c r="F42">
        <v>1</v>
      </c>
      <c r="G42">
        <f t="shared" si="0"/>
        <v>2.142567968656217E-3</v>
      </c>
      <c r="H42">
        <f t="shared" si="1"/>
        <v>12.333249</v>
      </c>
      <c r="I42">
        <f t="shared" si="2"/>
        <v>1.0910774997019386</v>
      </c>
      <c r="J42">
        <f t="shared" si="3"/>
        <v>1.8954516382365156E-4</v>
      </c>
      <c r="K42">
        <f t="shared" si="4"/>
        <v>1.0910774997019386</v>
      </c>
    </row>
    <row r="43" spans="3:11">
      <c r="C43" t="s">
        <v>11</v>
      </c>
      <c r="D43">
        <v>112.65487433333334</v>
      </c>
      <c r="E43">
        <v>1.5668401472077655E-4</v>
      </c>
      <c r="F43">
        <v>0</v>
      </c>
      <c r="G43">
        <f t="shared" si="0"/>
        <v>1.7651217988411235E-2</v>
      </c>
      <c r="H43">
        <f t="shared" si="1"/>
        <v>0</v>
      </c>
      <c r="I43">
        <f t="shared" si="2"/>
        <v>2.0517499874515246</v>
      </c>
      <c r="J43">
        <f t="shared" si="3"/>
        <v>3.2147642523720776E-4</v>
      </c>
      <c r="K43">
        <f t="shared" si="4"/>
        <v>0</v>
      </c>
    </row>
    <row r="44" spans="3:11">
      <c r="C44" t="s">
        <v>11</v>
      </c>
      <c r="D44">
        <v>541.08857633333332</v>
      </c>
      <c r="E44">
        <v>9.5091654090795417E-5</v>
      </c>
      <c r="F44">
        <v>0</v>
      </c>
      <c r="G44">
        <f t="shared" si="0"/>
        <v>5.1453007733170283E-2</v>
      </c>
      <c r="H44">
        <f t="shared" si="1"/>
        <v>0</v>
      </c>
      <c r="I44">
        <f t="shared" si="2"/>
        <v>2.7332683650400149</v>
      </c>
      <c r="J44">
        <f t="shared" si="3"/>
        <v>2.5991100990569902E-4</v>
      </c>
      <c r="K44">
        <f t="shared" si="4"/>
        <v>0</v>
      </c>
    </row>
    <row r="45" spans="3:11">
      <c r="C45" t="str">
        <f>C44</f>
        <v>2005-2007</v>
      </c>
      <c r="D45">
        <f>SUM(D35:D44)</f>
        <v>1185.7473661666666</v>
      </c>
      <c r="G45">
        <f t="shared" ref="G45:K45" si="8">SUM(G35:G44)</f>
        <v>0.14247937666099247</v>
      </c>
      <c r="H45">
        <f t="shared" si="8"/>
        <v>351.79997366666669</v>
      </c>
      <c r="I45">
        <f t="shared" si="8"/>
        <v>16.355153261782114</v>
      </c>
      <c r="J45">
        <f t="shared" si="8"/>
        <v>2.1585695543720998E-3</v>
      </c>
      <c r="K45">
        <f t="shared" si="8"/>
        <v>6.8260400466750379</v>
      </c>
    </row>
    <row r="46" spans="3:11">
      <c r="C46" t="s">
        <v>12</v>
      </c>
      <c r="D46">
        <v>6.1983566666666663</v>
      </c>
      <c r="E46">
        <v>7.4038645211254472E-5</v>
      </c>
      <c r="F46">
        <v>0</v>
      </c>
      <c r="G46">
        <f t="shared" si="0"/>
        <v>4.5891793013614718E-4</v>
      </c>
      <c r="H46">
        <f t="shared" si="1"/>
        <v>0</v>
      </c>
      <c r="I46">
        <f t="shared" si="2"/>
        <v>0.79227656285333448</v>
      </c>
      <c r="J46">
        <f t="shared" si="3"/>
        <v>5.8659083346290185E-5</v>
      </c>
      <c r="K46">
        <f t="shared" si="4"/>
        <v>0</v>
      </c>
    </row>
    <row r="47" spans="3:11">
      <c r="C47" t="s">
        <v>12</v>
      </c>
      <c r="D47">
        <v>363.34611766666671</v>
      </c>
      <c r="E47">
        <v>1.6064285414801538E-4</v>
      </c>
      <c r="F47">
        <v>1</v>
      </c>
      <c r="G47">
        <f t="shared" si="0"/>
        <v>5.8368957385573975E-2</v>
      </c>
      <c r="H47">
        <f t="shared" si="1"/>
        <v>363.34611766666671</v>
      </c>
      <c r="I47">
        <f t="shared" si="2"/>
        <v>2.5603205241413574</v>
      </c>
      <c r="J47">
        <f t="shared" si="3"/>
        <v>4.1129719653181033E-4</v>
      </c>
      <c r="K47">
        <f t="shared" si="4"/>
        <v>2.5603205241413574</v>
      </c>
    </row>
    <row r="48" spans="3:11">
      <c r="C48" t="s">
        <v>12</v>
      </c>
      <c r="D48">
        <v>35.256603333333331</v>
      </c>
      <c r="E48">
        <v>9.5817838790318948E-5</v>
      </c>
      <c r="F48">
        <v>1</v>
      </c>
      <c r="G48">
        <f t="shared" si="0"/>
        <v>3.3782115344875548E-3</v>
      </c>
      <c r="H48">
        <f t="shared" si="1"/>
        <v>35.256603333333331</v>
      </c>
      <c r="I48">
        <f t="shared" si="2"/>
        <v>1.5472404694877779</v>
      </c>
      <c r="J48">
        <f t="shared" si="3"/>
        <v>1.4825323787523732E-4</v>
      </c>
      <c r="K48">
        <f t="shared" si="4"/>
        <v>1.5472404694877779</v>
      </c>
    </row>
    <row r="49" spans="3:11">
      <c r="C49" t="s">
        <v>12</v>
      </c>
      <c r="D49">
        <v>5.9162176666666655</v>
      </c>
      <c r="E49">
        <v>1.4972532141160433E-4</v>
      </c>
      <c r="F49">
        <v>0</v>
      </c>
      <c r="G49">
        <f t="shared" si="0"/>
        <v>8.8580759168267829E-4</v>
      </c>
      <c r="H49">
        <f t="shared" si="1"/>
        <v>0</v>
      </c>
      <c r="I49">
        <f t="shared" si="2"/>
        <v>0.77204414397482579</v>
      </c>
      <c r="J49">
        <f t="shared" si="3"/>
        <v>1.1559455760057772E-4</v>
      </c>
      <c r="K49">
        <f t="shared" si="4"/>
        <v>0</v>
      </c>
    </row>
    <row r="50" spans="3:11">
      <c r="C50" t="s">
        <v>12</v>
      </c>
      <c r="D50">
        <v>28.452945666666665</v>
      </c>
      <c r="E50">
        <v>1.580287618667748E-4</v>
      </c>
      <c r="F50">
        <v>0</v>
      </c>
      <c r="G50">
        <f t="shared" si="0"/>
        <v>4.4963837751659484E-3</v>
      </c>
      <c r="H50">
        <f t="shared" si="1"/>
        <v>0</v>
      </c>
      <c r="I50">
        <f t="shared" si="2"/>
        <v>1.4541272345467593</v>
      </c>
      <c r="J50">
        <f t="shared" si="3"/>
        <v>2.2979392647218161E-4</v>
      </c>
      <c r="K50">
        <f t="shared" si="4"/>
        <v>0</v>
      </c>
    </row>
    <row r="51" spans="3:11">
      <c r="C51" t="s">
        <v>12</v>
      </c>
      <c r="D51">
        <v>78.333235333333334</v>
      </c>
      <c r="E51">
        <v>1.6529865499790401E-4</v>
      </c>
      <c r="F51">
        <v>1</v>
      </c>
      <c r="G51">
        <f t="shared" si="0"/>
        <v>1.2948378442234291E-2</v>
      </c>
      <c r="H51">
        <f t="shared" si="1"/>
        <v>78.333235333333334</v>
      </c>
      <c r="I51">
        <f t="shared" si="2"/>
        <v>1.8939460642216162</v>
      </c>
      <c r="J51">
        <f t="shared" si="3"/>
        <v>3.1306673705440706E-4</v>
      </c>
      <c r="K51">
        <f t="shared" si="4"/>
        <v>1.8939460642216162</v>
      </c>
    </row>
    <row r="52" spans="3:11">
      <c r="C52" t="s">
        <v>12</v>
      </c>
      <c r="D52">
        <v>46.379059333333338</v>
      </c>
      <c r="E52">
        <v>7.4790679585510052E-5</v>
      </c>
      <c r="F52">
        <v>0</v>
      </c>
      <c r="G52">
        <f t="shared" si="0"/>
        <v>3.468721366076693E-3</v>
      </c>
      <c r="H52">
        <f t="shared" si="1"/>
        <v>0</v>
      </c>
      <c r="I52">
        <f t="shared" si="2"/>
        <v>1.6663219359689476</v>
      </c>
      <c r="J52">
        <f t="shared" si="3"/>
        <v>1.2462534999936037E-4</v>
      </c>
      <c r="K52">
        <f t="shared" si="4"/>
        <v>0</v>
      </c>
    </row>
    <row r="53" spans="3:11">
      <c r="C53" t="s">
        <v>12</v>
      </c>
      <c r="D53">
        <v>10.468609000000001</v>
      </c>
      <c r="E53">
        <v>1.7372291507746393E-4</v>
      </c>
      <c r="F53">
        <v>1</v>
      </c>
      <c r="G53">
        <f t="shared" si="0"/>
        <v>1.8186372722861748E-3</v>
      </c>
      <c r="H53">
        <f t="shared" si="1"/>
        <v>10.468609000000001</v>
      </c>
      <c r="I53">
        <f t="shared" si="2"/>
        <v>1.0198889793142569</v>
      </c>
      <c r="J53">
        <f t="shared" si="3"/>
        <v>1.7717808654185203E-4</v>
      </c>
      <c r="K53">
        <f t="shared" si="4"/>
        <v>1.0198889793142569</v>
      </c>
    </row>
    <row r="54" spans="3:11">
      <c r="C54" t="s">
        <v>12</v>
      </c>
      <c r="D54">
        <v>241.40829833333331</v>
      </c>
      <c r="E54">
        <v>1.5668401472077655E-4</v>
      </c>
      <c r="F54">
        <v>0</v>
      </c>
      <c r="G54">
        <f t="shared" si="0"/>
        <v>3.7824821369777613E-2</v>
      </c>
      <c r="H54">
        <f t="shared" si="1"/>
        <v>0</v>
      </c>
      <c r="I54">
        <f t="shared" si="2"/>
        <v>2.3827521947523542</v>
      </c>
      <c r="J54">
        <f t="shared" si="3"/>
        <v>3.7333917995854051E-4</v>
      </c>
      <c r="K54">
        <f t="shared" si="4"/>
        <v>0</v>
      </c>
    </row>
    <row r="55" spans="3:11">
      <c r="C55" t="s">
        <v>12</v>
      </c>
      <c r="D55">
        <v>324.89943066666666</v>
      </c>
      <c r="E55">
        <v>9.5091654090795417E-5</v>
      </c>
      <c r="F55">
        <v>0</v>
      </c>
      <c r="G55">
        <f t="shared" si="0"/>
        <v>3.0895224275251036E-2</v>
      </c>
      <c r="H55">
        <f t="shared" si="1"/>
        <v>0</v>
      </c>
      <c r="I55">
        <f t="shared" si="2"/>
        <v>2.5117489503153068</v>
      </c>
      <c r="J55">
        <f t="shared" si="3"/>
        <v>2.3884636234630164E-4</v>
      </c>
      <c r="K55">
        <f t="shared" si="4"/>
        <v>0</v>
      </c>
    </row>
    <row r="56" spans="3:11">
      <c r="C56" t="str">
        <f>C55</f>
        <v>2008-2010</v>
      </c>
      <c r="D56">
        <f>SUM(D46:D55)</f>
        <v>1140.6588736666665</v>
      </c>
      <c r="G56">
        <f t="shared" ref="G56:K56" si="9">SUM(G46:G55)</f>
        <v>0.15454406094267212</v>
      </c>
      <c r="H56">
        <f t="shared" si="9"/>
        <v>487.40456533333338</v>
      </c>
      <c r="I56">
        <f t="shared" si="9"/>
        <v>16.600667059576537</v>
      </c>
      <c r="J56">
        <f t="shared" si="9"/>
        <v>2.1906537177265586E-3</v>
      </c>
      <c r="K56">
        <f t="shared" si="9"/>
        <v>7.021396037165009</v>
      </c>
    </row>
    <row r="57" spans="3:11">
      <c r="C57" t="s">
        <v>13</v>
      </c>
      <c r="D57">
        <v>5.985354000000001</v>
      </c>
      <c r="E57">
        <v>7.4038645211254472E-5</v>
      </c>
      <c r="F57">
        <v>0</v>
      </c>
      <c r="G57">
        <f t="shared" si="0"/>
        <v>4.4314750126976286E-4</v>
      </c>
      <c r="H57">
        <f t="shared" si="1"/>
        <v>0</v>
      </c>
      <c r="I57">
        <f t="shared" si="2"/>
        <v>0.7770898415761921</v>
      </c>
      <c r="J57">
        <f t="shared" si="3"/>
        <v>5.7534679077729631E-5</v>
      </c>
      <c r="K57">
        <f t="shared" si="4"/>
        <v>0</v>
      </c>
    </row>
    <row r="58" spans="3:11">
      <c r="C58" t="s">
        <v>13</v>
      </c>
      <c r="D58">
        <v>215.16529</v>
      </c>
      <c r="E58">
        <v>1.6064285414801538E-4</v>
      </c>
      <c r="F58">
        <v>1</v>
      </c>
      <c r="G58">
        <f t="shared" si="0"/>
        <v>3.456476629918543E-2</v>
      </c>
      <c r="H58">
        <f t="shared" si="1"/>
        <v>215.16529</v>
      </c>
      <c r="I58">
        <f t="shared" si="2"/>
        <v>2.3327722131965674</v>
      </c>
      <c r="J58">
        <f t="shared" si="3"/>
        <v>3.7474318640507922E-4</v>
      </c>
      <c r="K58">
        <f t="shared" si="4"/>
        <v>2.3327722131965674</v>
      </c>
    </row>
    <row r="59" spans="3:11">
      <c r="C59" t="s">
        <v>13</v>
      </c>
      <c r="D59">
        <v>59.627298666666661</v>
      </c>
      <c r="E59">
        <v>9.5817838790318948E-5</v>
      </c>
      <c r="F59">
        <v>1</v>
      </c>
      <c r="G59">
        <f t="shared" si="0"/>
        <v>5.7133588911448662E-3</v>
      </c>
      <c r="H59">
        <f t="shared" si="1"/>
        <v>59.627298666666661</v>
      </c>
      <c r="I59">
        <f t="shared" si="2"/>
        <v>1.7754451346730145</v>
      </c>
      <c r="J59">
        <f t="shared" si="3"/>
        <v>1.7011931569515501E-4</v>
      </c>
      <c r="K59">
        <f t="shared" si="4"/>
        <v>1.7754451346730145</v>
      </c>
    </row>
    <row r="60" spans="3:11">
      <c r="C60" t="s">
        <v>13</v>
      </c>
      <c r="D60">
        <v>1.1140939999999999</v>
      </c>
      <c r="E60">
        <v>1.4972532141160433E-4</v>
      </c>
      <c r="F60">
        <v>0</v>
      </c>
      <c r="G60">
        <f t="shared" si="0"/>
        <v>1.6680808223273991E-4</v>
      </c>
      <c r="H60">
        <f t="shared" si="1"/>
        <v>0</v>
      </c>
      <c r="I60">
        <f t="shared" si="2"/>
        <v>4.6921835325171656E-2</v>
      </c>
      <c r="J60">
        <f t="shared" si="3"/>
        <v>7.0253868752836964E-6</v>
      </c>
      <c r="K60">
        <f t="shared" si="4"/>
        <v>0</v>
      </c>
    </row>
    <row r="61" spans="3:11">
      <c r="C61" t="s">
        <v>13</v>
      </c>
      <c r="D61">
        <v>387.50590699999998</v>
      </c>
      <c r="E61">
        <v>1.580287618667748E-4</v>
      </c>
      <c r="F61">
        <v>0</v>
      </c>
      <c r="G61">
        <f t="shared" si="0"/>
        <v>6.1237078699271578E-2</v>
      </c>
      <c r="H61">
        <f t="shared" si="1"/>
        <v>0</v>
      </c>
      <c r="I61">
        <f t="shared" si="2"/>
        <v>2.5882783271209142</v>
      </c>
      <c r="J61">
        <f t="shared" si="3"/>
        <v>4.0902241940152522E-4</v>
      </c>
      <c r="K61">
        <f t="shared" si="4"/>
        <v>0</v>
      </c>
    </row>
    <row r="62" spans="3:11">
      <c r="C62" t="s">
        <v>13</v>
      </c>
      <c r="D62">
        <v>287.49326966666666</v>
      </c>
      <c r="E62">
        <v>1.6529865499790401E-4</v>
      </c>
      <c r="F62">
        <v>1</v>
      </c>
      <c r="G62">
        <f t="shared" si="0"/>
        <v>4.7522250796849713E-2</v>
      </c>
      <c r="H62">
        <f t="shared" si="1"/>
        <v>287.49326966666666</v>
      </c>
      <c r="I62">
        <f t="shared" si="2"/>
        <v>2.458627682135766</v>
      </c>
      <c r="J62">
        <f t="shared" si="3"/>
        <v>4.0640784899765637E-4</v>
      </c>
      <c r="K62">
        <f t="shared" si="4"/>
        <v>2.458627682135766</v>
      </c>
    </row>
    <row r="63" spans="3:11">
      <c r="C63" t="s">
        <v>13</v>
      </c>
      <c r="D63">
        <v>296.33053966666665</v>
      </c>
      <c r="E63">
        <v>7.4790679585510052E-5</v>
      </c>
      <c r="F63">
        <v>0</v>
      </c>
      <c r="G63">
        <f t="shared" si="0"/>
        <v>2.2162762443610942E-2</v>
      </c>
      <c r="H63">
        <f t="shared" si="1"/>
        <v>0</v>
      </c>
      <c r="I63">
        <f t="shared" si="2"/>
        <v>2.4717764119432282</v>
      </c>
      <c r="J63">
        <f t="shared" si="3"/>
        <v>1.8486583763266767E-4</v>
      </c>
      <c r="K63">
        <f t="shared" si="4"/>
        <v>0</v>
      </c>
    </row>
    <row r="64" spans="3:11">
      <c r="C64" t="s">
        <v>13</v>
      </c>
      <c r="D64">
        <v>18.861360333333334</v>
      </c>
      <c r="E64">
        <v>1.7372291507746393E-4</v>
      </c>
      <c r="F64">
        <v>1</v>
      </c>
      <c r="G64">
        <f t="shared" si="0"/>
        <v>3.2766504994331137E-3</v>
      </c>
      <c r="H64">
        <f t="shared" si="1"/>
        <v>18.861360333333334</v>
      </c>
      <c r="I64">
        <f t="shared" si="2"/>
        <v>1.2755730120468649</v>
      </c>
      <c r="J64">
        <f t="shared" si="3"/>
        <v>2.2159626204692239E-4</v>
      </c>
      <c r="K64">
        <f t="shared" si="4"/>
        <v>1.2755730120468649</v>
      </c>
    </row>
    <row r="65" spans="3:11">
      <c r="C65" t="s">
        <v>13</v>
      </c>
      <c r="D65">
        <v>303.29153833333334</v>
      </c>
      <c r="E65">
        <v>1.5668401472077655E-4</v>
      </c>
      <c r="F65">
        <v>0</v>
      </c>
      <c r="G65">
        <f t="shared" si="0"/>
        <v>4.7520935856906969E-2</v>
      </c>
      <c r="H65">
        <f t="shared" si="1"/>
        <v>0</v>
      </c>
      <c r="I65">
        <f t="shared" si="2"/>
        <v>2.4818602939031336</v>
      </c>
      <c r="J65">
        <f t="shared" si="3"/>
        <v>3.8886783482482937E-4</v>
      </c>
      <c r="K65">
        <f t="shared" si="4"/>
        <v>0</v>
      </c>
    </row>
    <row r="66" spans="3:11">
      <c r="C66" t="s">
        <v>13</v>
      </c>
      <c r="D66">
        <v>1069.6328273333334</v>
      </c>
      <c r="E66">
        <v>9.5091654090795417E-5</v>
      </c>
      <c r="F66">
        <v>0</v>
      </c>
      <c r="G66">
        <f t="shared" si="0"/>
        <v>0.10171315482094084</v>
      </c>
      <c r="H66">
        <f t="shared" si="1"/>
        <v>0</v>
      </c>
      <c r="I66">
        <f t="shared" si="2"/>
        <v>3.029234723078674</v>
      </c>
      <c r="J66">
        <f t="shared" si="3"/>
        <v>2.880549404468237E-4</v>
      </c>
      <c r="K66">
        <f t="shared" si="4"/>
        <v>0</v>
      </c>
    </row>
    <row r="67" spans="3:11">
      <c r="C67" t="str">
        <f>C66</f>
        <v>2011-2013</v>
      </c>
      <c r="D67">
        <f>SUM(D57:D66)</f>
        <v>2645.0074789999999</v>
      </c>
      <c r="G67">
        <f t="shared" ref="G67:K67" si="10">SUM(G57:G66)</f>
        <v>0.32432091389084594</v>
      </c>
      <c r="H67">
        <f t="shared" si="10"/>
        <v>581.14721866666673</v>
      </c>
      <c r="I67">
        <f t="shared" si="10"/>
        <v>19.237579474999524</v>
      </c>
      <c r="J67">
        <f t="shared" si="10"/>
        <v>2.508237711403672E-3</v>
      </c>
      <c r="K67">
        <f t="shared" si="10"/>
        <v>7.8424180420522127</v>
      </c>
    </row>
    <row r="68" spans="3:11">
      <c r="C68" t="s">
        <v>14</v>
      </c>
      <c r="D68">
        <v>3.6454730000000004</v>
      </c>
      <c r="E68">
        <v>7.4038645211254472E-5</v>
      </c>
      <c r="F68">
        <v>0</v>
      </c>
      <c r="G68">
        <f t="shared" si="0"/>
        <v>2.6990588207420748E-4</v>
      </c>
      <c r="H68">
        <f t="shared" si="1"/>
        <v>0</v>
      </c>
      <c r="I68">
        <f t="shared" si="2"/>
        <v>0.56175388600451781</v>
      </c>
      <c r="J68">
        <f t="shared" si="3"/>
        <v>4.1591496661931981E-5</v>
      </c>
      <c r="K68">
        <f t="shared" si="4"/>
        <v>0</v>
      </c>
    </row>
    <row r="69" spans="3:11">
      <c r="C69" t="s">
        <v>14</v>
      </c>
      <c r="D69">
        <v>129.77225300000001</v>
      </c>
      <c r="E69">
        <v>1.6064285414801538E-4</v>
      </c>
      <c r="F69">
        <v>1</v>
      </c>
      <c r="G69">
        <f t="shared" si="0"/>
        <v>2.084698511113835E-2</v>
      </c>
      <c r="H69">
        <f t="shared" si="1"/>
        <v>129.77225300000001</v>
      </c>
      <c r="I69">
        <f t="shared" si="2"/>
        <v>2.1131818445663493</v>
      </c>
      <c r="J69">
        <f t="shared" si="3"/>
        <v>3.3946756284490613E-4</v>
      </c>
      <c r="K69">
        <f t="shared" si="4"/>
        <v>2.1131818445663493</v>
      </c>
    </row>
    <row r="70" spans="3:11">
      <c r="C70" t="s">
        <v>14</v>
      </c>
      <c r="D70">
        <v>45.765661000000001</v>
      </c>
      <c r="E70">
        <v>9.5817838790318948E-5</v>
      </c>
      <c r="F70">
        <v>1</v>
      </c>
      <c r="G70">
        <f t="shared" si="0"/>
        <v>4.3851667278303873E-3</v>
      </c>
      <c r="H70">
        <f t="shared" si="1"/>
        <v>45.765661000000001</v>
      </c>
      <c r="I70">
        <f t="shared" si="2"/>
        <v>1.6605397393208228</v>
      </c>
      <c r="J70">
        <f t="shared" si="3"/>
        <v>1.5910932904716085E-4</v>
      </c>
      <c r="K70">
        <f t="shared" si="4"/>
        <v>1.6605397393208228</v>
      </c>
    </row>
    <row r="71" spans="3:11">
      <c r="C71" t="s">
        <v>14</v>
      </c>
      <c r="D71">
        <v>3.2400000000000001E-4</v>
      </c>
      <c r="E71">
        <v>1.4972532141160433E-4</v>
      </c>
      <c r="F71">
        <v>0</v>
      </c>
      <c r="G71">
        <f t="shared" si="0"/>
        <v>4.8511004137359804E-8</v>
      </c>
      <c r="H71">
        <f t="shared" si="1"/>
        <v>0</v>
      </c>
      <c r="I71">
        <f t="shared" si="2"/>
        <v>-3.489454989793388</v>
      </c>
      <c r="J71">
        <f t="shared" si="3"/>
        <v>-5.2245976989814152E-4</v>
      </c>
      <c r="K71">
        <f t="shared" si="4"/>
        <v>0</v>
      </c>
    </row>
    <row r="72" spans="3:11">
      <c r="C72" t="s">
        <v>14</v>
      </c>
      <c r="D72">
        <v>61.117810666666664</v>
      </c>
      <c r="E72">
        <v>1.580287618667748E-4</v>
      </c>
      <c r="F72">
        <v>0</v>
      </c>
      <c r="G72">
        <f t="shared" si="0"/>
        <v>9.6583719476612956E-3</v>
      </c>
      <c r="H72">
        <f t="shared" ref="H72:H99" si="11">D72*F72</f>
        <v>0</v>
      </c>
      <c r="I72">
        <f t="shared" si="2"/>
        <v>1.7861677887545553</v>
      </c>
      <c r="J72">
        <f t="shared" si="3"/>
        <v>2.8226588414319732E-4</v>
      </c>
      <c r="K72">
        <f t="shared" si="4"/>
        <v>0</v>
      </c>
    </row>
    <row r="73" spans="3:11">
      <c r="C73" t="s">
        <v>14</v>
      </c>
      <c r="D73">
        <v>102.239615</v>
      </c>
      <c r="E73">
        <v>1.6529865499790401E-4</v>
      </c>
      <c r="F73">
        <v>1</v>
      </c>
      <c r="G73">
        <f t="shared" ref="G73:G99" si="12">D73*E73</f>
        <v>1.6900070847003533E-2</v>
      </c>
      <c r="H73">
        <f t="shared" si="11"/>
        <v>102.239615</v>
      </c>
      <c r="I73">
        <f t="shared" ref="I73:I99" si="13">LOG(D73)</f>
        <v>2.009619205410468</v>
      </c>
      <c r="J73">
        <f t="shared" ref="J73:J99" si="14">I73*E73</f>
        <v>3.3218735171230691E-4</v>
      </c>
      <c r="K73">
        <f t="shared" ref="K73:K99" si="15">I73*F73</f>
        <v>2.009619205410468</v>
      </c>
    </row>
    <row r="74" spans="3:11">
      <c r="C74" t="s">
        <v>14</v>
      </c>
      <c r="D74">
        <v>39.260195666666668</v>
      </c>
      <c r="E74">
        <v>7.4790679585510052E-5</v>
      </c>
      <c r="F74">
        <v>0</v>
      </c>
      <c r="G74">
        <f t="shared" si="12"/>
        <v>2.9362967145700968E-3</v>
      </c>
      <c r="H74">
        <f t="shared" si="11"/>
        <v>0</v>
      </c>
      <c r="I74">
        <f t="shared" si="13"/>
        <v>1.5939524597250641</v>
      </c>
      <c r="J74">
        <f t="shared" si="14"/>
        <v>1.1921278768983288E-4</v>
      </c>
      <c r="K74">
        <f t="shared" si="15"/>
        <v>0</v>
      </c>
    </row>
    <row r="75" spans="3:11">
      <c r="C75" t="s">
        <v>14</v>
      </c>
      <c r="D75">
        <v>23.468907333333334</v>
      </c>
      <c r="E75">
        <v>1.7372291507746393E-4</v>
      </c>
      <c r="F75">
        <v>1</v>
      </c>
      <c r="G75">
        <f t="shared" si="12"/>
        <v>4.0770869956295369E-3</v>
      </c>
      <c r="H75">
        <f t="shared" si="11"/>
        <v>23.468907333333334</v>
      </c>
      <c r="I75">
        <f t="shared" si="13"/>
        <v>1.3704928701631205</v>
      </c>
      <c r="J75">
        <f t="shared" si="14"/>
        <v>2.3808601649761757E-4</v>
      </c>
      <c r="K75">
        <f t="shared" si="15"/>
        <v>1.3704928701631205</v>
      </c>
    </row>
    <row r="76" spans="3:11">
      <c r="C76" t="s">
        <v>14</v>
      </c>
      <c r="D76">
        <v>233.3943853333333</v>
      </c>
      <c r="E76">
        <v>1.5668401472077655E-4</v>
      </c>
      <c r="F76">
        <v>0</v>
      </c>
      <c r="G76">
        <f t="shared" si="12"/>
        <v>3.6569169307314589E-2</v>
      </c>
      <c r="H76">
        <f t="shared" si="11"/>
        <v>0</v>
      </c>
      <c r="I76">
        <f t="shared" si="13"/>
        <v>2.3680904042025785</v>
      </c>
      <c r="J76">
        <f t="shared" si="14"/>
        <v>3.7104191175220652E-4</v>
      </c>
      <c r="K76">
        <f t="shared" si="15"/>
        <v>0</v>
      </c>
    </row>
    <row r="77" spans="3:11">
      <c r="C77" t="s">
        <v>14</v>
      </c>
      <c r="D77">
        <v>626.59893299999999</v>
      </c>
      <c r="E77">
        <v>9.5091654090795417E-5</v>
      </c>
      <c r="F77">
        <v>0</v>
      </c>
      <c r="G77">
        <f t="shared" si="12"/>
        <v>5.9584328990497495E-2</v>
      </c>
      <c r="H77">
        <f t="shared" si="11"/>
        <v>0</v>
      </c>
      <c r="I77">
        <f t="shared" si="13"/>
        <v>2.7969896510107253</v>
      </c>
      <c r="J77">
        <f t="shared" si="14"/>
        <v>2.6597037238944646E-4</v>
      </c>
      <c r="K77">
        <f t="shared" si="15"/>
        <v>0</v>
      </c>
    </row>
    <row r="78" spans="3:11">
      <c r="C78" t="str">
        <f>C77</f>
        <v>2014-2016</v>
      </c>
      <c r="D78">
        <f>SUM(D68:D77)</f>
        <v>1265.2635580000001</v>
      </c>
      <c r="G78">
        <f t="shared" ref="G78:K78" si="16">SUM(G68:G77)</f>
        <v>0.15522743103472364</v>
      </c>
      <c r="H78">
        <f t="shared" si="16"/>
        <v>301.24643633333335</v>
      </c>
      <c r="I78">
        <f t="shared" si="16"/>
        <v>12.771332859364815</v>
      </c>
      <c r="J78">
        <f t="shared" si="16"/>
        <v>1.6264729428404649E-3</v>
      </c>
      <c r="K78">
        <f t="shared" si="16"/>
        <v>7.1538336594607603</v>
      </c>
    </row>
    <row r="79" spans="3:11">
      <c r="C79" t="s">
        <v>15</v>
      </c>
      <c r="D79">
        <v>2.9231476666666665</v>
      </c>
      <c r="E79">
        <v>7.4038645211254472E-5</v>
      </c>
      <c r="F79">
        <v>0</v>
      </c>
      <c r="G79">
        <f t="shared" si="12"/>
        <v>2.1642589299243967E-4</v>
      </c>
      <c r="H79">
        <f t="shared" si="11"/>
        <v>0</v>
      </c>
      <c r="I79">
        <f t="shared" si="13"/>
        <v>0.46585075487116906</v>
      </c>
      <c r="J79">
        <f t="shared" si="14"/>
        <v>3.4490958761301562E-5</v>
      </c>
      <c r="K79">
        <f t="shared" si="15"/>
        <v>0</v>
      </c>
    </row>
    <row r="80" spans="3:11">
      <c r="C80" t="s">
        <v>15</v>
      </c>
      <c r="D80">
        <v>128.34111800000002</v>
      </c>
      <c r="E80">
        <v>1.6064285414801538E-4</v>
      </c>
      <c r="F80">
        <v>1</v>
      </c>
      <c r="G80">
        <f t="shared" si="12"/>
        <v>2.0617083500067235E-2</v>
      </c>
      <c r="H80">
        <f t="shared" si="11"/>
        <v>128.34111800000002</v>
      </c>
      <c r="I80">
        <f t="shared" si="13"/>
        <v>2.1083658181803231</v>
      </c>
      <c r="J80">
        <f t="shared" si="14"/>
        <v>3.3869390262060276E-4</v>
      </c>
      <c r="K80">
        <f t="shared" si="15"/>
        <v>2.1083658181803231</v>
      </c>
    </row>
    <row r="81" spans="3:11">
      <c r="C81" t="s">
        <v>15</v>
      </c>
      <c r="D81">
        <v>62.835587666666662</v>
      </c>
      <c r="E81">
        <v>9.5817838790318948E-5</v>
      </c>
      <c r="F81">
        <v>1</v>
      </c>
      <c r="G81">
        <f t="shared" si="12"/>
        <v>6.0207702093396194E-3</v>
      </c>
      <c r="H81">
        <f t="shared" si="11"/>
        <v>62.835587666666662</v>
      </c>
      <c r="I81">
        <f t="shared" si="13"/>
        <v>1.7982056811531473</v>
      </c>
      <c r="J81">
        <f t="shared" si="14"/>
        <v>1.7230018206856795E-4</v>
      </c>
      <c r="K81">
        <f t="shared" si="15"/>
        <v>1.7982056811531473</v>
      </c>
    </row>
    <row r="82" spans="3:11">
      <c r="C82" t="s">
        <v>15</v>
      </c>
      <c r="D82">
        <v>2.4150640000000001</v>
      </c>
      <c r="E82">
        <v>1.4972532141160433E-4</v>
      </c>
      <c r="F82">
        <v>0</v>
      </c>
      <c r="G82">
        <f t="shared" si="12"/>
        <v>3.6159623362959484E-4</v>
      </c>
      <c r="H82">
        <f t="shared" si="11"/>
        <v>0</v>
      </c>
      <c r="I82">
        <f t="shared" si="13"/>
        <v>0.38292864418838074</v>
      </c>
      <c r="J82">
        <f t="shared" si="14"/>
        <v>5.7334114328815177E-5</v>
      </c>
      <c r="K82">
        <f t="shared" si="15"/>
        <v>0</v>
      </c>
    </row>
    <row r="83" spans="3:11">
      <c r="C83" t="s">
        <v>15</v>
      </c>
      <c r="D83">
        <v>28.80764933333333</v>
      </c>
      <c r="E83">
        <v>1.580287618667748E-4</v>
      </c>
      <c r="F83">
        <v>0</v>
      </c>
      <c r="G83">
        <f t="shared" si="12"/>
        <v>4.5524371564388865E-3</v>
      </c>
      <c r="H83">
        <f t="shared" si="11"/>
        <v>0</v>
      </c>
      <c r="I83">
        <f t="shared" si="13"/>
        <v>1.4595078218620756</v>
      </c>
      <c r="J83">
        <f t="shared" si="14"/>
        <v>2.3064421402373711E-4</v>
      </c>
      <c r="K83">
        <f t="shared" si="15"/>
        <v>0</v>
      </c>
    </row>
    <row r="84" spans="3:11">
      <c r="C84" t="s">
        <v>15</v>
      </c>
      <c r="D84">
        <v>184.22667200000001</v>
      </c>
      <c r="E84">
        <v>1.6529865499790401E-4</v>
      </c>
      <c r="F84">
        <v>1</v>
      </c>
      <c r="G84">
        <f t="shared" si="12"/>
        <v>3.0452421096340023E-2</v>
      </c>
      <c r="H84">
        <f t="shared" si="11"/>
        <v>184.22667200000001</v>
      </c>
      <c r="I84">
        <f t="shared" si="13"/>
        <v>2.2653525067721314</v>
      </c>
      <c r="J84">
        <f t="shared" si="14"/>
        <v>3.7445972246556356E-4</v>
      </c>
      <c r="K84">
        <f t="shared" si="15"/>
        <v>2.2653525067721314</v>
      </c>
    </row>
    <row r="85" spans="3:11">
      <c r="C85" t="s">
        <v>15</v>
      </c>
      <c r="D85">
        <v>30.818901333333333</v>
      </c>
      <c r="E85">
        <v>7.4790679585510052E-5</v>
      </c>
      <c r="F85">
        <v>0</v>
      </c>
      <c r="G85">
        <f t="shared" si="12"/>
        <v>2.3049665747987818E-3</v>
      </c>
      <c r="H85">
        <f t="shared" si="11"/>
        <v>0</v>
      </c>
      <c r="I85">
        <f t="shared" si="13"/>
        <v>1.4888171524428944</v>
      </c>
      <c r="J85">
        <f t="shared" si="14"/>
        <v>1.1134964660976799E-4</v>
      </c>
      <c r="K85">
        <f t="shared" si="15"/>
        <v>0</v>
      </c>
    </row>
    <row r="86" spans="3:11">
      <c r="C86" t="s">
        <v>15</v>
      </c>
      <c r="D86">
        <v>30.166560333333337</v>
      </c>
      <c r="E86">
        <v>1.7372291507746393E-4</v>
      </c>
      <c r="F86">
        <v>1</v>
      </c>
      <c r="G86">
        <f t="shared" si="12"/>
        <v>5.2406227989668592E-3</v>
      </c>
      <c r="H86">
        <f t="shared" si="11"/>
        <v>30.166560333333337</v>
      </c>
      <c r="I86">
        <f t="shared" si="13"/>
        <v>1.4795257936547797</v>
      </c>
      <c r="J86">
        <f t="shared" si="14"/>
        <v>2.5702753380600673E-4</v>
      </c>
      <c r="K86">
        <f t="shared" si="15"/>
        <v>1.4795257936547797</v>
      </c>
    </row>
    <row r="87" spans="3:11">
      <c r="C87" t="s">
        <v>15</v>
      </c>
      <c r="D87">
        <v>278.69005099999998</v>
      </c>
      <c r="E87">
        <v>1.5668401472077655E-4</v>
      </c>
      <c r="F87">
        <v>0</v>
      </c>
      <c r="G87">
        <f t="shared" si="12"/>
        <v>4.3666276053417968E-2</v>
      </c>
      <c r="H87">
        <f t="shared" si="11"/>
        <v>0</v>
      </c>
      <c r="I87">
        <f t="shared" si="13"/>
        <v>2.4451214650429636</v>
      </c>
      <c r="J87">
        <f t="shared" si="14"/>
        <v>3.8311144762287843E-4</v>
      </c>
      <c r="K87">
        <f t="shared" si="15"/>
        <v>0</v>
      </c>
    </row>
    <row r="88" spans="3:11">
      <c r="C88" t="s">
        <v>15</v>
      </c>
      <c r="D88">
        <v>625.30302733333338</v>
      </c>
      <c r="E88">
        <v>9.5091654090795417E-5</v>
      </c>
      <c r="F88">
        <v>0</v>
      </c>
      <c r="G88">
        <f t="shared" si="12"/>
        <v>5.9461099177108533E-2</v>
      </c>
      <c r="H88">
        <f t="shared" si="11"/>
        <v>0</v>
      </c>
      <c r="I88">
        <f t="shared" si="13"/>
        <v>2.7960905312729905</v>
      </c>
      <c r="J88">
        <f t="shared" si="14"/>
        <v>2.6588487360635959E-4</v>
      </c>
      <c r="K88">
        <f t="shared" si="15"/>
        <v>0</v>
      </c>
    </row>
    <row r="89" spans="3:11">
      <c r="C89" t="str">
        <f>C88</f>
        <v>2017-2019</v>
      </c>
      <c r="D89">
        <f>SUM(D79:D88)</f>
        <v>1374.5277786666668</v>
      </c>
      <c r="G89">
        <f t="shared" ref="G89:K89" si="17">SUM(G79:G88)</f>
        <v>0.17289369869309995</v>
      </c>
      <c r="H89">
        <f t="shared" si="17"/>
        <v>405.56993800000004</v>
      </c>
      <c r="I89">
        <f t="shared" si="17"/>
        <v>16.689766169440858</v>
      </c>
      <c r="J89">
        <f t="shared" si="17"/>
        <v>2.2252965959136009E-3</v>
      </c>
      <c r="K89">
        <f t="shared" si="17"/>
        <v>7.6514497997603819</v>
      </c>
    </row>
    <row r="90" spans="3:11">
      <c r="C90" t="s">
        <v>16</v>
      </c>
      <c r="D90">
        <v>2.5057019999999999</v>
      </c>
      <c r="E90">
        <v>7.4038645211254472E-5</v>
      </c>
      <c r="F90">
        <v>0</v>
      </c>
      <c r="G90">
        <f t="shared" si="12"/>
        <v>1.8551878138313075E-4</v>
      </c>
      <c r="H90">
        <f t="shared" si="11"/>
        <v>0</v>
      </c>
      <c r="I90">
        <f t="shared" si="13"/>
        <v>0.39892941963053069</v>
      </c>
      <c r="J90">
        <f t="shared" si="14"/>
        <v>2.9536193764356515E-5</v>
      </c>
      <c r="K90">
        <f t="shared" si="15"/>
        <v>0</v>
      </c>
    </row>
    <row r="91" spans="3:11">
      <c r="C91" t="s">
        <v>16</v>
      </c>
      <c r="D91">
        <v>114.545908</v>
      </c>
      <c r="E91">
        <v>1.6064285414801538E-4</v>
      </c>
      <c r="F91">
        <v>1</v>
      </c>
      <c r="G91">
        <f t="shared" si="12"/>
        <v>1.8400981592095987E-2</v>
      </c>
      <c r="H91">
        <f t="shared" si="11"/>
        <v>114.545908</v>
      </c>
      <c r="I91">
        <f t="shared" si="13"/>
        <v>2.058979579210598</v>
      </c>
      <c r="J91">
        <f t="shared" si="14"/>
        <v>3.3076035623687017E-4</v>
      </c>
      <c r="K91">
        <f t="shared" si="15"/>
        <v>2.058979579210598</v>
      </c>
    </row>
    <row r="92" spans="3:11">
      <c r="C92" t="s">
        <v>16</v>
      </c>
      <c r="D92">
        <v>75.113888500000002</v>
      </c>
      <c r="E92">
        <v>9.5817838790318948E-5</v>
      </c>
      <c r="F92">
        <v>1</v>
      </c>
      <c r="G92">
        <f t="shared" si="12"/>
        <v>7.1972504592069924E-3</v>
      </c>
      <c r="H92">
        <f t="shared" si="11"/>
        <v>75.113888500000002</v>
      </c>
      <c r="I92">
        <f t="shared" si="13"/>
        <v>1.875720245143307</v>
      </c>
      <c r="J92">
        <f t="shared" si="14"/>
        <v>1.7972746006487893E-4</v>
      </c>
      <c r="K92">
        <f t="shared" si="15"/>
        <v>1.875720245143307</v>
      </c>
    </row>
    <row r="93" spans="3:11">
      <c r="C93" t="s">
        <v>16</v>
      </c>
      <c r="D93">
        <v>1.787269</v>
      </c>
      <c r="E93">
        <v>1.4972532141160433E-4</v>
      </c>
      <c r="F93">
        <v>0</v>
      </c>
      <c r="G93">
        <f t="shared" si="12"/>
        <v>2.6759942547399668E-4</v>
      </c>
      <c r="H93">
        <f t="shared" si="11"/>
        <v>0</v>
      </c>
      <c r="I93">
        <f t="shared" si="13"/>
        <v>0.25218992263634932</v>
      </c>
      <c r="J93">
        <f t="shared" si="14"/>
        <v>3.7759217223495033E-5</v>
      </c>
      <c r="K93">
        <f t="shared" si="15"/>
        <v>0</v>
      </c>
    </row>
    <row r="94" spans="3:11">
      <c r="C94" t="s">
        <v>16</v>
      </c>
      <c r="D94">
        <v>39.275435999999999</v>
      </c>
      <c r="E94">
        <v>1.580287618667748E-4</v>
      </c>
      <c r="F94">
        <v>0</v>
      </c>
      <c r="G94">
        <f t="shared" si="12"/>
        <v>6.206648522857754E-3</v>
      </c>
      <c r="H94">
        <f t="shared" si="11"/>
        <v>0</v>
      </c>
      <c r="I94">
        <f t="shared" si="13"/>
        <v>1.5941210148792444</v>
      </c>
      <c r="J94">
        <f t="shared" si="14"/>
        <v>2.5191697024717349E-4</v>
      </c>
      <c r="K94">
        <f t="shared" si="15"/>
        <v>0</v>
      </c>
    </row>
    <row r="95" spans="3:11">
      <c r="C95" t="s">
        <v>16</v>
      </c>
      <c r="D95">
        <v>195.507901</v>
      </c>
      <c r="E95">
        <v>1.6529865499790401E-4</v>
      </c>
      <c r="F95">
        <v>1</v>
      </c>
      <c r="G95">
        <f t="shared" si="12"/>
        <v>3.2317193076763374E-2</v>
      </c>
      <c r="H95">
        <f t="shared" si="11"/>
        <v>195.507901</v>
      </c>
      <c r="I95">
        <f t="shared" si="13"/>
        <v>2.291164313094368</v>
      </c>
      <c r="J95">
        <f t="shared" si="14"/>
        <v>3.7872637933369566E-4</v>
      </c>
      <c r="K95">
        <f t="shared" si="15"/>
        <v>2.291164313094368</v>
      </c>
    </row>
    <row r="96" spans="3:11">
      <c r="C96" t="s">
        <v>16</v>
      </c>
      <c r="D96">
        <v>35.210656999999998</v>
      </c>
      <c r="E96">
        <v>7.4790679585510052E-5</v>
      </c>
      <c r="F96">
        <v>0</v>
      </c>
      <c r="G96">
        <f t="shared" si="12"/>
        <v>2.6334289656822964E-3</v>
      </c>
      <c r="H96">
        <f t="shared" si="11"/>
        <v>0</v>
      </c>
      <c r="I96">
        <f t="shared" si="13"/>
        <v>1.5466741287001919</v>
      </c>
      <c r="J96">
        <f t="shared" si="14"/>
        <v>1.15676809182814E-4</v>
      </c>
      <c r="K96">
        <f t="shared" si="15"/>
        <v>0</v>
      </c>
    </row>
    <row r="97" spans="3:11">
      <c r="C97" t="s">
        <v>16</v>
      </c>
      <c r="D97">
        <v>36.096712999999994</v>
      </c>
      <c r="E97">
        <v>1.7372291507746393E-4</v>
      </c>
      <c r="F97">
        <v>1</v>
      </c>
      <c r="G97">
        <f t="shared" si="12"/>
        <v>6.2708262070745877E-3</v>
      </c>
      <c r="H97">
        <f t="shared" si="11"/>
        <v>36.096712999999994</v>
      </c>
      <c r="I97">
        <f t="shared" si="13"/>
        <v>1.5574676564498142</v>
      </c>
      <c r="J97">
        <f t="shared" si="14"/>
        <v>2.7056782141732786E-4</v>
      </c>
      <c r="K97">
        <f t="shared" si="15"/>
        <v>1.5574676564498142</v>
      </c>
    </row>
    <row r="98" spans="3:11">
      <c r="C98" t="s">
        <v>16</v>
      </c>
      <c r="D98">
        <v>147.2784255</v>
      </c>
      <c r="E98">
        <v>1.5668401472077655E-4</v>
      </c>
      <c r="F98">
        <v>0</v>
      </c>
      <c r="G98">
        <f t="shared" si="12"/>
        <v>2.3076174989094794E-2</v>
      </c>
      <c r="H98">
        <f t="shared" si="11"/>
        <v>0</v>
      </c>
      <c r="I98">
        <f t="shared" si="13"/>
        <v>2.1681391326366639</v>
      </c>
      <c r="J98">
        <f t="shared" si="14"/>
        <v>3.3971274377473477E-4</v>
      </c>
      <c r="K98">
        <f t="shared" si="15"/>
        <v>0</v>
      </c>
    </row>
    <row r="99" spans="3:11">
      <c r="C99" t="s">
        <v>16</v>
      </c>
      <c r="D99">
        <v>956.14587849999998</v>
      </c>
      <c r="E99">
        <v>9.5091654090795417E-5</v>
      </c>
      <c r="F99">
        <v>0</v>
      </c>
      <c r="G99">
        <f t="shared" si="12"/>
        <v>9.0921493138661699E-2</v>
      </c>
      <c r="H99">
        <f t="shared" si="11"/>
        <v>0</v>
      </c>
      <c r="I99">
        <f t="shared" si="13"/>
        <v>2.9805241573329804</v>
      </c>
      <c r="J99">
        <f t="shared" si="14"/>
        <v>2.8342297217836724E-4</v>
      </c>
      <c r="K99">
        <f t="shared" si="15"/>
        <v>0</v>
      </c>
    </row>
    <row r="100" spans="3:11">
      <c r="C100" t="str">
        <f>C99</f>
        <v>2020-2022</v>
      </c>
      <c r="D100">
        <f>SUM(D90:D99)</f>
        <v>1603.4677784999999</v>
      </c>
      <c r="G100">
        <f t="shared" ref="G100:K100" si="18">SUM(G90:G99)</f>
        <v>0.18747711515829463</v>
      </c>
      <c r="H100">
        <f t="shared" si="18"/>
        <v>421.26441050000005</v>
      </c>
      <c r="I100">
        <f t="shared" si="18"/>
        <v>16.723909569714049</v>
      </c>
      <c r="J100">
        <f t="shared" si="18"/>
        <v>2.2178069234237135E-3</v>
      </c>
      <c r="K100">
        <f t="shared" si="18"/>
        <v>7.7833317938980873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E118-140D-4757-8FD6-7847D6D7BC4E}">
  <dimension ref="A2:K100"/>
  <sheetViews>
    <sheetView workbookViewId="0">
      <selection activeCell="K100" sqref="A2:K100"/>
    </sheetView>
  </sheetViews>
  <sheetFormatPr defaultRowHeight="15"/>
  <cols>
    <col min="10" max="10" width="12" bestFit="1" customWidth="1"/>
  </cols>
  <sheetData>
    <row r="2" spans="1:11">
      <c r="A2" t="s">
        <v>46</v>
      </c>
      <c r="B2">
        <v>7</v>
      </c>
      <c r="C2" t="s">
        <v>8</v>
      </c>
      <c r="D2">
        <v>11.658399000000001</v>
      </c>
      <c r="E2">
        <v>8.0402785795722254E-5</v>
      </c>
      <c r="F2">
        <v>1</v>
      </c>
      <c r="G2">
        <f>D2*E2</f>
        <v>9.3736775751806264E-4</v>
      </c>
      <c r="H2">
        <f>D2*F2</f>
        <v>11.658399000000001</v>
      </c>
      <c r="I2">
        <f>LOG(D2)</f>
        <v>1.0666389146421151</v>
      </c>
      <c r="J2">
        <f>I2*E2</f>
        <v>8.5760740175351653E-5</v>
      </c>
      <c r="K2">
        <f>I2*F2</f>
        <v>1.0666389146421151</v>
      </c>
    </row>
    <row r="3" spans="1:11">
      <c r="C3" t="s">
        <v>8</v>
      </c>
      <c r="D3">
        <v>11.919072333333334</v>
      </c>
      <c r="E3">
        <v>1.7791641024464039E-4</v>
      </c>
      <c r="F3">
        <v>0</v>
      </c>
      <c r="G3">
        <f t="shared" ref="G3:G72" si="0">D3*E3</f>
        <v>2.1205985629928767E-3</v>
      </c>
      <c r="H3">
        <f t="shared" ref="H3:H72" si="1">D3*F3</f>
        <v>0</v>
      </c>
      <c r="I3">
        <f t="shared" ref="I3:I72" si="2">LOG(D3)</f>
        <v>1.0762424553880972</v>
      </c>
      <c r="J3">
        <f t="shared" ref="J3:J72" si="3">I3*E3</f>
        <v>1.9148119421552777E-4</v>
      </c>
      <c r="K3">
        <f t="shared" ref="K3:K72" si="4">I3*F3</f>
        <v>0</v>
      </c>
    </row>
    <row r="4" spans="1:11">
      <c r="C4" t="s">
        <v>8</v>
      </c>
      <c r="D4">
        <v>24.02651333333333</v>
      </c>
      <c r="E4">
        <v>8.9730843362250583E-5</v>
      </c>
      <c r="F4">
        <v>1</v>
      </c>
      <c r="G4">
        <f t="shared" si="0"/>
        <v>2.1559193044543581E-3</v>
      </c>
      <c r="H4">
        <f t="shared" si="1"/>
        <v>24.02651333333333</v>
      </c>
      <c r="I4">
        <f t="shared" si="2"/>
        <v>1.3806907516628433</v>
      </c>
      <c r="J4">
        <f t="shared" si="3"/>
        <v>1.2389054556916662E-4</v>
      </c>
      <c r="K4">
        <f t="shared" si="4"/>
        <v>1.3806907516628433</v>
      </c>
    </row>
    <row r="5" spans="1:11">
      <c r="C5" t="s">
        <v>8</v>
      </c>
      <c r="D5">
        <v>5.5305413333333329</v>
      </c>
      <c r="E5">
        <v>1.7620176652843051E-4</v>
      </c>
      <c r="F5">
        <v>0</v>
      </c>
      <c r="G5">
        <f t="shared" si="0"/>
        <v>9.744911527918347E-4</v>
      </c>
      <c r="H5">
        <f t="shared" si="1"/>
        <v>0</v>
      </c>
      <c r="I5">
        <f t="shared" si="2"/>
        <v>0.74276764243912452</v>
      </c>
      <c r="J5">
        <f t="shared" si="3"/>
        <v>1.3087697071793137E-4</v>
      </c>
      <c r="K5">
        <f t="shared" si="4"/>
        <v>0</v>
      </c>
    </row>
    <row r="6" spans="1:11">
      <c r="C6" t="s">
        <v>8</v>
      </c>
      <c r="D6">
        <v>13.718223</v>
      </c>
      <c r="E6">
        <v>1.8667540805377447E-4</v>
      </c>
      <c r="F6">
        <v>0</v>
      </c>
      <c r="G6">
        <f t="shared" si="0"/>
        <v>2.5608548762976742E-3</v>
      </c>
      <c r="H6">
        <f t="shared" si="1"/>
        <v>0</v>
      </c>
      <c r="I6">
        <f t="shared" si="2"/>
        <v>1.1372978583622622</v>
      </c>
      <c r="J6">
        <f t="shared" si="3"/>
        <v>2.123055417884591E-4</v>
      </c>
      <c r="K6">
        <f t="shared" si="4"/>
        <v>0</v>
      </c>
    </row>
    <row r="7" spans="1:11">
      <c r="C7" t="s">
        <v>8</v>
      </c>
      <c r="D7">
        <v>96.836726999999996</v>
      </c>
      <c r="E7">
        <v>1.7913114943801184E-4</v>
      </c>
      <c r="F7">
        <v>0</v>
      </c>
      <c r="G7">
        <f t="shared" si="0"/>
        <v>1.7346474215324956E-2</v>
      </c>
      <c r="H7">
        <f t="shared" si="1"/>
        <v>0</v>
      </c>
      <c r="I7">
        <f t="shared" si="2"/>
        <v>1.9860401022292073</v>
      </c>
      <c r="J7">
        <f t="shared" si="3"/>
        <v>3.5576164634230445E-4</v>
      </c>
      <c r="K7">
        <f t="shared" si="4"/>
        <v>0</v>
      </c>
    </row>
    <row r="8" spans="1:11">
      <c r="C8" t="s">
        <v>8</v>
      </c>
      <c r="D8">
        <v>29.629525666666666</v>
      </c>
      <c r="E8">
        <v>9.6142475457229579E-5</v>
      </c>
      <c r="F8">
        <v>0</v>
      </c>
      <c r="G8">
        <f t="shared" si="0"/>
        <v>2.8486559442168539E-3</v>
      </c>
      <c r="H8">
        <f t="shared" si="1"/>
        <v>0</v>
      </c>
      <c r="I8">
        <f t="shared" si="2"/>
        <v>1.4717246989995194</v>
      </c>
      <c r="J8">
        <f t="shared" si="3"/>
        <v>1.414952557533599E-4</v>
      </c>
      <c r="K8">
        <f t="shared" si="4"/>
        <v>0</v>
      </c>
    </row>
    <row r="9" spans="1:11">
      <c r="C9" t="s">
        <v>8</v>
      </c>
      <c r="D9">
        <v>7.3026996666666664</v>
      </c>
      <c r="E9">
        <v>1.9388167595198327E-4</v>
      </c>
      <c r="F9">
        <v>0</v>
      </c>
      <c r="G9">
        <f t="shared" si="0"/>
        <v>1.4158596503473229E-3</v>
      </c>
      <c r="H9">
        <f t="shared" si="1"/>
        <v>0</v>
      </c>
      <c r="I9">
        <f t="shared" si="2"/>
        <v>0.86348344006477196</v>
      </c>
      <c r="J9">
        <f t="shared" si="3"/>
        <v>1.6741361651654188E-4</v>
      </c>
      <c r="K9">
        <f t="shared" si="4"/>
        <v>0</v>
      </c>
    </row>
    <row r="10" spans="1:11">
      <c r="C10" t="s">
        <v>8</v>
      </c>
      <c r="D10">
        <v>25.453421000000002</v>
      </c>
      <c r="E10">
        <v>1.6930643618417155E-4</v>
      </c>
      <c r="F10">
        <v>1</v>
      </c>
      <c r="G10">
        <f t="shared" si="0"/>
        <v>4.3094279982053528E-3</v>
      </c>
      <c r="H10">
        <f t="shared" si="1"/>
        <v>25.453421000000002</v>
      </c>
      <c r="I10">
        <f t="shared" si="2"/>
        <v>1.4057461608014958</v>
      </c>
      <c r="J10">
        <f t="shared" si="3"/>
        <v>2.3800187266488263E-4</v>
      </c>
      <c r="K10">
        <f t="shared" si="4"/>
        <v>1.4057461608014958</v>
      </c>
    </row>
    <row r="11" spans="1:11" s="16" customFormat="1">
      <c r="C11" s="16" t="s">
        <v>8</v>
      </c>
      <c r="D11" s="16">
        <v>99.692793000000009</v>
      </c>
      <c r="E11" s="16">
        <v>8.6666152447495477E-5</v>
      </c>
      <c r="F11" s="16">
        <v>1</v>
      </c>
      <c r="G11" s="16">
        <f t="shared" si="0"/>
        <v>8.6399907960546113E-3</v>
      </c>
      <c r="H11" s="16">
        <f t="shared" si="1"/>
        <v>99.692793000000009</v>
      </c>
      <c r="I11" s="16">
        <f t="shared" si="2"/>
        <v>1.9986637633922573</v>
      </c>
      <c r="J11" s="16">
        <f t="shared" si="3"/>
        <v>1.7321649840943841E-4</v>
      </c>
      <c r="K11" s="16">
        <f t="shared" si="4"/>
        <v>1.9986637633922573</v>
      </c>
    </row>
    <row r="12" spans="1:11">
      <c r="C12" t="str">
        <f>C11</f>
        <v>1996-1998</v>
      </c>
      <c r="D12">
        <f>SUM(D2:D11)</f>
        <v>325.76791533333329</v>
      </c>
      <c r="G12">
        <f t="shared" ref="G12:K12" si="5">SUM(G2:G11)</f>
        <v>4.3309640258203899E-2</v>
      </c>
      <c r="H12">
        <f t="shared" si="5"/>
        <v>160.83112633333334</v>
      </c>
      <c r="I12">
        <f t="shared" si="5"/>
        <v>13.129295787981693</v>
      </c>
      <c r="J12">
        <f t="shared" si="5"/>
        <v>1.8202038821529638E-3</v>
      </c>
      <c r="K12">
        <f t="shared" si="5"/>
        <v>5.8517395904987115</v>
      </c>
    </row>
    <row r="13" spans="1:11">
      <c r="C13" t="s">
        <v>9</v>
      </c>
      <c r="D13">
        <v>3.3611873333333335</v>
      </c>
      <c r="E13">
        <v>8.0402785795722254E-5</v>
      </c>
      <c r="F13">
        <v>1</v>
      </c>
      <c r="G13">
        <f t="shared" si="0"/>
        <v>2.7024882518129494E-4</v>
      </c>
      <c r="H13">
        <f t="shared" si="1"/>
        <v>3.3611873333333335</v>
      </c>
      <c r="I13">
        <f t="shared" si="2"/>
        <v>0.52649271823136123</v>
      </c>
      <c r="J13">
        <f t="shared" si="3"/>
        <v>4.2331481246963692E-5</v>
      </c>
      <c r="K13">
        <f t="shared" si="4"/>
        <v>0.52649271823136123</v>
      </c>
    </row>
    <row r="14" spans="1:11">
      <c r="C14" t="s">
        <v>9</v>
      </c>
      <c r="D14">
        <v>15.803801</v>
      </c>
      <c r="E14">
        <v>1.7791641024464039E-4</v>
      </c>
      <c r="F14">
        <v>0</v>
      </c>
      <c r="G14">
        <f t="shared" si="0"/>
        <v>2.8117555421406579E-3</v>
      </c>
      <c r="H14">
        <f t="shared" si="1"/>
        <v>0</v>
      </c>
      <c r="I14">
        <f t="shared" si="2"/>
        <v>1.1987615524479038</v>
      </c>
      <c r="J14">
        <f t="shared" si="3"/>
        <v>2.1327935215082326E-4</v>
      </c>
      <c r="K14">
        <f t="shared" si="4"/>
        <v>0</v>
      </c>
    </row>
    <row r="15" spans="1:11">
      <c r="C15" t="s">
        <v>9</v>
      </c>
      <c r="D15">
        <v>24.475148666666666</v>
      </c>
      <c r="E15">
        <v>8.9730843362250583E-5</v>
      </c>
      <c r="F15">
        <v>1</v>
      </c>
      <c r="G15">
        <f t="shared" si="0"/>
        <v>2.1961757312764629E-3</v>
      </c>
      <c r="H15">
        <f t="shared" si="1"/>
        <v>24.475148666666666</v>
      </c>
      <c r="I15">
        <f t="shared" si="2"/>
        <v>1.3887253384697367</v>
      </c>
      <c r="J15">
        <f t="shared" si="3"/>
        <v>1.2461149581941637E-4</v>
      </c>
      <c r="K15">
        <f t="shared" si="4"/>
        <v>1.3887253384697367</v>
      </c>
    </row>
    <row r="16" spans="1:11">
      <c r="C16" t="s">
        <v>9</v>
      </c>
      <c r="D16">
        <v>5.3498876666666666</v>
      </c>
      <c r="E16">
        <v>1.7620176652843051E-4</v>
      </c>
      <c r="F16">
        <v>0</v>
      </c>
      <c r="G16">
        <f t="shared" si="0"/>
        <v>9.4265965759532985E-4</v>
      </c>
      <c r="H16">
        <f t="shared" si="1"/>
        <v>0</v>
      </c>
      <c r="I16">
        <f t="shared" si="2"/>
        <v>0.72834466309431589</v>
      </c>
      <c r="J16">
        <f t="shared" si="3"/>
        <v>1.2833561627877303E-4</v>
      </c>
      <c r="K16">
        <f t="shared" si="4"/>
        <v>0</v>
      </c>
    </row>
    <row r="17" spans="3:11">
      <c r="C17" t="s">
        <v>9</v>
      </c>
      <c r="D17">
        <v>14.882741333333334</v>
      </c>
      <c r="E17">
        <v>1.8667540805377447E-4</v>
      </c>
      <c r="F17">
        <v>0</v>
      </c>
      <c r="G17">
        <f t="shared" si="0"/>
        <v>2.7782418113587756E-3</v>
      </c>
      <c r="H17">
        <f t="shared" si="1"/>
        <v>0</v>
      </c>
      <c r="I17">
        <f t="shared" si="2"/>
        <v>1.172682933648463</v>
      </c>
      <c r="J17">
        <f t="shared" si="3"/>
        <v>2.1891106515652416E-4</v>
      </c>
      <c r="K17">
        <f t="shared" si="4"/>
        <v>0</v>
      </c>
    </row>
    <row r="18" spans="3:11">
      <c r="C18" t="s">
        <v>9</v>
      </c>
      <c r="D18">
        <v>58.856343333333335</v>
      </c>
      <c r="E18">
        <v>1.7913114943801184E-4</v>
      </c>
      <c r="F18">
        <v>0</v>
      </c>
      <c r="G18">
        <f t="shared" si="0"/>
        <v>1.0543004433018265E-2</v>
      </c>
      <c r="H18">
        <f t="shared" si="1"/>
        <v>0</v>
      </c>
      <c r="I18">
        <f t="shared" si="2"/>
        <v>1.769793276460724</v>
      </c>
      <c r="J18">
        <f t="shared" si="3"/>
        <v>3.1702510388007454E-4</v>
      </c>
      <c r="K18">
        <f t="shared" si="4"/>
        <v>0</v>
      </c>
    </row>
    <row r="19" spans="3:11">
      <c r="C19" t="s">
        <v>9</v>
      </c>
      <c r="D19">
        <v>33.195715</v>
      </c>
      <c r="E19">
        <v>9.6142475457229579E-5</v>
      </c>
      <c r="F19">
        <v>0</v>
      </c>
      <c r="G19">
        <f t="shared" si="0"/>
        <v>3.1915182146726876E-3</v>
      </c>
      <c r="H19">
        <f t="shared" si="1"/>
        <v>0</v>
      </c>
      <c r="I19">
        <f t="shared" si="2"/>
        <v>1.521082027319749</v>
      </c>
      <c r="J19">
        <f t="shared" si="3"/>
        <v>1.4624059148002198E-4</v>
      </c>
      <c r="K19">
        <f t="shared" si="4"/>
        <v>0</v>
      </c>
    </row>
    <row r="20" spans="3:11">
      <c r="C20" t="s">
        <v>9</v>
      </c>
      <c r="D20">
        <v>6.000591</v>
      </c>
      <c r="E20">
        <v>1.9388167595198327E-4</v>
      </c>
      <c r="F20">
        <v>0</v>
      </c>
      <c r="G20">
        <f t="shared" si="0"/>
        <v>1.1634046397823873E-3</v>
      </c>
      <c r="H20">
        <f t="shared" si="1"/>
        <v>0</v>
      </c>
      <c r="I20">
        <f t="shared" si="2"/>
        <v>0.77819402628343259</v>
      </c>
      <c r="J20">
        <f t="shared" si="3"/>
        <v>1.5087756203165364E-4</v>
      </c>
      <c r="K20">
        <f t="shared" si="4"/>
        <v>0</v>
      </c>
    </row>
    <row r="21" spans="3:11">
      <c r="C21" t="s">
        <v>9</v>
      </c>
      <c r="D21">
        <v>24.602438333333335</v>
      </c>
      <c r="E21">
        <v>1.6930643618417155E-4</v>
      </c>
      <c r="F21">
        <v>1</v>
      </c>
      <c r="G21">
        <f t="shared" si="0"/>
        <v>4.1653511556575167E-3</v>
      </c>
      <c r="H21">
        <f t="shared" si="1"/>
        <v>24.602438333333335</v>
      </c>
      <c r="I21">
        <f t="shared" si="2"/>
        <v>1.3909781519096305</v>
      </c>
      <c r="J21">
        <f t="shared" si="3"/>
        <v>2.3550155370986474E-4</v>
      </c>
      <c r="K21">
        <f t="shared" si="4"/>
        <v>1.3909781519096305</v>
      </c>
    </row>
    <row r="22" spans="3:11">
      <c r="C22" t="s">
        <v>9</v>
      </c>
      <c r="D22">
        <v>168.86172466666665</v>
      </c>
      <c r="E22">
        <v>8.6666152447495477E-5</v>
      </c>
      <c r="F22">
        <v>1</v>
      </c>
      <c r="G22">
        <f t="shared" si="0"/>
        <v>1.463459597250834E-2</v>
      </c>
      <c r="H22">
        <f t="shared" si="1"/>
        <v>168.86172466666665</v>
      </c>
      <c r="I22">
        <f t="shared" si="2"/>
        <v>2.2275312206199649</v>
      </c>
      <c r="J22">
        <f t="shared" si="3"/>
        <v>1.9305156034780556E-4</v>
      </c>
      <c r="K22">
        <f t="shared" si="4"/>
        <v>2.2275312206199649</v>
      </c>
    </row>
    <row r="23" spans="3:11">
      <c r="C23" t="str">
        <f>C22</f>
        <v>1999-2001</v>
      </c>
      <c r="D23">
        <f>SUM(D12:D22)</f>
        <v>681.1574936666666</v>
      </c>
      <c r="G23">
        <f t="shared" ref="G23:K23" si="6">SUM(G12:G22)</f>
        <v>8.6006596241395603E-2</v>
      </c>
      <c r="H23">
        <f t="shared" si="6"/>
        <v>382.13162533333332</v>
      </c>
      <c r="I23">
        <f t="shared" si="6"/>
        <v>25.831881696466979</v>
      </c>
      <c r="J23">
        <f t="shared" si="6"/>
        <v>3.5903692642548848E-3</v>
      </c>
      <c r="K23">
        <f t="shared" si="6"/>
        <v>11.385467019729404</v>
      </c>
    </row>
    <row r="24" spans="3:11">
      <c r="C24" t="s">
        <v>10</v>
      </c>
      <c r="D24">
        <v>4.1969133333333337</v>
      </c>
      <c r="E24">
        <v>8.0402785795722254E-5</v>
      </c>
      <c r="F24">
        <v>1</v>
      </c>
      <c r="G24">
        <f t="shared" si="0"/>
        <v>3.3744352374321068E-4</v>
      </c>
      <c r="H24">
        <f t="shared" si="1"/>
        <v>4.1969133333333337</v>
      </c>
      <c r="I24">
        <f t="shared" si="2"/>
        <v>0.62293000108098773</v>
      </c>
      <c r="J24">
        <f t="shared" si="3"/>
        <v>5.0085307442643689E-5</v>
      </c>
      <c r="K24">
        <f t="shared" si="4"/>
        <v>0.62293000108098773</v>
      </c>
    </row>
    <row r="25" spans="3:11">
      <c r="C25" t="s">
        <v>10</v>
      </c>
      <c r="D25">
        <v>8.9822773333333341</v>
      </c>
      <c r="E25">
        <v>1.7791641024464039E-4</v>
      </c>
      <c r="F25">
        <v>0</v>
      </c>
      <c r="G25">
        <f t="shared" si="0"/>
        <v>1.5980945389684679E-3</v>
      </c>
      <c r="H25">
        <f t="shared" si="1"/>
        <v>0</v>
      </c>
      <c r="I25">
        <f t="shared" si="2"/>
        <v>0.9533864600427614</v>
      </c>
      <c r="J25">
        <f t="shared" si="3"/>
        <v>1.6962309654665339E-4</v>
      </c>
      <c r="K25">
        <f t="shared" si="4"/>
        <v>0</v>
      </c>
    </row>
    <row r="26" spans="3:11">
      <c r="C26" t="s">
        <v>10</v>
      </c>
      <c r="D26">
        <v>55.288392333333341</v>
      </c>
      <c r="E26">
        <v>8.9730843362250583E-5</v>
      </c>
      <c r="F26">
        <v>1</v>
      </c>
      <c r="G26">
        <f t="shared" si="0"/>
        <v>4.9610740722129901E-3</v>
      </c>
      <c r="H26">
        <f t="shared" si="1"/>
        <v>55.288392333333341</v>
      </c>
      <c r="I26">
        <f t="shared" si="2"/>
        <v>1.7426339617797011</v>
      </c>
      <c r="J26">
        <f t="shared" si="3"/>
        <v>1.5636801506219253E-4</v>
      </c>
      <c r="K26">
        <f t="shared" si="4"/>
        <v>1.7426339617797011</v>
      </c>
    </row>
    <row r="27" spans="3:11">
      <c r="C27" t="s">
        <v>10</v>
      </c>
      <c r="D27">
        <v>3.9063186666666669</v>
      </c>
      <c r="E27">
        <v>1.7620176652843051E-4</v>
      </c>
      <c r="F27">
        <v>0</v>
      </c>
      <c r="G27">
        <f t="shared" si="0"/>
        <v>6.8830024968965001E-4</v>
      </c>
      <c r="H27">
        <f t="shared" si="1"/>
        <v>0</v>
      </c>
      <c r="I27">
        <f t="shared" si="2"/>
        <v>0.59176766893898325</v>
      </c>
      <c r="J27">
        <f t="shared" si="3"/>
        <v>1.0427050864146028E-4</v>
      </c>
      <c r="K27">
        <f t="shared" si="4"/>
        <v>0</v>
      </c>
    </row>
    <row r="28" spans="3:11">
      <c r="C28" t="s">
        <v>10</v>
      </c>
      <c r="D28">
        <v>23.001922666666669</v>
      </c>
      <c r="E28">
        <v>1.8667540805377447E-4</v>
      </c>
      <c r="F28">
        <v>0</v>
      </c>
      <c r="G28">
        <f t="shared" si="0"/>
        <v>4.2938932998213648E-3</v>
      </c>
      <c r="H28">
        <f t="shared" si="1"/>
        <v>0</v>
      </c>
      <c r="I28">
        <f t="shared" si="2"/>
        <v>1.3617641390012925</v>
      </c>
      <c r="J28">
        <f t="shared" si="3"/>
        <v>2.5420787632106313E-4</v>
      </c>
      <c r="K28">
        <f t="shared" si="4"/>
        <v>0</v>
      </c>
    </row>
    <row r="29" spans="3:11">
      <c r="C29" t="s">
        <v>10</v>
      </c>
      <c r="D29">
        <v>101.15514666666667</v>
      </c>
      <c r="E29">
        <v>1.7913114943801184E-4</v>
      </c>
      <c r="F29">
        <v>0</v>
      </c>
      <c r="G29">
        <f t="shared" si="0"/>
        <v>1.8120037693970671E-2</v>
      </c>
      <c r="H29">
        <f t="shared" si="1"/>
        <v>0</v>
      </c>
      <c r="I29">
        <f t="shared" si="2"/>
        <v>2.0049879841119749</v>
      </c>
      <c r="J29">
        <f t="shared" si="3"/>
        <v>3.5915580220338027E-4</v>
      </c>
      <c r="K29">
        <f t="shared" si="4"/>
        <v>0</v>
      </c>
    </row>
    <row r="30" spans="3:11">
      <c r="C30" t="s">
        <v>10</v>
      </c>
      <c r="D30">
        <v>38.791977000000003</v>
      </c>
      <c r="E30">
        <v>9.6142475457229579E-5</v>
      </c>
      <c r="F30">
        <v>0</v>
      </c>
      <c r="G30">
        <f t="shared" si="0"/>
        <v>3.7295566966599144E-3</v>
      </c>
      <c r="H30">
        <f t="shared" si="1"/>
        <v>0</v>
      </c>
      <c r="I30">
        <f t="shared" si="2"/>
        <v>1.5887419136116945</v>
      </c>
      <c r="J30">
        <f t="shared" si="3"/>
        <v>1.5274558043728428E-4</v>
      </c>
      <c r="K30">
        <f t="shared" si="4"/>
        <v>0</v>
      </c>
    </row>
    <row r="31" spans="3:11">
      <c r="C31" t="s">
        <v>10</v>
      </c>
      <c r="D31">
        <v>5.944951333333333</v>
      </c>
      <c r="E31">
        <v>1.9388167595198327E-4</v>
      </c>
      <c r="F31">
        <v>0</v>
      </c>
      <c r="G31">
        <f t="shared" si="0"/>
        <v>1.1526171279596441E-3</v>
      </c>
      <c r="H31">
        <f t="shared" si="1"/>
        <v>0</v>
      </c>
      <c r="I31">
        <f t="shared" si="2"/>
        <v>0.77414830374002641</v>
      </c>
      <c r="J31">
        <f t="shared" si="3"/>
        <v>1.5009317056450131E-4</v>
      </c>
      <c r="K31">
        <f t="shared" si="4"/>
        <v>0</v>
      </c>
    </row>
    <row r="32" spans="3:11">
      <c r="C32" t="s">
        <v>10</v>
      </c>
      <c r="D32">
        <v>100.2118</v>
      </c>
      <c r="E32">
        <v>1.6930643618417155E-4</v>
      </c>
      <c r="F32">
        <v>1</v>
      </c>
      <c r="G32">
        <f t="shared" si="0"/>
        <v>1.6966502721600961E-2</v>
      </c>
      <c r="H32">
        <f t="shared" si="1"/>
        <v>100.2118</v>
      </c>
      <c r="I32">
        <f t="shared" si="2"/>
        <v>2.000918862979908</v>
      </c>
      <c r="J32">
        <f t="shared" si="3"/>
        <v>3.3876844178481287E-4</v>
      </c>
      <c r="K32">
        <f t="shared" si="4"/>
        <v>2.000918862979908</v>
      </c>
    </row>
    <row r="33" spans="3:11">
      <c r="C33" t="s">
        <v>10</v>
      </c>
      <c r="D33">
        <v>607.7317056666667</v>
      </c>
      <c r="E33">
        <v>8.6666152447495477E-5</v>
      </c>
      <c r="F33">
        <v>1</v>
      </c>
      <c r="G33">
        <f t="shared" si="0"/>
        <v>5.2669768650483791E-2</v>
      </c>
      <c r="H33">
        <f t="shared" si="1"/>
        <v>607.7317056666667</v>
      </c>
      <c r="I33">
        <f t="shared" si="2"/>
        <v>2.7837118942984254</v>
      </c>
      <c r="J33">
        <f t="shared" si="3"/>
        <v>2.4125359940117374E-4</v>
      </c>
      <c r="K33">
        <f t="shared" si="4"/>
        <v>2.7837118942984254</v>
      </c>
    </row>
    <row r="34" spans="3:11">
      <c r="C34" t="str">
        <f>C33</f>
        <v>2002-2004</v>
      </c>
      <c r="D34">
        <f>SUM(D24:D33)</f>
        <v>949.21140500000001</v>
      </c>
      <c r="G34">
        <f t="shared" ref="G34:J34" si="7">SUM(G24:G33)</f>
        <v>0.10451728857511067</v>
      </c>
      <c r="H34">
        <f t="shared" si="7"/>
        <v>767.42881133333344</v>
      </c>
      <c r="I34">
        <f t="shared" si="7"/>
        <v>14.424991189585755</v>
      </c>
      <c r="J34">
        <f t="shared" si="7"/>
        <v>1.9765713984051655E-3</v>
      </c>
      <c r="K34">
        <f>SUM(K24:K33)</f>
        <v>7.150194720139023</v>
      </c>
    </row>
    <row r="35" spans="3:11">
      <c r="C35" t="s">
        <v>11</v>
      </c>
      <c r="D35">
        <v>2.3415183333333331</v>
      </c>
      <c r="E35">
        <v>8.0402785795722254E-5</v>
      </c>
      <c r="F35">
        <v>1</v>
      </c>
      <c r="G35">
        <f t="shared" si="0"/>
        <v>1.8826459699175657E-4</v>
      </c>
      <c r="H35">
        <f t="shared" si="1"/>
        <v>2.3415183333333331</v>
      </c>
      <c r="I35">
        <f t="shared" si="2"/>
        <v>0.36949756251712979</v>
      </c>
      <c r="J35">
        <f t="shared" si="3"/>
        <v>2.9708633371106279E-5</v>
      </c>
      <c r="K35">
        <f t="shared" si="4"/>
        <v>0.36949756251712979</v>
      </c>
    </row>
    <row r="36" spans="3:11">
      <c r="C36" t="s">
        <v>11</v>
      </c>
      <c r="D36">
        <v>9.9244546666666675</v>
      </c>
      <c r="E36">
        <v>1.7791641024464039E-4</v>
      </c>
      <c r="F36">
        <v>0</v>
      </c>
      <c r="G36">
        <f t="shared" si="0"/>
        <v>1.7657233479290025E-3</v>
      </c>
      <c r="H36">
        <f t="shared" si="1"/>
        <v>0</v>
      </c>
      <c r="I36">
        <f t="shared" si="2"/>
        <v>0.99670665228510635</v>
      </c>
      <c r="J36">
        <f t="shared" si="3"/>
        <v>1.7733046964151913E-4</v>
      </c>
      <c r="K36">
        <f t="shared" si="4"/>
        <v>0</v>
      </c>
    </row>
    <row r="37" spans="3:11">
      <c r="C37" t="s">
        <v>11</v>
      </c>
      <c r="D37">
        <v>89.272926333333331</v>
      </c>
      <c r="E37">
        <v>8.9730843362250583E-5</v>
      </c>
      <c r="F37">
        <v>1</v>
      </c>
      <c r="G37">
        <f t="shared" si="0"/>
        <v>8.0105349693060691E-3</v>
      </c>
      <c r="H37">
        <f t="shared" si="1"/>
        <v>89.272926333333331</v>
      </c>
      <c r="I37">
        <f t="shared" si="2"/>
        <v>1.9507197710188369</v>
      </c>
      <c r="J37">
        <f t="shared" si="3"/>
        <v>1.7503973021693658E-4</v>
      </c>
      <c r="K37">
        <f t="shared" si="4"/>
        <v>1.9507197710188369</v>
      </c>
    </row>
    <row r="38" spans="3:11">
      <c r="C38" t="s">
        <v>11</v>
      </c>
      <c r="D38">
        <v>6.0209816666666667</v>
      </c>
      <c r="E38">
        <v>1.7620176652843051E-4</v>
      </c>
      <c r="F38">
        <v>0</v>
      </c>
      <c r="G38">
        <f t="shared" si="0"/>
        <v>1.0609076059019604E-3</v>
      </c>
      <c r="H38">
        <f t="shared" si="1"/>
        <v>0</v>
      </c>
      <c r="I38">
        <f t="shared" si="2"/>
        <v>0.77966730482255686</v>
      </c>
      <c r="J38">
        <f t="shared" si="3"/>
        <v>1.3737875641419483E-4</v>
      </c>
      <c r="K38">
        <f t="shared" si="4"/>
        <v>0</v>
      </c>
    </row>
    <row r="39" spans="3:11">
      <c r="C39" t="s">
        <v>11</v>
      </c>
      <c r="D39">
        <v>19.444401000000003</v>
      </c>
      <c r="E39">
        <v>1.8667540805377447E-4</v>
      </c>
      <c r="F39">
        <v>0</v>
      </c>
      <c r="G39">
        <f t="shared" si="0"/>
        <v>3.6297914910362211E-3</v>
      </c>
      <c r="H39">
        <f t="shared" si="1"/>
        <v>0</v>
      </c>
      <c r="I39">
        <f t="shared" si="2"/>
        <v>1.288794568907929</v>
      </c>
      <c r="J39">
        <f t="shared" si="3"/>
        <v>2.40586252048376E-4</v>
      </c>
      <c r="K39">
        <f t="shared" si="4"/>
        <v>0</v>
      </c>
    </row>
    <row r="40" spans="3:11">
      <c r="C40" t="s">
        <v>11</v>
      </c>
      <c r="D40">
        <v>80.824812666666674</v>
      </c>
      <c r="E40">
        <v>1.7913114943801184E-4</v>
      </c>
      <c r="F40">
        <v>0</v>
      </c>
      <c r="G40">
        <f t="shared" si="0"/>
        <v>1.4478241596091981E-2</v>
      </c>
      <c r="H40">
        <f t="shared" si="1"/>
        <v>0</v>
      </c>
      <c r="I40">
        <f t="shared" si="2"/>
        <v>1.9075447066899998</v>
      </c>
      <c r="J40">
        <f t="shared" si="3"/>
        <v>3.4170067591377483E-4</v>
      </c>
      <c r="K40">
        <f t="shared" si="4"/>
        <v>0</v>
      </c>
    </row>
    <row r="41" spans="3:11">
      <c r="C41" t="s">
        <v>11</v>
      </c>
      <c r="D41">
        <v>35.948625</v>
      </c>
      <c r="E41">
        <v>9.6142475457229579E-5</v>
      </c>
      <c r="F41">
        <v>0</v>
      </c>
      <c r="G41">
        <f t="shared" si="0"/>
        <v>3.4561897967836496E-3</v>
      </c>
      <c r="H41">
        <f t="shared" si="1"/>
        <v>0</v>
      </c>
      <c r="I41">
        <f t="shared" si="2"/>
        <v>1.555682283694346</v>
      </c>
      <c r="J41">
        <f t="shared" si="3"/>
        <v>1.4956714577933053E-4</v>
      </c>
      <c r="K41">
        <f t="shared" si="4"/>
        <v>0</v>
      </c>
    </row>
    <row r="42" spans="3:11">
      <c r="C42" t="s">
        <v>11</v>
      </c>
      <c r="D42">
        <v>3.8426996666666664</v>
      </c>
      <c r="E42">
        <v>1.9388167595198327E-4</v>
      </c>
      <c r="F42">
        <v>0</v>
      </c>
      <c r="G42">
        <f t="shared" si="0"/>
        <v>7.4502905155346074E-4</v>
      </c>
      <c r="H42">
        <f t="shared" si="1"/>
        <v>0</v>
      </c>
      <c r="I42">
        <f t="shared" si="2"/>
        <v>0.58463644269844017</v>
      </c>
      <c r="J42">
        <f t="shared" si="3"/>
        <v>1.1335029333297921E-4</v>
      </c>
      <c r="K42">
        <f t="shared" si="4"/>
        <v>0</v>
      </c>
    </row>
    <row r="43" spans="3:11">
      <c r="C43" t="s">
        <v>11</v>
      </c>
      <c r="D43">
        <v>172.78999933333333</v>
      </c>
      <c r="E43">
        <v>1.6930643618417155E-4</v>
      </c>
      <c r="F43">
        <v>1</v>
      </c>
      <c r="G43">
        <f t="shared" si="0"/>
        <v>2.9254458995392044E-2</v>
      </c>
      <c r="H43">
        <f t="shared" si="1"/>
        <v>172.78999933333333</v>
      </c>
      <c r="I43">
        <f t="shared" si="2"/>
        <v>2.2375186029574912</v>
      </c>
      <c r="J43">
        <f t="shared" si="3"/>
        <v>3.7882630056251918E-4</v>
      </c>
      <c r="K43">
        <f t="shared" si="4"/>
        <v>2.2375186029574912</v>
      </c>
    </row>
    <row r="44" spans="3:11">
      <c r="C44" t="s">
        <v>11</v>
      </c>
      <c r="D44">
        <v>668.06586566666658</v>
      </c>
      <c r="E44">
        <v>8.6666152447495477E-5</v>
      </c>
      <c r="F44">
        <v>1</v>
      </c>
      <c r="G44">
        <f t="shared" si="0"/>
        <v>5.789869815883536E-2</v>
      </c>
      <c r="H44">
        <f t="shared" si="1"/>
        <v>668.06586566666658</v>
      </c>
      <c r="I44">
        <f t="shared" si="2"/>
        <v>2.8248192823639036</v>
      </c>
      <c r="J44">
        <f t="shared" si="3"/>
        <v>2.4481621856197486E-4</v>
      </c>
      <c r="K44">
        <f t="shared" si="4"/>
        <v>2.8248192823639036</v>
      </c>
    </row>
    <row r="45" spans="3:11">
      <c r="C45" t="str">
        <f>C44</f>
        <v>2005-2007</v>
      </c>
      <c r="D45">
        <f>SUM(D35:D44)</f>
        <v>1088.4762843333333</v>
      </c>
      <c r="G45">
        <f t="shared" ref="G45:K45" si="8">SUM(G35:G44)</f>
        <v>0.12048783960982151</v>
      </c>
      <c r="H45">
        <f t="shared" si="8"/>
        <v>932.47030966666659</v>
      </c>
      <c r="I45">
        <f t="shared" si="8"/>
        <v>14.495587177955738</v>
      </c>
      <c r="J45">
        <f t="shared" si="8"/>
        <v>1.9883044758427114E-3</v>
      </c>
      <c r="K45">
        <f t="shared" si="8"/>
        <v>7.3825552188573615</v>
      </c>
    </row>
    <row r="46" spans="3:11">
      <c r="C46" t="s">
        <v>12</v>
      </c>
      <c r="D46">
        <v>6.5080606666666663</v>
      </c>
      <c r="E46">
        <v>8.0402785795722254E-5</v>
      </c>
      <c r="F46">
        <v>1</v>
      </c>
      <c r="G46">
        <f t="shared" si="0"/>
        <v>5.2326620772756539E-4</v>
      </c>
      <c r="H46">
        <f t="shared" si="1"/>
        <v>6.5080606666666663</v>
      </c>
      <c r="I46">
        <f t="shared" si="2"/>
        <v>0.81345159267843015</v>
      </c>
      <c r="J46">
        <f t="shared" si="3"/>
        <v>6.5403774161312933E-5</v>
      </c>
      <c r="K46">
        <f t="shared" si="4"/>
        <v>0.81345159267843015</v>
      </c>
    </row>
    <row r="47" spans="3:11">
      <c r="C47" t="s">
        <v>12</v>
      </c>
      <c r="D47">
        <v>6.8406253333333327</v>
      </c>
      <c r="E47">
        <v>1.7791641024464039E-4</v>
      </c>
      <c r="F47">
        <v>0</v>
      </c>
      <c r="G47">
        <f t="shared" si="0"/>
        <v>1.2170595031352131E-3</v>
      </c>
      <c r="H47">
        <f t="shared" si="1"/>
        <v>0</v>
      </c>
      <c r="I47">
        <f t="shared" si="2"/>
        <v>0.83509580441053988</v>
      </c>
      <c r="J47">
        <f t="shared" si="3"/>
        <v>1.4857724773108358E-4</v>
      </c>
      <c r="K47">
        <f t="shared" si="4"/>
        <v>0</v>
      </c>
    </row>
    <row r="48" spans="3:11">
      <c r="C48" t="s">
        <v>12</v>
      </c>
      <c r="D48">
        <v>138.61084066666666</v>
      </c>
      <c r="E48">
        <v>8.9730843362250583E-5</v>
      </c>
      <c r="F48">
        <v>1</v>
      </c>
      <c r="G48">
        <f t="shared" si="0"/>
        <v>1.2437667632170539E-2</v>
      </c>
      <c r="H48">
        <f t="shared" si="1"/>
        <v>138.61084066666666</v>
      </c>
      <c r="I48">
        <f t="shared" si="2"/>
        <v>2.1417971975023549</v>
      </c>
      <c r="J48">
        <f t="shared" si="3"/>
        <v>1.9218526884279109E-4</v>
      </c>
      <c r="K48">
        <f t="shared" si="4"/>
        <v>2.1417971975023549</v>
      </c>
    </row>
    <row r="49" spans="3:11">
      <c r="C49" t="s">
        <v>12</v>
      </c>
      <c r="D49">
        <v>9.9102610000000002</v>
      </c>
      <c r="E49">
        <v>1.7620176652843051E-4</v>
      </c>
      <c r="F49">
        <v>0</v>
      </c>
      <c r="G49">
        <f t="shared" si="0"/>
        <v>1.7462054949578102E-3</v>
      </c>
      <c r="H49">
        <f t="shared" si="1"/>
        <v>0</v>
      </c>
      <c r="I49">
        <f t="shared" si="2"/>
        <v>0.99608509236288789</v>
      </c>
      <c r="J49">
        <f t="shared" si="3"/>
        <v>1.755119528869757E-4</v>
      </c>
      <c r="K49">
        <f t="shared" si="4"/>
        <v>0</v>
      </c>
    </row>
    <row r="50" spans="3:11">
      <c r="C50" t="s">
        <v>12</v>
      </c>
      <c r="D50">
        <v>22.924419333333333</v>
      </c>
      <c r="E50">
        <v>1.8667540805377447E-4</v>
      </c>
      <c r="F50">
        <v>0</v>
      </c>
      <c r="G50">
        <f t="shared" si="0"/>
        <v>4.2794253334458368E-3</v>
      </c>
      <c r="H50">
        <f t="shared" si="1"/>
        <v>0</v>
      </c>
      <c r="I50">
        <f t="shared" si="2"/>
        <v>1.3602983439702836</v>
      </c>
      <c r="J50">
        <f t="shared" si="3"/>
        <v>2.5393424843552637E-4</v>
      </c>
      <c r="K50">
        <f t="shared" si="4"/>
        <v>0</v>
      </c>
    </row>
    <row r="51" spans="3:11">
      <c r="C51" t="s">
        <v>12</v>
      </c>
      <c r="D51">
        <v>98.633440666666658</v>
      </c>
      <c r="E51">
        <v>1.7913114943801184E-4</v>
      </c>
      <c r="F51">
        <v>0</v>
      </c>
      <c r="G51">
        <f t="shared" si="0"/>
        <v>1.7668321599645938E-2</v>
      </c>
      <c r="H51">
        <f t="shared" si="1"/>
        <v>0</v>
      </c>
      <c r="I51">
        <f t="shared" si="2"/>
        <v>1.9940241830423462</v>
      </c>
      <c r="J51">
        <f t="shared" si="3"/>
        <v>3.5719184391556799E-4</v>
      </c>
      <c r="K51">
        <f t="shared" si="4"/>
        <v>0</v>
      </c>
    </row>
    <row r="52" spans="3:11">
      <c r="C52" t="s">
        <v>12</v>
      </c>
      <c r="D52">
        <v>55.79475466666667</v>
      </c>
      <c r="E52">
        <v>9.6142475457229579E-5</v>
      </c>
      <c r="F52">
        <v>0</v>
      </c>
      <c r="G52">
        <f t="shared" si="0"/>
        <v>5.3642458311821458E-3</v>
      </c>
      <c r="H52">
        <f t="shared" si="1"/>
        <v>0</v>
      </c>
      <c r="I52">
        <f t="shared" si="2"/>
        <v>1.7465933722996083</v>
      </c>
      <c r="J52">
        <f t="shared" si="3"/>
        <v>1.6792181043007493E-4</v>
      </c>
      <c r="K52">
        <f t="shared" si="4"/>
        <v>0</v>
      </c>
    </row>
    <row r="53" spans="3:11">
      <c r="C53" t="s">
        <v>12</v>
      </c>
      <c r="D53">
        <v>6.0111163333333337</v>
      </c>
      <c r="E53">
        <v>1.9388167595198327E-4</v>
      </c>
      <c r="F53">
        <v>0</v>
      </c>
      <c r="G53">
        <f t="shared" si="0"/>
        <v>1.1654453090490073E-3</v>
      </c>
      <c r="H53">
        <f t="shared" si="1"/>
        <v>0</v>
      </c>
      <c r="I53">
        <f t="shared" si="2"/>
        <v>0.77895513296542906</v>
      </c>
      <c r="J53">
        <f t="shared" si="3"/>
        <v>1.5102512667073735E-4</v>
      </c>
      <c r="K53">
        <f t="shared" si="4"/>
        <v>0</v>
      </c>
    </row>
    <row r="54" spans="3:11">
      <c r="C54" t="s">
        <v>12</v>
      </c>
      <c r="D54">
        <v>363.41578566666664</v>
      </c>
      <c r="E54">
        <v>1.6930643618417155E-4</v>
      </c>
      <c r="F54">
        <v>1</v>
      </c>
      <c r="G54">
        <f t="shared" si="0"/>
        <v>6.152863152429406E-2</v>
      </c>
      <c r="H54">
        <f t="shared" si="1"/>
        <v>363.41578566666664</v>
      </c>
      <c r="I54">
        <f t="shared" si="2"/>
        <v>2.5604037878014889</v>
      </c>
      <c r="J54">
        <f t="shared" si="3"/>
        <v>4.3349284050512389E-4</v>
      </c>
      <c r="K54">
        <f t="shared" si="4"/>
        <v>2.5604037878014889</v>
      </c>
    </row>
    <row r="55" spans="3:11">
      <c r="C55" t="s">
        <v>12</v>
      </c>
      <c r="D55">
        <v>1075.4312453333334</v>
      </c>
      <c r="E55">
        <v>8.6666152447495477E-5</v>
      </c>
      <c r="F55">
        <v>1</v>
      </c>
      <c r="G55">
        <f t="shared" si="0"/>
        <v>9.320348825485858E-2</v>
      </c>
      <c r="H55">
        <f t="shared" si="1"/>
        <v>1075.4312453333334</v>
      </c>
      <c r="I55">
        <f t="shared" si="2"/>
        <v>3.0315826502169094</v>
      </c>
      <c r="J55">
        <f t="shared" si="3"/>
        <v>2.6273560412088103E-4</v>
      </c>
      <c r="K55">
        <f t="shared" si="4"/>
        <v>3.0315826502169094</v>
      </c>
    </row>
    <row r="56" spans="3:11">
      <c r="C56" t="str">
        <f>C55</f>
        <v>2008-2010</v>
      </c>
      <c r="D56">
        <f>SUM(D46:D55)</f>
        <v>1784.0805496666667</v>
      </c>
      <c r="G56">
        <f t="shared" ref="G56:K56" si="9">SUM(G46:G55)</f>
        <v>0.19913375669046671</v>
      </c>
      <c r="H56">
        <f t="shared" si="9"/>
        <v>1583.9659323333335</v>
      </c>
      <c r="I56">
        <f t="shared" si="9"/>
        <v>16.258287157250276</v>
      </c>
      <c r="J56">
        <f t="shared" si="9"/>
        <v>2.2079797177000748E-3</v>
      </c>
      <c r="K56">
        <f t="shared" si="9"/>
        <v>8.5472352281991828</v>
      </c>
    </row>
    <row r="57" spans="3:11">
      <c r="C57" t="s">
        <v>13</v>
      </c>
      <c r="D57">
        <v>17.474930666666666</v>
      </c>
      <c r="E57">
        <v>8.0402785795722254E-5</v>
      </c>
      <c r="F57">
        <v>1</v>
      </c>
      <c r="G57">
        <f t="shared" si="0"/>
        <v>1.4050331071870977E-3</v>
      </c>
      <c r="H57">
        <f t="shared" si="1"/>
        <v>17.474930666666666</v>
      </c>
      <c r="I57">
        <f t="shared" si="2"/>
        <v>1.2424154613193605</v>
      </c>
      <c r="J57">
        <f t="shared" si="3"/>
        <v>9.9893664205753997E-5</v>
      </c>
      <c r="K57">
        <f t="shared" si="4"/>
        <v>1.2424154613193605</v>
      </c>
    </row>
    <row r="58" spans="3:11">
      <c r="C58" t="s">
        <v>13</v>
      </c>
      <c r="D58">
        <v>4.9840043333333339</v>
      </c>
      <c r="E58">
        <v>1.7791641024464039E-4</v>
      </c>
      <c r="F58">
        <v>0</v>
      </c>
      <c r="G58">
        <f t="shared" si="0"/>
        <v>8.8673615963039891E-4</v>
      </c>
      <c r="H58">
        <f t="shared" si="1"/>
        <v>0</v>
      </c>
      <c r="I58">
        <f t="shared" si="2"/>
        <v>0.69757841124781006</v>
      </c>
      <c r="J58">
        <f t="shared" si="3"/>
        <v>1.2411064679336984E-4</v>
      </c>
      <c r="K58">
        <f t="shared" si="4"/>
        <v>0</v>
      </c>
    </row>
    <row r="59" spans="3:11">
      <c r="C59" t="s">
        <v>13</v>
      </c>
      <c r="D59">
        <v>121.00092599999999</v>
      </c>
      <c r="E59">
        <v>8.9730843362250583E-5</v>
      </c>
      <c r="F59">
        <v>1</v>
      </c>
      <c r="G59">
        <f t="shared" si="0"/>
        <v>1.0857515137593273E-2</v>
      </c>
      <c r="H59">
        <f t="shared" si="1"/>
        <v>121.00092599999999</v>
      </c>
      <c r="I59">
        <f t="shared" si="2"/>
        <v>2.0827886939127427</v>
      </c>
      <c r="J59">
        <f t="shared" si="3"/>
        <v>1.868903860501508E-4</v>
      </c>
      <c r="K59">
        <f t="shared" si="4"/>
        <v>2.0827886939127427</v>
      </c>
    </row>
    <row r="60" spans="3:11">
      <c r="C60" t="s">
        <v>13</v>
      </c>
      <c r="D60">
        <v>13.465301999999999</v>
      </c>
      <c r="E60">
        <v>1.7620176652843051E-4</v>
      </c>
      <c r="F60">
        <v>0</v>
      </c>
      <c r="G60">
        <f t="shared" si="0"/>
        <v>2.3726099992388084E-3</v>
      </c>
      <c r="H60">
        <f t="shared" si="1"/>
        <v>0</v>
      </c>
      <c r="I60">
        <f t="shared" si="2"/>
        <v>1.1292160982200676</v>
      </c>
      <c r="J60">
        <f t="shared" si="3"/>
        <v>1.9896987129871762E-4</v>
      </c>
      <c r="K60">
        <f t="shared" si="4"/>
        <v>0</v>
      </c>
    </row>
    <row r="61" spans="3:11">
      <c r="C61" t="s">
        <v>13</v>
      </c>
      <c r="D61">
        <v>26.627428666666663</v>
      </c>
      <c r="E61">
        <v>1.8667540805377447E-4</v>
      </c>
      <c r="F61">
        <v>0</v>
      </c>
      <c r="G61">
        <f t="shared" si="0"/>
        <v>4.9706861117727709E-3</v>
      </c>
      <c r="H61">
        <f t="shared" si="1"/>
        <v>0</v>
      </c>
      <c r="I61">
        <f t="shared" si="2"/>
        <v>1.4253292299088973</v>
      </c>
      <c r="J61">
        <f t="shared" si="3"/>
        <v>2.6607391560421552E-4</v>
      </c>
      <c r="K61">
        <f t="shared" si="4"/>
        <v>0</v>
      </c>
    </row>
    <row r="62" spans="3:11">
      <c r="C62" t="s">
        <v>13</v>
      </c>
      <c r="D62">
        <v>109.35711033333332</v>
      </c>
      <c r="E62">
        <v>1.7913114943801184E-4</v>
      </c>
      <c r="F62">
        <v>0</v>
      </c>
      <c r="G62">
        <f t="shared" si="0"/>
        <v>1.958926487322948E-2</v>
      </c>
      <c r="H62">
        <f t="shared" si="1"/>
        <v>0</v>
      </c>
      <c r="I62">
        <f t="shared" si="2"/>
        <v>2.0388470258568723</v>
      </c>
      <c r="J62">
        <f t="shared" si="3"/>
        <v>3.652210112700134E-4</v>
      </c>
      <c r="K62">
        <f t="shared" si="4"/>
        <v>0</v>
      </c>
    </row>
    <row r="63" spans="3:11">
      <c r="C63" t="s">
        <v>13</v>
      </c>
      <c r="D63">
        <v>85.663261333333324</v>
      </c>
      <c r="E63">
        <v>9.6142475457229579E-5</v>
      </c>
      <c r="F63">
        <v>0</v>
      </c>
      <c r="G63">
        <f t="shared" si="0"/>
        <v>8.2358780003262428E-3</v>
      </c>
      <c r="H63">
        <f t="shared" si="1"/>
        <v>0</v>
      </c>
      <c r="I63">
        <f t="shared" si="2"/>
        <v>1.9327946046403788</v>
      </c>
      <c r="J63">
        <f t="shared" si="3"/>
        <v>1.8582365784050337E-4</v>
      </c>
      <c r="K63">
        <f t="shared" si="4"/>
        <v>0</v>
      </c>
    </row>
    <row r="64" spans="3:11">
      <c r="C64" t="s">
        <v>13</v>
      </c>
      <c r="D64">
        <v>10.707504666666665</v>
      </c>
      <c r="E64">
        <v>1.9388167595198327E-4</v>
      </c>
      <c r="F64">
        <v>0</v>
      </c>
      <c r="G64">
        <f t="shared" si="0"/>
        <v>2.0759889500370152E-3</v>
      </c>
      <c r="H64">
        <f t="shared" si="1"/>
        <v>0</v>
      </c>
      <c r="I64">
        <f t="shared" si="2"/>
        <v>1.0296882723478169</v>
      </c>
      <c r="J64">
        <f t="shared" si="3"/>
        <v>1.9963768795089692E-4</v>
      </c>
      <c r="K64">
        <f t="shared" si="4"/>
        <v>0</v>
      </c>
    </row>
    <row r="65" spans="3:11">
      <c r="C65" t="s">
        <v>13</v>
      </c>
      <c r="D65">
        <v>520.55188133333331</v>
      </c>
      <c r="E65">
        <v>1.6930643618417155E-4</v>
      </c>
      <c r="F65">
        <v>1</v>
      </c>
      <c r="G65">
        <f t="shared" si="0"/>
        <v>8.8132783877512444E-2</v>
      </c>
      <c r="H65">
        <f t="shared" si="1"/>
        <v>520.55188133333331</v>
      </c>
      <c r="I65">
        <f t="shared" si="2"/>
        <v>2.7164640204054731</v>
      </c>
      <c r="J65">
        <f t="shared" si="3"/>
        <v>4.5991484231737732E-4</v>
      </c>
      <c r="K65">
        <f t="shared" si="4"/>
        <v>2.7164640204054731</v>
      </c>
    </row>
    <row r="66" spans="3:11">
      <c r="C66" t="s">
        <v>13</v>
      </c>
      <c r="D66">
        <v>891.37806633333332</v>
      </c>
      <c r="E66">
        <v>8.6666152447495477E-5</v>
      </c>
      <c r="F66">
        <v>1</v>
      </c>
      <c r="G66">
        <f t="shared" si="0"/>
        <v>7.7252307385198407E-2</v>
      </c>
      <c r="H66">
        <f t="shared" si="1"/>
        <v>891.37806633333332</v>
      </c>
      <c r="I66">
        <f t="shared" si="2"/>
        <v>2.9500619434279711</v>
      </c>
      <c r="J66">
        <f t="shared" si="3"/>
        <v>2.5567051811868332E-4</v>
      </c>
      <c r="K66">
        <f t="shared" si="4"/>
        <v>2.9500619434279711</v>
      </c>
    </row>
    <row r="67" spans="3:11">
      <c r="C67" t="str">
        <f>C66</f>
        <v>2011-2013</v>
      </c>
      <c r="D67">
        <f>SUM(D57:D66)</f>
        <v>1801.2104156666664</v>
      </c>
      <c r="G67">
        <f t="shared" ref="G67:K67" si="10">SUM(G57:G66)</f>
        <v>0.21577880360172591</v>
      </c>
      <c r="H67">
        <f t="shared" si="10"/>
        <v>1550.4058043333334</v>
      </c>
      <c r="I67">
        <f t="shared" si="10"/>
        <v>17.24518376128739</v>
      </c>
      <c r="J67">
        <f t="shared" si="10"/>
        <v>2.3422062014496819E-3</v>
      </c>
      <c r="K67">
        <f t="shared" si="10"/>
        <v>8.9917301190655472</v>
      </c>
    </row>
    <row r="68" spans="3:11">
      <c r="C68" t="s">
        <v>14</v>
      </c>
      <c r="D68">
        <v>6.7836093333333336</v>
      </c>
      <c r="E68">
        <v>8.0402785795722254E-5</v>
      </c>
      <c r="F68">
        <v>1</v>
      </c>
      <c r="G68">
        <f t="shared" si="0"/>
        <v>5.4542108814986223E-4</v>
      </c>
      <c r="H68">
        <f t="shared" si="1"/>
        <v>6.7836093333333336</v>
      </c>
      <c r="I68">
        <f t="shared" si="2"/>
        <v>0.83146082903890339</v>
      </c>
      <c r="J68">
        <f t="shared" si="3"/>
        <v>6.6851766934748592E-5</v>
      </c>
      <c r="K68">
        <f t="shared" si="4"/>
        <v>0.83146082903890339</v>
      </c>
    </row>
    <row r="69" spans="3:11">
      <c r="C69" t="s">
        <v>14</v>
      </c>
      <c r="D69">
        <v>2.6928506666666667</v>
      </c>
      <c r="E69">
        <v>1.7791641024464039E-4</v>
      </c>
      <c r="F69">
        <v>0</v>
      </c>
      <c r="G69">
        <f t="shared" si="0"/>
        <v>4.7910232393822007E-4</v>
      </c>
      <c r="H69">
        <f t="shared" si="1"/>
        <v>0</v>
      </c>
      <c r="I69">
        <f t="shared" si="2"/>
        <v>0.43021227006918944</v>
      </c>
      <c r="J69">
        <f t="shared" si="3"/>
        <v>7.6541822733907936E-5</v>
      </c>
      <c r="K69">
        <f t="shared" si="4"/>
        <v>0</v>
      </c>
    </row>
    <row r="70" spans="3:11">
      <c r="C70" t="s">
        <v>14</v>
      </c>
      <c r="D70">
        <v>115.88770166666667</v>
      </c>
      <c r="E70">
        <v>8.9730843362250583E-5</v>
      </c>
      <c r="F70">
        <v>1</v>
      </c>
      <c r="G70">
        <f t="shared" si="0"/>
        <v>1.0398701205862892E-2</v>
      </c>
      <c r="H70">
        <f t="shared" si="1"/>
        <v>115.88770166666667</v>
      </c>
      <c r="I70">
        <f t="shared" si="2"/>
        <v>2.0640373498402176</v>
      </c>
      <c r="J70">
        <f t="shared" si="3"/>
        <v>1.8520781213234738E-4</v>
      </c>
      <c r="K70">
        <f t="shared" si="4"/>
        <v>2.0640373498402176</v>
      </c>
    </row>
    <row r="71" spans="3:11">
      <c r="C71" t="s">
        <v>14</v>
      </c>
      <c r="D71">
        <v>14.016623000000001</v>
      </c>
      <c r="E71">
        <v>1.7620176652843051E-4</v>
      </c>
      <c r="F71">
        <v>0</v>
      </c>
      <c r="G71">
        <f t="shared" si="0"/>
        <v>2.4697537333630295E-3</v>
      </c>
      <c r="H71">
        <f t="shared" si="1"/>
        <v>0</v>
      </c>
      <c r="I71">
        <f t="shared" si="2"/>
        <v>1.1466433924376753</v>
      </c>
      <c r="J71">
        <f t="shared" si="3"/>
        <v>2.0204059132567079E-4</v>
      </c>
      <c r="K71">
        <f t="shared" si="4"/>
        <v>0</v>
      </c>
    </row>
    <row r="72" spans="3:11">
      <c r="C72" t="s">
        <v>14</v>
      </c>
      <c r="D72">
        <v>38.20675966666667</v>
      </c>
      <c r="E72">
        <v>1.8667540805377447E-4</v>
      </c>
      <c r="F72">
        <v>0</v>
      </c>
      <c r="G72">
        <f t="shared" si="0"/>
        <v>7.1322624511874931E-3</v>
      </c>
      <c r="H72">
        <f t="shared" si="1"/>
        <v>0</v>
      </c>
      <c r="I72">
        <f t="shared" si="2"/>
        <v>1.5821402065300825</v>
      </c>
      <c r="J72">
        <f t="shared" si="3"/>
        <v>2.9534666865228614E-4</v>
      </c>
      <c r="K72">
        <f t="shared" si="4"/>
        <v>0</v>
      </c>
    </row>
    <row r="73" spans="3:11">
      <c r="C73" t="s">
        <v>14</v>
      </c>
      <c r="D73">
        <v>98.153785666666678</v>
      </c>
      <c r="E73">
        <v>1.7913114943801184E-4</v>
      </c>
      <c r="F73">
        <v>0</v>
      </c>
      <c r="G73">
        <f t="shared" ref="G73:G99" si="11">D73*E73</f>
        <v>1.7582400448162252E-2</v>
      </c>
      <c r="H73">
        <f t="shared" ref="H73:H99" si="12">D73*F73</f>
        <v>0</v>
      </c>
      <c r="I73">
        <f t="shared" ref="I73:I99" si="13">LOG(D73)</f>
        <v>1.9919070544448172</v>
      </c>
      <c r="J73">
        <f t="shared" ref="J73:J99" si="14">I73*E73</f>
        <v>3.5681260023638455E-4</v>
      </c>
      <c r="K73">
        <f t="shared" ref="K73:K99" si="15">I73*F73</f>
        <v>0</v>
      </c>
    </row>
    <row r="74" spans="3:11">
      <c r="C74" t="s">
        <v>14</v>
      </c>
      <c r="D74">
        <v>56.065719999999999</v>
      </c>
      <c r="E74">
        <v>9.6142475457229579E-5</v>
      </c>
      <c r="F74">
        <v>0</v>
      </c>
      <c r="G74">
        <f t="shared" si="11"/>
        <v>5.3902971090919053E-3</v>
      </c>
      <c r="H74">
        <f t="shared" si="12"/>
        <v>0</v>
      </c>
      <c r="I74">
        <f t="shared" si="13"/>
        <v>1.748697403765171</v>
      </c>
      <c r="J74">
        <f t="shared" si="14"/>
        <v>1.6812409722361403E-4</v>
      </c>
      <c r="K74">
        <f t="shared" si="15"/>
        <v>0</v>
      </c>
    </row>
    <row r="75" spans="3:11">
      <c r="C75" t="s">
        <v>14</v>
      </c>
      <c r="D75">
        <v>17.780441999999997</v>
      </c>
      <c r="E75">
        <v>1.9388167595198327E-4</v>
      </c>
      <c r="F75">
        <v>0</v>
      </c>
      <c r="G75">
        <f t="shared" si="11"/>
        <v>3.4473018941270327E-3</v>
      </c>
      <c r="H75">
        <f t="shared" si="12"/>
        <v>0</v>
      </c>
      <c r="I75">
        <f t="shared" si="13"/>
        <v>1.2499425527970216</v>
      </c>
      <c r="J75">
        <f t="shared" si="14"/>
        <v>2.4234095697998689E-4</v>
      </c>
      <c r="K75">
        <f t="shared" si="15"/>
        <v>0</v>
      </c>
    </row>
    <row r="76" spans="3:11">
      <c r="C76" t="s">
        <v>14</v>
      </c>
      <c r="D76">
        <v>528.90334266666662</v>
      </c>
      <c r="E76">
        <v>1.6930643618417155E-4</v>
      </c>
      <c r="F76">
        <v>1</v>
      </c>
      <c r="G76">
        <f t="shared" si="11"/>
        <v>8.9546740032789007E-2</v>
      </c>
      <c r="H76">
        <f t="shared" si="12"/>
        <v>528.90334266666662</v>
      </c>
      <c r="I76">
        <f t="shared" si="13"/>
        <v>2.7233763117667644</v>
      </c>
      <c r="J76">
        <f t="shared" si="14"/>
        <v>4.6108513773362417E-4</v>
      </c>
      <c r="K76">
        <f t="shared" si="15"/>
        <v>2.7233763117667644</v>
      </c>
    </row>
    <row r="77" spans="3:11">
      <c r="C77" t="s">
        <v>14</v>
      </c>
      <c r="D77">
        <v>958.66640800000005</v>
      </c>
      <c r="E77">
        <v>8.6666152447495477E-5</v>
      </c>
      <c r="F77">
        <v>1</v>
      </c>
      <c r="G77">
        <f t="shared" si="11"/>
        <v>8.3083929062020903E-2</v>
      </c>
      <c r="H77">
        <f t="shared" si="12"/>
        <v>958.66640800000005</v>
      </c>
      <c r="I77">
        <f t="shared" si="13"/>
        <v>2.9816675098101801</v>
      </c>
      <c r="J77">
        <f t="shared" si="14"/>
        <v>2.584096509529533E-4</v>
      </c>
      <c r="K77">
        <f t="shared" si="15"/>
        <v>2.9816675098101801</v>
      </c>
    </row>
    <row r="78" spans="3:11">
      <c r="C78" t="str">
        <f>C77</f>
        <v>2014-2016</v>
      </c>
      <c r="D78">
        <f>SUM(D68:D77)</f>
        <v>1837.1572426666667</v>
      </c>
      <c r="G78">
        <f t="shared" ref="G78:K78" si="16">SUM(G68:G77)</f>
        <v>0.22007590934869259</v>
      </c>
      <c r="H78">
        <f t="shared" si="16"/>
        <v>1610.2410616666666</v>
      </c>
      <c r="I78">
        <f t="shared" si="16"/>
        <v>16.750084880500022</v>
      </c>
      <c r="J78">
        <f t="shared" si="16"/>
        <v>2.3127611049055239E-3</v>
      </c>
      <c r="K78">
        <f t="shared" si="16"/>
        <v>8.6005420004560662</v>
      </c>
    </row>
    <row r="79" spans="3:11">
      <c r="C79" t="s">
        <v>15</v>
      </c>
      <c r="D79">
        <v>2.3649559999999998</v>
      </c>
      <c r="E79">
        <v>8.0402785795722254E-5</v>
      </c>
      <c r="F79">
        <v>1</v>
      </c>
      <c r="G79">
        <f t="shared" si="11"/>
        <v>1.9014905068430809E-4</v>
      </c>
      <c r="H79">
        <f t="shared" si="12"/>
        <v>2.3649559999999998</v>
      </c>
      <c r="I79">
        <f t="shared" si="13"/>
        <v>0.37382306510132984</v>
      </c>
      <c r="J79">
        <f t="shared" si="14"/>
        <v>3.0056415828842559E-5</v>
      </c>
      <c r="K79">
        <f t="shared" si="15"/>
        <v>0.37382306510132984</v>
      </c>
    </row>
    <row r="80" spans="3:11">
      <c r="C80" t="s">
        <v>15</v>
      </c>
      <c r="D80">
        <v>4.8466113333333327</v>
      </c>
      <c r="E80">
        <v>1.7791641024464039E-4</v>
      </c>
      <c r="F80">
        <v>0</v>
      </c>
      <c r="G80">
        <f t="shared" si="11"/>
        <v>8.6229169027765681E-4</v>
      </c>
      <c r="H80">
        <f t="shared" si="12"/>
        <v>0</v>
      </c>
      <c r="I80">
        <f t="shared" si="13"/>
        <v>0.68543819352993607</v>
      </c>
      <c r="J80">
        <f t="shared" si="14"/>
        <v>1.2195070283741732E-4</v>
      </c>
      <c r="K80">
        <f t="shared" si="15"/>
        <v>0</v>
      </c>
    </row>
    <row r="81" spans="3:11">
      <c r="C81" t="s">
        <v>15</v>
      </c>
      <c r="D81">
        <v>101.19798633333335</v>
      </c>
      <c r="E81">
        <v>8.9730843362250583E-5</v>
      </c>
      <c r="F81">
        <v>1</v>
      </c>
      <c r="G81">
        <f t="shared" si="11"/>
        <v>9.0805806602515093E-3</v>
      </c>
      <c r="H81">
        <f t="shared" si="12"/>
        <v>101.19798633333335</v>
      </c>
      <c r="I81">
        <f t="shared" si="13"/>
        <v>2.0051718708731241</v>
      </c>
      <c r="J81">
        <f t="shared" si="14"/>
        <v>1.7992576305970724E-4</v>
      </c>
      <c r="K81">
        <f t="shared" si="15"/>
        <v>2.0051718708731241</v>
      </c>
    </row>
    <row r="82" spans="3:11">
      <c r="C82" t="s">
        <v>15</v>
      </c>
      <c r="D82">
        <v>54.849072</v>
      </c>
      <c r="E82">
        <v>1.7620176652843051E-4</v>
      </c>
      <c r="F82">
        <v>0</v>
      </c>
      <c r="G82">
        <f t="shared" si="11"/>
        <v>9.6645033788450747E-3</v>
      </c>
      <c r="H82">
        <f t="shared" si="12"/>
        <v>0</v>
      </c>
      <c r="I82">
        <f t="shared" si="13"/>
        <v>1.7391692840768447</v>
      </c>
      <c r="J82">
        <f t="shared" si="14"/>
        <v>3.064447001463258E-4</v>
      </c>
      <c r="K82">
        <f t="shared" si="15"/>
        <v>0</v>
      </c>
    </row>
    <row r="83" spans="3:11">
      <c r="C83" t="s">
        <v>15</v>
      </c>
      <c r="D83">
        <v>56.611798333333333</v>
      </c>
      <c r="E83">
        <v>1.8667540805377447E-4</v>
      </c>
      <c r="F83">
        <v>0</v>
      </c>
      <c r="G83">
        <f t="shared" si="11"/>
        <v>1.056803055453299E-2</v>
      </c>
      <c r="H83">
        <f t="shared" si="12"/>
        <v>0</v>
      </c>
      <c r="I83">
        <f t="shared" si="13"/>
        <v>1.7529069509248414</v>
      </c>
      <c r="J83">
        <f t="shared" si="14"/>
        <v>3.2722462034419239E-4</v>
      </c>
      <c r="K83">
        <f t="shared" si="15"/>
        <v>0</v>
      </c>
    </row>
    <row r="84" spans="3:11">
      <c r="C84" t="s">
        <v>15</v>
      </c>
      <c r="D84">
        <v>178.72138566666669</v>
      </c>
      <c r="E84">
        <v>1.7913114943801184E-4</v>
      </c>
      <c r="F84">
        <v>0</v>
      </c>
      <c r="G84">
        <f t="shared" si="11"/>
        <v>3.2014567243624219E-2</v>
      </c>
      <c r="H84">
        <f t="shared" si="12"/>
        <v>0</v>
      </c>
      <c r="I84">
        <f t="shared" si="13"/>
        <v>2.2521765229663311</v>
      </c>
      <c r="J84">
        <f t="shared" si="14"/>
        <v>4.0343496929626374E-4</v>
      </c>
      <c r="K84">
        <f t="shared" si="15"/>
        <v>0</v>
      </c>
    </row>
    <row r="85" spans="3:11">
      <c r="C85" t="s">
        <v>15</v>
      </c>
      <c r="D85">
        <v>47.664265</v>
      </c>
      <c r="E85">
        <v>9.6142475457229579E-5</v>
      </c>
      <c r="F85">
        <v>0</v>
      </c>
      <c r="G85">
        <f t="shared" si="11"/>
        <v>4.5825604279493871E-3</v>
      </c>
      <c r="H85">
        <f t="shared" si="12"/>
        <v>0</v>
      </c>
      <c r="I85">
        <f t="shared" si="13"/>
        <v>1.6781929004336944</v>
      </c>
      <c r="J85">
        <f t="shared" si="14"/>
        <v>1.6134561974244339E-4</v>
      </c>
      <c r="K85">
        <f t="shared" si="15"/>
        <v>0</v>
      </c>
    </row>
    <row r="86" spans="3:11">
      <c r="C86" t="s">
        <v>15</v>
      </c>
      <c r="D86">
        <v>18.552723999999998</v>
      </c>
      <c r="E86">
        <v>1.9388167595198327E-4</v>
      </c>
      <c r="F86">
        <v>0</v>
      </c>
      <c r="G86">
        <f t="shared" si="11"/>
        <v>3.5970332225945824E-3</v>
      </c>
      <c r="H86">
        <f t="shared" si="12"/>
        <v>0</v>
      </c>
      <c r="I86">
        <f t="shared" si="13"/>
        <v>1.2684076838333422</v>
      </c>
      <c r="J86">
        <f t="shared" si="14"/>
        <v>2.4592100753198168E-4</v>
      </c>
      <c r="K86">
        <f t="shared" si="15"/>
        <v>0</v>
      </c>
    </row>
    <row r="87" spans="3:11">
      <c r="C87" t="s">
        <v>15</v>
      </c>
      <c r="D87">
        <v>467.89896800000002</v>
      </c>
      <c r="E87">
        <v>1.6930643618417155E-4</v>
      </c>
      <c r="F87">
        <v>1</v>
      </c>
      <c r="G87">
        <f t="shared" si="11"/>
        <v>7.9218306766331736E-2</v>
      </c>
      <c r="H87">
        <f t="shared" si="12"/>
        <v>467.89896800000002</v>
      </c>
      <c r="I87">
        <f t="shared" si="13"/>
        <v>2.6701520873114375</v>
      </c>
      <c r="J87">
        <f t="shared" si="14"/>
        <v>4.5207393397242636E-4</v>
      </c>
      <c r="K87">
        <f t="shared" si="15"/>
        <v>2.6701520873114375</v>
      </c>
    </row>
    <row r="88" spans="3:11">
      <c r="C88" t="s">
        <v>15</v>
      </c>
      <c r="D88">
        <v>1089.3108146666666</v>
      </c>
      <c r="E88">
        <v>8.6666152447495477E-5</v>
      </c>
      <c r="F88">
        <v>1</v>
      </c>
      <c r="G88">
        <f t="shared" si="11"/>
        <v>9.4406377126606822E-2</v>
      </c>
      <c r="H88">
        <f t="shared" si="12"/>
        <v>1089.3108146666666</v>
      </c>
      <c r="I88">
        <f t="shared" si="13"/>
        <v>3.0371518153251484</v>
      </c>
      <c r="J88">
        <f t="shared" si="14"/>
        <v>2.6321826223315697E-4</v>
      </c>
      <c r="K88">
        <f t="shared" si="15"/>
        <v>3.0371518153251484</v>
      </c>
    </row>
    <row r="89" spans="3:11">
      <c r="C89" t="str">
        <f>C88</f>
        <v>2017-2019</v>
      </c>
      <c r="D89">
        <f>SUM(D79:D88)</f>
        <v>2022.0185813333333</v>
      </c>
      <c r="G89">
        <f t="shared" ref="G89:K89" si="17">SUM(G79:G88)</f>
        <v>0.24418440012169829</v>
      </c>
      <c r="H89">
        <f t="shared" si="17"/>
        <v>1660.772725</v>
      </c>
      <c r="I89">
        <f t="shared" si="17"/>
        <v>17.462590374376031</v>
      </c>
      <c r="J89">
        <f t="shared" si="17"/>
        <v>2.4915959949927576E-3</v>
      </c>
      <c r="K89">
        <f t="shared" si="17"/>
        <v>8.0862988386110395</v>
      </c>
    </row>
    <row r="90" spans="3:11">
      <c r="C90" t="s">
        <v>16</v>
      </c>
      <c r="D90">
        <v>5.2877190000000001</v>
      </c>
      <c r="E90">
        <v>8.0402785795722254E-5</v>
      </c>
      <c r="F90">
        <v>1</v>
      </c>
      <c r="G90">
        <f t="shared" si="11"/>
        <v>4.2514733810497068E-4</v>
      </c>
      <c r="H90">
        <f t="shared" si="12"/>
        <v>5.2877190000000001</v>
      </c>
      <c r="I90">
        <f t="shared" si="13"/>
        <v>0.72326836781041359</v>
      </c>
      <c r="J90">
        <f t="shared" si="14"/>
        <v>5.8152791649882341E-5</v>
      </c>
      <c r="K90">
        <f t="shared" si="15"/>
        <v>0.72326836781041359</v>
      </c>
    </row>
    <row r="91" spans="3:11">
      <c r="C91" t="s">
        <v>16</v>
      </c>
      <c r="D91">
        <v>7.4551185000000002</v>
      </c>
      <c r="E91">
        <v>1.7791641024464039E-4</v>
      </c>
      <c r="F91">
        <v>0</v>
      </c>
      <c r="G91">
        <f t="shared" si="11"/>
        <v>1.3263879214684081E-3</v>
      </c>
      <c r="H91">
        <f t="shared" si="12"/>
        <v>0</v>
      </c>
      <c r="I91">
        <f t="shared" si="13"/>
        <v>0.87245455100659763</v>
      </c>
      <c r="J91">
        <f t="shared" si="14"/>
        <v>1.5522398181669336E-4</v>
      </c>
      <c r="K91">
        <f t="shared" si="15"/>
        <v>0</v>
      </c>
    </row>
    <row r="92" spans="3:11">
      <c r="C92" t="s">
        <v>16</v>
      </c>
      <c r="D92">
        <v>93.0326235</v>
      </c>
      <c r="E92">
        <v>8.9730843362250583E-5</v>
      </c>
      <c r="F92">
        <v>1</v>
      </c>
      <c r="G92">
        <f t="shared" si="11"/>
        <v>8.3478957668577328E-3</v>
      </c>
      <c r="H92">
        <f t="shared" si="12"/>
        <v>93.0326235</v>
      </c>
      <c r="I92">
        <f t="shared" si="13"/>
        <v>1.9686352681407802</v>
      </c>
      <c r="J92">
        <f t="shared" si="14"/>
        <v>1.7664730288294251E-4</v>
      </c>
      <c r="K92">
        <f t="shared" si="15"/>
        <v>1.9686352681407802</v>
      </c>
    </row>
    <row r="93" spans="3:11">
      <c r="C93" t="s">
        <v>16</v>
      </c>
      <c r="D93">
        <v>59.185376000000005</v>
      </c>
      <c r="E93">
        <v>1.7620176652843051E-4</v>
      </c>
      <c r="F93">
        <v>0</v>
      </c>
      <c r="G93">
        <f t="shared" si="11"/>
        <v>1.0428567803849376E-2</v>
      </c>
      <c r="H93">
        <f t="shared" si="12"/>
        <v>0</v>
      </c>
      <c r="I93">
        <f t="shared" si="13"/>
        <v>1.772214410995183</v>
      </c>
      <c r="J93">
        <f t="shared" si="14"/>
        <v>3.122673098844932E-4</v>
      </c>
      <c r="K93">
        <f t="shared" si="15"/>
        <v>0</v>
      </c>
    </row>
    <row r="94" spans="3:11">
      <c r="C94" t="s">
        <v>16</v>
      </c>
      <c r="D94">
        <v>71.239024499999999</v>
      </c>
      <c r="E94">
        <v>1.8667540805377447E-4</v>
      </c>
      <c r="F94">
        <v>0</v>
      </c>
      <c r="G94">
        <f t="shared" si="11"/>
        <v>1.3298573967890337E-2</v>
      </c>
      <c r="H94">
        <f t="shared" si="12"/>
        <v>0</v>
      </c>
      <c r="I94">
        <f t="shared" si="13"/>
        <v>1.8527179638910416</v>
      </c>
      <c r="J94">
        <f t="shared" si="14"/>
        <v>3.4585688191791838E-4</v>
      </c>
      <c r="K94">
        <f t="shared" si="15"/>
        <v>0</v>
      </c>
    </row>
    <row r="95" spans="3:11">
      <c r="C95" t="s">
        <v>16</v>
      </c>
      <c r="D95">
        <v>335.86160050000001</v>
      </c>
      <c r="E95">
        <v>1.7913114943801184E-4</v>
      </c>
      <c r="F95">
        <v>0</v>
      </c>
      <c r="G95">
        <f t="shared" si="11"/>
        <v>6.0163274549655331E-2</v>
      </c>
      <c r="H95">
        <f t="shared" si="12"/>
        <v>0</v>
      </c>
      <c r="I95">
        <f t="shared" si="13"/>
        <v>2.5261603532186947</v>
      </c>
      <c r="J95">
        <f t="shared" si="14"/>
        <v>4.5251400773679878E-4</v>
      </c>
      <c r="K95">
        <f t="shared" si="15"/>
        <v>0</v>
      </c>
    </row>
    <row r="96" spans="3:11">
      <c r="C96" t="s">
        <v>16</v>
      </c>
      <c r="D96">
        <v>54.555095999999999</v>
      </c>
      <c r="E96">
        <v>9.6142475457229579E-5</v>
      </c>
      <c r="F96">
        <v>0</v>
      </c>
      <c r="G96">
        <f t="shared" si="11"/>
        <v>5.2450619782468035E-3</v>
      </c>
      <c r="H96">
        <f t="shared" si="12"/>
        <v>0</v>
      </c>
      <c r="I96">
        <f t="shared" si="13"/>
        <v>1.7368353243342696</v>
      </c>
      <c r="J96">
        <f t="shared" si="14"/>
        <v>1.6698364754305688E-4</v>
      </c>
      <c r="K96">
        <f t="shared" si="15"/>
        <v>0</v>
      </c>
    </row>
    <row r="97" spans="3:11">
      <c r="C97" t="s">
        <v>16</v>
      </c>
      <c r="D97">
        <v>24.136117500000001</v>
      </c>
      <c r="E97">
        <v>1.9388167595198327E-4</v>
      </c>
      <c r="F97">
        <v>0</v>
      </c>
      <c r="G97">
        <f t="shared" si="11"/>
        <v>4.6795509118739923E-3</v>
      </c>
      <c r="H97">
        <f t="shared" si="12"/>
        <v>0</v>
      </c>
      <c r="I97">
        <f t="shared" si="13"/>
        <v>1.3826674114144217</v>
      </c>
      <c r="J97">
        <f t="shared" si="14"/>
        <v>2.6807387500921842E-4</v>
      </c>
      <c r="K97">
        <f t="shared" si="15"/>
        <v>0</v>
      </c>
    </row>
    <row r="98" spans="3:11">
      <c r="C98" t="s">
        <v>16</v>
      </c>
      <c r="D98">
        <v>262.93086400000004</v>
      </c>
      <c r="E98">
        <v>1.6930643618417155E-4</v>
      </c>
      <c r="F98">
        <v>1</v>
      </c>
      <c r="G98">
        <f t="shared" si="11"/>
        <v>4.4515887546665099E-2</v>
      </c>
      <c r="H98">
        <f t="shared" si="12"/>
        <v>262.93086400000004</v>
      </c>
      <c r="I98">
        <f t="shared" si="13"/>
        <v>2.4198415685260821</v>
      </c>
      <c r="J98">
        <f t="shared" si="14"/>
        <v>4.0969475209746671E-4</v>
      </c>
      <c r="K98">
        <f t="shared" si="15"/>
        <v>2.4198415685260821</v>
      </c>
    </row>
    <row r="99" spans="3:11">
      <c r="C99" t="s">
        <v>16</v>
      </c>
      <c r="D99">
        <v>1200.9413545</v>
      </c>
      <c r="E99">
        <v>8.6666152447495477E-5</v>
      </c>
      <c r="F99">
        <v>1</v>
      </c>
      <c r="G99">
        <f t="shared" si="11"/>
        <v>0.10408096650959871</v>
      </c>
      <c r="H99">
        <f t="shared" si="12"/>
        <v>1200.9413545</v>
      </c>
      <c r="I99">
        <f t="shared" si="13"/>
        <v>3.0795218000432878</v>
      </c>
      <c r="J99">
        <f t="shared" si="14"/>
        <v>2.6689030578793728E-4</v>
      </c>
      <c r="K99">
        <f t="shared" si="15"/>
        <v>3.0795218000432878</v>
      </c>
    </row>
    <row r="100" spans="3:11">
      <c r="C100" t="str">
        <f>C99</f>
        <v>2020-2022</v>
      </c>
      <c r="D100">
        <f>SUM(D90:D99)</f>
        <v>2114.624894</v>
      </c>
      <c r="G100">
        <f t="shared" ref="G100:K100" si="18">SUM(G90:G99)</f>
        <v>0.25251131429421075</v>
      </c>
      <c r="H100">
        <f t="shared" si="18"/>
        <v>1562.1925610000001</v>
      </c>
      <c r="I100">
        <f t="shared" si="18"/>
        <v>18.334317019380773</v>
      </c>
      <c r="J100">
        <f t="shared" si="18"/>
        <v>2.6123048563264075E-3</v>
      </c>
      <c r="K100">
        <f t="shared" si="18"/>
        <v>8.1912670045205633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Sheet4</vt:lpstr>
      <vt:lpstr>Sheet33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Bukhari</dc:creator>
  <cp:lastModifiedBy>Maha Bukhari</cp:lastModifiedBy>
  <dcterms:created xsi:type="dcterms:W3CDTF">2025-08-21T21:49:47Z</dcterms:created>
  <dcterms:modified xsi:type="dcterms:W3CDTF">2025-09-02T09:36:30Z</dcterms:modified>
</cp:coreProperties>
</file>