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0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1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llege stuff\Statistics for data science\Statistics-for-Data-Analysis\"/>
    </mc:Choice>
  </mc:AlternateContent>
  <xr:revisionPtr revIDLastSave="0" documentId="13_ncr:1_{185EB410-C349-4DA1-AACA-BE8708719ACA}" xr6:coauthVersionLast="47" xr6:coauthVersionMax="47" xr10:uidLastSave="{00000000-0000-0000-0000-000000000000}"/>
  <bookViews>
    <workbookView xWindow="-108" yWindow="-108" windowWidth="23256" windowHeight="12456" firstSheet="9" activeTab="14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2" hidden="1">'Box &amp; Whisker'!$B$5</definedName>
    <definedName name="_xlchart.v1.3" hidden="1">'Box &amp; Whisker'!$B$6:$B$100</definedName>
    <definedName name="_xlchart.v1.4" hidden="1">'Box &amp; Whisker'!$C$5</definedName>
    <definedName name="_xlchart.v1.5" hidden="1">'Box &amp; Whisker'!$C$6:$C$100</definedName>
    <definedName name="_xlchart.v1.6" hidden="1">Variability!$B$6:$B$100</definedName>
    <definedName name="_xlchart.v1.7" hidden="1">Variability!$C$5</definedName>
    <definedName name="_xlchart.v1.8" hidden="1">Variability!$C$6:$C$100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9" l="1" a="1"/>
  <c r="G10" i="19" s="1"/>
  <c r="F10" i="19" a="1"/>
  <c r="F10" i="19" s="1"/>
  <c r="G9" i="19" a="1"/>
  <c r="G9" i="19" s="1"/>
  <c r="F9" i="19" a="1"/>
  <c r="F9" i="19" s="1"/>
  <c r="G8" i="19"/>
  <c r="F8" i="19"/>
  <c r="G7" i="19"/>
  <c r="F7" i="19"/>
  <c r="G7" i="20"/>
  <c r="G9" i="20" s="1"/>
  <c r="G8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7" i="16"/>
  <c r="G8" i="16"/>
  <c r="G9" i="16"/>
  <c r="G10" i="16"/>
  <c r="G12" i="16" s="1"/>
  <c r="G11" i="16"/>
  <c r="F12" i="16"/>
  <c r="F11" i="16"/>
  <c r="F10" i="16"/>
  <c r="F9" i="16"/>
  <c r="F8" i="16"/>
  <c r="F7" i="16"/>
  <c r="G9" i="15"/>
  <c r="F9" i="15"/>
  <c r="G8" i="15"/>
  <c r="F8" i="15"/>
  <c r="G7" i="15"/>
  <c r="F7" i="15"/>
  <c r="H11" i="14"/>
  <c r="G11" i="14"/>
  <c r="H10" i="14"/>
  <c r="G10" i="14"/>
  <c r="H9" i="14"/>
  <c r="G9" i="14"/>
  <c r="H8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L6" i="4" a="1"/>
  <c r="L6" i="4" s="1"/>
  <c r="M6" i="4" s="1" a="1"/>
  <c r="M6" i="4" s="1"/>
  <c r="N6" i="4" s="1" a="1"/>
  <c r="N6" i="4" s="1"/>
  <c r="I7" i="4"/>
  <c r="J7" i="4" s="1"/>
  <c r="I6" i="4"/>
  <c r="J6" i="4" s="1"/>
  <c r="E6" i="13"/>
  <c r="E7" i="13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<sst xmlns="http://schemas.openxmlformats.org/spreadsheetml/2006/main" count="2305" uniqueCount="336">
  <si>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</si>
  <si>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</si>
  <si>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</si>
  <si>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</si>
  <si>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</si>
  <si>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</si>
  <si>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</si>
  <si>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</si>
  <si>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</si>
  <si>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</si>
  <si>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</si>
  <si>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</si>
  <si>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</si>
  <si>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</si>
  <si>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</si>
  <si>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</si>
  <si>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</si>
  <si>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</si>
  <si>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</si>
  <si>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</si>
  <si>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</si>
  <si>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</si>
  <si>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</si>
  <si>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</si>
  <si>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</si>
  <si>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</si>
  <si>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</si>
  <si>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</si>
  <si>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</si>
  <si>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</si>
  <si>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</si>
  <si>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</si>
  <si>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</si>
  <si>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</si>
  <si>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</si>
  <si>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</si>
  <si>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</si>
  <si>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</si>
  <si>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</si>
  <si>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</si>
  <si>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</si>
  <si>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</si>
  <si>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</si>
  <si>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</si>
  <si>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</si>
  <si>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</si>
  <si>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</si>
  <si>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</si>
  <si>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</si>
  <si>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</si>
  <si>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</si>
  <si>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</si>
  <si>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</si>
  <si>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</si>
  <si>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</si>
  <si>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</si>
  <si>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</si>
  <si>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</si>
  <si>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</si>
  <si>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</si>
  <si>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</si>
  <si>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</si>
  <si>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</si>
  <si>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</si>
  <si>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</si>
  <si>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</si>
  <si>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</si>
  <si>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</si>
  <si>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</si>
  <si>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</si>
  <si>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</si>
  <si>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</si>
  <si>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</si>
  <si>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</si>
  <si>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</si>
  <si>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</si>
  <si>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</si>
  <si>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</si>
  <si>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</si>
  <si>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</si>
  <si>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</si>
  <si>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</si>
  <si>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</si>
  <si>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</si>
  <si>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</si>
  <si>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</si>
  <si>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</si>
  <si>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</si>
  <si>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</si>
  <si>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</si>
  <si>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</si>
  <si>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</si>
  <si>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</si>
  <si>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</si>
  <si>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</si>
  <si>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</si>
  <si>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</si>
  <si>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</si>
  <si>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</si>
  <si>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</si>
  <si>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</si>
  <si>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</si>
  <si>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</si>
  <si>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</si>
  <si>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</si>
  <si>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</si>
  <si>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</si>
  <si>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</si>
  <si>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</si>
  <si>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</si>
  <si>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</si>
  <si>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</si>
  <si>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</si>
  <si>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</si>
  <si>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</si>
  <si>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</si>
  <si>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</si>
  <si>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</si>
  <si>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</si>
  <si>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</si>
  <si>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</si>
  <si>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</si>
  <si>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</si>
  <si>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</si>
  <si>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</si>
  <si>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</si>
  <si>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</si>
  <si>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</si>
  <si>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</si>
  <si>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</si>
  <si>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</si>
  <si>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</si>
  <si>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</si>
  <si>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</si>
  <si>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</si>
  <si>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</si>
  <si>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</si>
  <si>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</si>
  <si>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</si>
  <si>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</si>
  <si>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</si>
  <si>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</si>
  <si>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</si>
  <si>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</si>
  <si>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</si>
  <si>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</si>
  <si>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</si>
  <si>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</si>
  <si>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</si>
  <si>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</si>
  <si>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</si>
  <si>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</si>
  <si>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</si>
  <si>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</si>
  <si>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</si>
  <si>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</si>
  <si>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</si>
  <si>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</si>
  <si>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</si>
  <si>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</si>
  <si>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</si>
  <si>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</si>
  <si>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</si>
  <si>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</si>
  <si>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</si>
  <si>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</si>
  <si>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</si>
  <si>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</si>
  <si>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</si>
  <si>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</si>
  <si>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</si>
  <si>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</si>
  <si>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</si>
  <si>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</si>
  <si>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</si>
  <si>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</si>
  <si>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</si>
  <si>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</si>
  <si>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</si>
  <si>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</si>
  <si>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</si>
  <si>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</si>
  <si>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</si>
  <si>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</si>
  <si>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</si>
  <si>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</si>
  <si>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</si>
  <si>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</si>
  <si>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</si>
  <si>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</si>
  <si>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</si>
  <si>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</si>
  <si>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</si>
  <si>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</si>
  <si>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</si>
  <si>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</si>
  <si>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</si>
  <si>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</si>
  <si>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</si>
  <si>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</si>
  <si>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</si>
  <si>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</si>
  <si>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</si>
  <si>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</si>
  <si>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</si>
  <si>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</si>
  <si>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</si>
  <si>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</si>
  <si>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</si>
  <si>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</si>
  <si>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</si>
  <si>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</si>
  <si>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</si>
  <si>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</si>
  <si>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</si>
  <si>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</si>
  <si>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</si>
  <si>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</si>
  <si>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</si>
  <si>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</si>
  <si>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</si>
  <si>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</si>
  <si>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</si>
  <si>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</si>
  <si>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</si>
  <si>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</si>
  <si>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</si>
  <si>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</si>
  <si>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</si>
  <si>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</si>
  <si>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</si>
  <si>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</si>
  <si>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</si>
  <si>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</si>
  <si>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</si>
  <si>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</si>
  <si>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</si>
  <si>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</si>
  <si>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</si>
  <si>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</si>
  <si>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</si>
  <si>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</si>
  <si>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</si>
  <si>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</si>
  <si>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</si>
  <si>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</si>
  <si>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</si>
  <si>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</si>
  <si>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</si>
  <si>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</si>
  <si>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</si>
  <si>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</si>
  <si>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</si>
  <si>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</si>
  <si>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</si>
  <si>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</si>
  <si>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</si>
  <si>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</si>
  <si>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</si>
  <si>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</si>
  <si>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</si>
  <si>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</si>
  <si>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</si>
  <si>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</si>
  <si>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</si>
  <si>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</si>
  <si>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</si>
  <si>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</si>
  <si>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</si>
  <si>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</si>
  <si>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</si>
  <si>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</si>
  <si>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</si>
  <si>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</si>
  <si>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</si>
  <si>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</si>
  <si>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</si>
  <si>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</si>
  <si>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</si>
  <si>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</si>
  <si>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</si>
  <si>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</si>
  <si>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</si>
  <si>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</si>
  <si>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</si>
  <si>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</si>
  <si>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</si>
  <si>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</si>
  <si>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</si>
  <si>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</si>
  <si>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</si>
  <si>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</si>
  <si>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</si>
  <si>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</si>
  <si>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</si>
  <si>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</si>
  <si>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</si>
  <si>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</si>
  <si>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</si>
  <si>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</si>
  <si>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</si>
  <si>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</si>
  <si>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</si>
  <si>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</si>
  <si>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</si>
  <si>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</si>
  <si>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</si>
  <si>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</si>
  <si>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</si>
  <si>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</si>
  <si>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</si>
  <si>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</si>
  <si>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</si>
  <si>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</si>
  <si>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</si>
  <si>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</si>
  <si>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</si>
  <si>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</si>
  <si>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</si>
  <si>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Relative frequency</t>
  </si>
  <si>
    <t>Row Labels</t>
  </si>
  <si>
    <t>Cummulative frequency</t>
  </si>
  <si>
    <t>70-90</t>
  </si>
  <si>
    <t>90-110</t>
  </si>
  <si>
    <t>110-130</t>
  </si>
  <si>
    <t>130-150</t>
  </si>
  <si>
    <t>150-170</t>
  </si>
  <si>
    <t>170-190</t>
  </si>
  <si>
    <t>190-210</t>
  </si>
  <si>
    <t>210-230</t>
  </si>
  <si>
    <t>230-250</t>
  </si>
  <si>
    <t>250-270</t>
  </si>
  <si>
    <t>270-290</t>
  </si>
  <si>
    <t>290-310</t>
  </si>
  <si>
    <t>310-330</t>
  </si>
  <si>
    <t>330-350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</si>
</sst>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2"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D-45E8-83F2-C8672A001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5"/>
        <c:axId val="479038479"/>
        <c:axId val="479039311"/>
      </c:barChart>
      <c:catAx>
        <c:axId val="47903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9311"/>
        <c:crosses val="autoZero"/>
        <c:auto val="1"/>
        <c:lblAlgn val="ctr"/>
        <c:lblOffset val="100"/>
        <c:noMultiLvlLbl val="0"/>
      </c:catAx>
      <c:valAx>
        <c:axId val="47903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[Excel_Statistics.xlsx]Frequency Distributions!PivotTable2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Distributions'!$D$5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'Frequency Distributions'!$C$6:$C$14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'Frequency Distributions'!$D$6:$D$14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8-43EE-8A00-2C3461699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61034751"/>
        <c:axId val="477901327"/>
      </c:barChart>
      <c:catAx>
        <c:axId val="3610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01327"/>
        <c:crosses val="autoZero"/>
        <c:auto val="1"/>
        <c:lblAlgn val="ctr"/>
        <c:lblOffset val="100"/>
        <c:noMultiLvlLbl val="0"/>
      </c:catAx>
      <c:valAx>
        <c:axId val="4779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3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D4261C8-BEB4-4C73-8935-7AEDAB5BFF52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plotArea>
      <cx:plotAreaRegion>
        <cx:series layoutId="boxWhisker" uniqueId="{FD52FBC6-75F0-4932-9911-7A82A0EA7A42}">
          <cx:tx>
            <cx:txData>
              <cx:f>_xlchart.v1.2</cx:f>
              <cx:v>Employability (Before)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6FB09D8-5BBE-4C79-A080-481CCA475AFF}">
          <cx:tx>
            <cx:txData>
              <cx:f>_xlchart.v1.4</cx:f>
              <cx:v>Employability (After)</cx:v>
            </cx:txData>
          </cx:tx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5B0545A8-3083-448D-9BE4-C28FA33D14C2}">
          <cx:tx>
            <cx:txData>
              <cx:f>_xlchart.v1.10</cx:f>
              <cx:v>MBA Grade</cx:v>
            </cx:txData>
          </cx:tx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in="6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37</xdr:row>
      <xdr:rowOff>83820</xdr:rowOff>
    </xdr:from>
    <xdr:to>
      <xdr:col>13</xdr:col>
      <xdr:colOff>220980</xdr:colOff>
      <xdr:row>52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0BF7A4-344E-901C-62D8-936335872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7223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129540</xdr:colOff>
      <xdr:row>4</xdr:row>
      <xdr:rowOff>137160</xdr:rowOff>
    </xdr:from>
    <xdr:to>
      <xdr:col>20</xdr:col>
      <xdr:colOff>434340</xdr:colOff>
      <xdr:row>18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535646-E58C-F5DD-10A3-9ED17F1AF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937260</xdr:colOff>
      <xdr:row>5</xdr:row>
      <xdr:rowOff>76200</xdr:rowOff>
    </xdr:from>
    <xdr:to>
      <xdr:col>11</xdr:col>
      <xdr:colOff>518160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8F082A-4AB0-EF76-5984-B511A707B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4</xdr:row>
      <xdr:rowOff>76200</xdr:rowOff>
    </xdr:from>
    <xdr:to>
      <xdr:col>11</xdr:col>
      <xdr:colOff>601980</xdr:colOff>
      <xdr:row>23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3239D5-451F-C6FB-1DF8-51D18C9E0F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1420" y="998220"/>
              <a:ext cx="4770120" cy="3482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10</xdr:row>
      <xdr:rowOff>129540</xdr:rowOff>
    </xdr:from>
    <xdr:to>
      <xdr:col>10</xdr:col>
      <xdr:colOff>274320</xdr:colOff>
      <xdr:row>31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262C9F-7B9F-56D2-9889-7B32D4B8FF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140" y="2148840"/>
              <a:ext cx="4572000" cy="3733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4921.92792199074" createdVersion="8" refreshedVersion="8" minRefreshableVersion="3" recordCount="95" xr:uid="{2BCCF7A5-7AC0-48CF-A18C-5E58FCC5C849}">
  <cacheSource type="worksheet">
    <worksheetSource ref="B5:B100" sheet="Categorical Distributions"/>
  </cacheSource>
  <cacheFields count="1">
    <cacheField name="Status" numFmtId="0">
      <sharedItems count="3">
        <s v="Placed"/>
        <s v="Not Placed"/>
        <s v="Interview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4922.89324016204" createdVersion="8" refreshedVersion="8" minRefreshableVersion="3" recordCount="53" xr:uid="{10F5D01B-D5F3-470D-AF31-B7FE2F9769DA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startNum="70" endNum="34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4922.908139699073" createdVersion="8" refreshedVersion="8" minRefreshableVersion="3" recordCount="95" xr:uid="{07C966CA-B12B-43F3-91B3-AAF722F675A0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23CBA-453E-4FEB-878C-EB1FCDC05CC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C5:E8" firstHeaderRow="0" firstDataRow="1" firstDataCol="1"/>
  <pivotFields count="1">
    <pivotField axis="axisRow" dataField="1" showAll="0">
      <items count="4">
        <item x="1"/>
        <item x="0"/>
        <item m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20A0D2-9706-4BC2-9ADF-8B1D997C60F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nnual Salary">
  <location ref="D5:F20" firstHeaderRow="0" firstDataRow="1" firstDataCol="1"/>
  <pivotFields count="1">
    <pivotField axis="axisRow" dataField="1">
      <items count="1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mu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59CE27-2651-447C-88E0-1187A9E2B438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C5:D14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defaultRowHeight="14.4" x14ac:dyDescent="0.3"/>
  <cols>
    <col min="1" max="1" width="10" bestFit="1" customWidth="1"/>
    <col min="2" max="2" width="17.10937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8671875" bestFit="1" customWidth="1"/>
  </cols>
  <sheetData>
    <row r="1" spans="1:11" x14ac:dyDescent="0.3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3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3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3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3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3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3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3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3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3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3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3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3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3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3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3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3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3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3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3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3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3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3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3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3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3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3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3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3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3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3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3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3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3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3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3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3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3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3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3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3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3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3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3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3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3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3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3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3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3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3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3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3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3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3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3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3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3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3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3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3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3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3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3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3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3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3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3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3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3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3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3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3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3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3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3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3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3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3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3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3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3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3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3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3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3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3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3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3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3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3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3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3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3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3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3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C12" sqref="C12"/>
    </sheetView>
  </sheetViews>
  <sheetFormatPr defaultRowHeight="14.4" x14ac:dyDescent="0.3"/>
  <cols>
    <col min="1" max="1" width="3" customWidth="1"/>
    <col min="2" max="2" width="38.5546875" customWidth="1"/>
    <col min="3" max="3" width="12.109375" customWidth="1"/>
    <col min="4" max="4" width="3" customWidth="1"/>
    <col min="5" max="5" width="41.44140625" customWidth="1"/>
    <col min="6" max="6" width="12.109375" customWidth="1"/>
    <col min="7" max="7" width="3" customWidth="1"/>
    <col min="8" max="8" width="55.88671875" bestFit="1" customWidth="1"/>
    <col min="9" max="9" width="12.109375" customWidth="1"/>
    <col min="10" max="10" width="3" customWidth="1"/>
    <col min="11" max="11" width="52.33203125" bestFit="1" customWidth="1"/>
    <col min="12" max="12" width="12.109375" customWidth="1"/>
    <col min="13" max="13" width="3" customWidth="1"/>
    <col min="14" max="14" width="44.33203125" customWidth="1"/>
    <col min="15" max="15" width="12.109375" customWidth="1"/>
  </cols>
  <sheetData>
    <row r="1" spans="2:15" ht="15" thickBot="1" x14ac:dyDescent="0.35"/>
    <row r="2" spans="2:15" ht="30" customHeight="1" thickBot="1" x14ac:dyDescent="0.35">
      <c r="B2" s="104" t="s">
        <v>0</v>
      </c>
      <c r="C2" s="104"/>
      <c r="E2" s="105" t="s">
        <v>19</v>
      </c>
      <c r="F2" s="105"/>
      <c r="H2" s="106" t="s">
        <v>138</v>
      </c>
      <c r="I2" s="106"/>
      <c r="K2" s="107" t="s">
        <v>189</v>
      </c>
      <c r="L2" s="107"/>
      <c r="N2" s="108" t="s">
        <v>219</v>
      </c>
      <c r="O2" s="108"/>
    </row>
    <row r="3" spans="2:15" ht="15" thickBot="1" x14ac:dyDescent="0.3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3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3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3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3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3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3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3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3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3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3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3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35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35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G17" sqref="G17"/>
    </sheetView>
  </sheetViews>
  <sheetFormatPr defaultRowHeight="14.4" x14ac:dyDescent="0.3"/>
  <cols>
    <col min="1" max="1" width="2.88671875" customWidth="1"/>
    <col min="2" max="2" width="11.6640625" customWidth="1"/>
    <col min="3" max="3" width="10.77734375" bestFit="1" customWidth="1"/>
    <col min="4" max="4" width="9.77734375" bestFit="1" customWidth="1"/>
    <col min="5" max="5" width="16.77734375" bestFit="1" customWidth="1"/>
    <col min="6" max="6" width="18.33203125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35">
      <c r="B1" s="18" t="s">
        <v>268</v>
      </c>
    </row>
    <row r="2" spans="2:14" ht="15.6" x14ac:dyDescent="0.3">
      <c r="B2" s="30" t="s">
        <v>2</v>
      </c>
    </row>
    <row r="3" spans="2:14" ht="18" customHeight="1" x14ac:dyDescent="0.3"/>
    <row r="4" spans="2:14" x14ac:dyDescent="0.3">
      <c r="D4" s="3" t="s">
        <v>52</v>
      </c>
      <c r="H4" s="3" t="s">
        <v>54</v>
      </c>
      <c r="L4" s="3" t="s">
        <v>53</v>
      </c>
    </row>
    <row r="5" spans="2:14" x14ac:dyDescent="0.3">
      <c r="B5" s="7" t="s">
        <v>12</v>
      </c>
      <c r="C5" s="9" t="s">
        <v>12</v>
      </c>
      <c r="D5" t="s">
        <v>15</v>
      </c>
      <c r="E5" t="s">
        <v>319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3">
      <c r="B6" s="8" t="s">
        <v>13</v>
      </c>
      <c r="C6" s="101" t="s">
        <v>14</v>
      </c>
      <c r="D6">
        <v>42</v>
      </c>
      <c r="E6" s="102">
        <v>0.44210526315789472</v>
      </c>
      <c r="H6" s="8" t="s">
        <v>14</v>
      </c>
      <c r="I6" s="8">
        <f>COUNTIFS($B$6:$B$100,H6)</f>
        <v>42</v>
      </c>
      <c r="J6" s="59">
        <f>I6/SUM($I$6:$I$7)</f>
        <v>0.44210526315789472</v>
      </c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3">
      <c r="B7" s="8" t="s">
        <v>14</v>
      </c>
      <c r="C7" s="101" t="s">
        <v>13</v>
      </c>
      <c r="D7">
        <v>53</v>
      </c>
      <c r="E7" s="102">
        <v>0.55789473684210522</v>
      </c>
      <c r="H7" s="8" t="s">
        <v>13</v>
      </c>
      <c r="I7" s="8">
        <f>COUNTIFS($B$6:$B$100,H7)</f>
        <v>53</v>
      </c>
      <c r="J7" s="59">
        <f>I7/SUM($I$6:$I$7)</f>
        <v>0.55789473684210522</v>
      </c>
      <c r="L7" s="8" t="str">
        <v>Placed</v>
      </c>
      <c r="M7" s="8">
        <v>53</v>
      </c>
      <c r="N7" s="59">
        <v>0.55789473684210522</v>
      </c>
    </row>
    <row r="8" spans="2:14" x14ac:dyDescent="0.3">
      <c r="B8" s="8" t="s">
        <v>13</v>
      </c>
      <c r="C8" s="101" t="s">
        <v>17</v>
      </c>
      <c r="D8">
        <v>95</v>
      </c>
      <c r="E8" s="102">
        <v>1</v>
      </c>
    </row>
    <row r="9" spans="2:14" x14ac:dyDescent="0.3">
      <c r="B9" s="8" t="s">
        <v>14</v>
      </c>
    </row>
    <row r="10" spans="2:14" x14ac:dyDescent="0.3">
      <c r="B10" s="8" t="s">
        <v>14</v>
      </c>
    </row>
    <row r="11" spans="2:14" x14ac:dyDescent="0.3">
      <c r="B11" s="8" t="s">
        <v>14</v>
      </c>
    </row>
    <row r="12" spans="2:14" x14ac:dyDescent="0.3">
      <c r="B12" s="8" t="s">
        <v>13</v>
      </c>
    </row>
    <row r="13" spans="2:14" x14ac:dyDescent="0.3">
      <c r="B13" s="8" t="s">
        <v>13</v>
      </c>
    </row>
    <row r="14" spans="2:14" x14ac:dyDescent="0.3">
      <c r="B14" s="8" t="s">
        <v>13</v>
      </c>
    </row>
    <row r="15" spans="2:14" x14ac:dyDescent="0.3">
      <c r="B15" s="8" t="s">
        <v>13</v>
      </c>
    </row>
    <row r="16" spans="2:14" x14ac:dyDescent="0.3">
      <c r="B16" s="8" t="s">
        <v>14</v>
      </c>
    </row>
    <row r="17" spans="2:2" x14ac:dyDescent="0.3">
      <c r="B17" s="8" t="s">
        <v>13</v>
      </c>
    </row>
    <row r="18" spans="2:2" x14ac:dyDescent="0.3">
      <c r="B18" s="8" t="s">
        <v>14</v>
      </c>
    </row>
    <row r="19" spans="2:2" x14ac:dyDescent="0.3">
      <c r="B19" s="8" t="s">
        <v>13</v>
      </c>
    </row>
    <row r="20" spans="2:2" x14ac:dyDescent="0.3">
      <c r="B20" s="8" t="s">
        <v>13</v>
      </c>
    </row>
    <row r="21" spans="2:2" x14ac:dyDescent="0.3">
      <c r="B21" s="8" t="s">
        <v>13</v>
      </c>
    </row>
    <row r="22" spans="2:2" x14ac:dyDescent="0.3">
      <c r="B22" s="8" t="s">
        <v>14</v>
      </c>
    </row>
    <row r="23" spans="2:2" x14ac:dyDescent="0.3">
      <c r="B23" s="8" t="s">
        <v>13</v>
      </c>
    </row>
    <row r="24" spans="2:2" x14ac:dyDescent="0.3">
      <c r="B24" s="8" t="s">
        <v>14</v>
      </c>
    </row>
    <row r="25" spans="2:2" x14ac:dyDescent="0.3">
      <c r="B25" s="8" t="s">
        <v>14</v>
      </c>
    </row>
    <row r="26" spans="2:2" x14ac:dyDescent="0.3">
      <c r="B26" s="8" t="s">
        <v>14</v>
      </c>
    </row>
    <row r="27" spans="2:2" x14ac:dyDescent="0.3">
      <c r="B27" s="8" t="s">
        <v>13</v>
      </c>
    </row>
    <row r="28" spans="2:2" x14ac:dyDescent="0.3">
      <c r="B28" s="8" t="s">
        <v>14</v>
      </c>
    </row>
    <row r="29" spans="2:2" x14ac:dyDescent="0.3">
      <c r="B29" s="8" t="s">
        <v>14</v>
      </c>
    </row>
    <row r="30" spans="2:2" x14ac:dyDescent="0.3">
      <c r="B30" s="8" t="s">
        <v>13</v>
      </c>
    </row>
    <row r="31" spans="2:2" x14ac:dyDescent="0.3">
      <c r="B31" s="8" t="s">
        <v>13</v>
      </c>
    </row>
    <row r="32" spans="2:2" x14ac:dyDescent="0.3">
      <c r="B32" s="8" t="s">
        <v>13</v>
      </c>
    </row>
    <row r="33" spans="2:2" x14ac:dyDescent="0.3">
      <c r="B33" s="8" t="s">
        <v>14</v>
      </c>
    </row>
    <row r="34" spans="2:2" x14ac:dyDescent="0.3">
      <c r="B34" s="8" t="s">
        <v>14</v>
      </c>
    </row>
    <row r="35" spans="2:2" x14ac:dyDescent="0.3">
      <c r="B35" s="8" t="s">
        <v>13</v>
      </c>
    </row>
    <row r="36" spans="2:2" x14ac:dyDescent="0.3">
      <c r="B36" s="8" t="s">
        <v>14</v>
      </c>
    </row>
    <row r="37" spans="2:2" x14ac:dyDescent="0.3">
      <c r="B37" s="8" t="s">
        <v>14</v>
      </c>
    </row>
    <row r="38" spans="2:2" x14ac:dyDescent="0.3">
      <c r="B38" s="8" t="s">
        <v>14</v>
      </c>
    </row>
    <row r="39" spans="2:2" x14ac:dyDescent="0.3">
      <c r="B39" s="8" t="s">
        <v>13</v>
      </c>
    </row>
    <row r="40" spans="2:2" x14ac:dyDescent="0.3">
      <c r="B40" s="8" t="s">
        <v>14</v>
      </c>
    </row>
    <row r="41" spans="2:2" x14ac:dyDescent="0.3">
      <c r="B41" s="8" t="s">
        <v>13</v>
      </c>
    </row>
    <row r="42" spans="2:2" x14ac:dyDescent="0.3">
      <c r="B42" s="8" t="s">
        <v>13</v>
      </c>
    </row>
    <row r="43" spans="2:2" x14ac:dyDescent="0.3">
      <c r="B43" s="8" t="s">
        <v>14</v>
      </c>
    </row>
    <row r="44" spans="2:2" x14ac:dyDescent="0.3">
      <c r="B44" s="8" t="s">
        <v>14</v>
      </c>
    </row>
    <row r="45" spans="2:2" x14ac:dyDescent="0.3">
      <c r="B45" s="8" t="s">
        <v>14</v>
      </c>
    </row>
    <row r="46" spans="2:2" x14ac:dyDescent="0.3">
      <c r="B46" s="8" t="s">
        <v>13</v>
      </c>
    </row>
    <row r="47" spans="2:2" x14ac:dyDescent="0.3">
      <c r="B47" s="8" t="s">
        <v>13</v>
      </c>
    </row>
    <row r="48" spans="2:2" x14ac:dyDescent="0.3">
      <c r="B48" s="8" t="s">
        <v>13</v>
      </c>
    </row>
    <row r="49" spans="2:2" x14ac:dyDescent="0.3">
      <c r="B49" s="8" t="s">
        <v>14</v>
      </c>
    </row>
    <row r="50" spans="2:2" x14ac:dyDescent="0.3">
      <c r="B50" s="8" t="s">
        <v>13</v>
      </c>
    </row>
    <row r="51" spans="2:2" x14ac:dyDescent="0.3">
      <c r="B51" s="8" t="s">
        <v>14</v>
      </c>
    </row>
    <row r="52" spans="2:2" x14ac:dyDescent="0.3">
      <c r="B52" s="8" t="s">
        <v>13</v>
      </c>
    </row>
    <row r="53" spans="2:2" x14ac:dyDescent="0.3">
      <c r="B53" s="8" t="s">
        <v>14</v>
      </c>
    </row>
    <row r="54" spans="2:2" x14ac:dyDescent="0.3">
      <c r="B54" s="8" t="s">
        <v>13</v>
      </c>
    </row>
    <row r="55" spans="2:2" x14ac:dyDescent="0.3">
      <c r="B55" s="8" t="s">
        <v>13</v>
      </c>
    </row>
    <row r="56" spans="2:2" x14ac:dyDescent="0.3">
      <c r="B56" s="8" t="s">
        <v>13</v>
      </c>
    </row>
    <row r="57" spans="2:2" x14ac:dyDescent="0.3">
      <c r="B57" s="8" t="s">
        <v>14</v>
      </c>
    </row>
    <row r="58" spans="2:2" x14ac:dyDescent="0.3">
      <c r="B58" s="8" t="s">
        <v>13</v>
      </c>
    </row>
    <row r="59" spans="2:2" x14ac:dyDescent="0.3">
      <c r="B59" s="8" t="s">
        <v>13</v>
      </c>
    </row>
    <row r="60" spans="2:2" x14ac:dyDescent="0.3">
      <c r="B60" s="8" t="s">
        <v>13</v>
      </c>
    </row>
    <row r="61" spans="2:2" x14ac:dyDescent="0.3">
      <c r="B61" s="8" t="s">
        <v>13</v>
      </c>
    </row>
    <row r="62" spans="2:2" x14ac:dyDescent="0.3">
      <c r="B62" s="8" t="s">
        <v>13</v>
      </c>
    </row>
    <row r="63" spans="2:2" x14ac:dyDescent="0.3">
      <c r="B63" s="8" t="s">
        <v>13</v>
      </c>
    </row>
    <row r="64" spans="2:2" x14ac:dyDescent="0.3">
      <c r="B64" s="8" t="s">
        <v>13</v>
      </c>
    </row>
    <row r="65" spans="2:2" x14ac:dyDescent="0.3">
      <c r="B65" s="8" t="s">
        <v>13</v>
      </c>
    </row>
    <row r="66" spans="2:2" x14ac:dyDescent="0.3">
      <c r="B66" s="8" t="s">
        <v>13</v>
      </c>
    </row>
    <row r="67" spans="2:2" x14ac:dyDescent="0.3">
      <c r="B67" s="8" t="s">
        <v>14</v>
      </c>
    </row>
    <row r="68" spans="2:2" x14ac:dyDescent="0.3">
      <c r="B68" s="8" t="s">
        <v>13</v>
      </c>
    </row>
    <row r="69" spans="2:2" x14ac:dyDescent="0.3">
      <c r="B69" s="8" t="s">
        <v>13</v>
      </c>
    </row>
    <row r="70" spans="2:2" x14ac:dyDescent="0.3">
      <c r="B70" s="8" t="s">
        <v>14</v>
      </c>
    </row>
    <row r="71" spans="2:2" x14ac:dyDescent="0.3">
      <c r="B71" s="8" t="s">
        <v>14</v>
      </c>
    </row>
    <row r="72" spans="2:2" x14ac:dyDescent="0.3">
      <c r="B72" s="8" t="s">
        <v>13</v>
      </c>
    </row>
    <row r="73" spans="2:2" x14ac:dyDescent="0.3">
      <c r="B73" s="8" t="s">
        <v>14</v>
      </c>
    </row>
    <row r="74" spans="2:2" x14ac:dyDescent="0.3">
      <c r="B74" s="8" t="s">
        <v>13</v>
      </c>
    </row>
    <row r="75" spans="2:2" x14ac:dyDescent="0.3">
      <c r="B75" s="8" t="s">
        <v>14</v>
      </c>
    </row>
    <row r="76" spans="2:2" x14ac:dyDescent="0.3">
      <c r="B76" s="8" t="s">
        <v>13</v>
      </c>
    </row>
    <row r="77" spans="2:2" x14ac:dyDescent="0.3">
      <c r="B77" s="8" t="s">
        <v>14</v>
      </c>
    </row>
    <row r="78" spans="2:2" x14ac:dyDescent="0.3">
      <c r="B78" s="8" t="s">
        <v>14</v>
      </c>
    </row>
    <row r="79" spans="2:2" x14ac:dyDescent="0.3">
      <c r="B79" s="8" t="s">
        <v>14</v>
      </c>
    </row>
    <row r="80" spans="2:2" x14ac:dyDescent="0.3">
      <c r="B80" s="8" t="s">
        <v>13</v>
      </c>
    </row>
    <row r="81" spans="2:2" x14ac:dyDescent="0.3">
      <c r="B81" s="8" t="s">
        <v>14</v>
      </c>
    </row>
    <row r="82" spans="2:2" x14ac:dyDescent="0.3">
      <c r="B82" s="8" t="s">
        <v>14</v>
      </c>
    </row>
    <row r="83" spans="2:2" x14ac:dyDescent="0.3">
      <c r="B83" s="8" t="s">
        <v>13</v>
      </c>
    </row>
    <row r="84" spans="2:2" x14ac:dyDescent="0.3">
      <c r="B84" s="8" t="s">
        <v>13</v>
      </c>
    </row>
    <row r="85" spans="2:2" x14ac:dyDescent="0.3">
      <c r="B85" s="8" t="s">
        <v>14</v>
      </c>
    </row>
    <row r="86" spans="2:2" x14ac:dyDescent="0.3">
      <c r="B86" s="8" t="s">
        <v>14</v>
      </c>
    </row>
    <row r="87" spans="2:2" x14ac:dyDescent="0.3">
      <c r="B87" s="8" t="s">
        <v>13</v>
      </c>
    </row>
    <row r="88" spans="2:2" x14ac:dyDescent="0.3">
      <c r="B88" s="8" t="s">
        <v>14</v>
      </c>
    </row>
    <row r="89" spans="2:2" x14ac:dyDescent="0.3">
      <c r="B89" s="8" t="s">
        <v>13</v>
      </c>
    </row>
    <row r="90" spans="2:2" x14ac:dyDescent="0.3">
      <c r="B90" s="8" t="s">
        <v>13</v>
      </c>
    </row>
    <row r="91" spans="2:2" x14ac:dyDescent="0.3">
      <c r="B91" s="8" t="s">
        <v>13</v>
      </c>
    </row>
    <row r="92" spans="2:2" x14ac:dyDescent="0.3">
      <c r="B92" s="8" t="s">
        <v>13</v>
      </c>
    </row>
    <row r="93" spans="2:2" x14ac:dyDescent="0.3">
      <c r="B93" s="8" t="s">
        <v>14</v>
      </c>
    </row>
    <row r="94" spans="2:2" x14ac:dyDescent="0.3">
      <c r="B94" s="8" t="s">
        <v>13</v>
      </c>
    </row>
    <row r="95" spans="2:2" x14ac:dyDescent="0.3">
      <c r="B95" s="8" t="s">
        <v>14</v>
      </c>
    </row>
    <row r="96" spans="2:2" x14ac:dyDescent="0.3">
      <c r="B96" s="8" t="s">
        <v>13</v>
      </c>
    </row>
    <row r="97" spans="2:2" x14ac:dyDescent="0.3">
      <c r="B97" s="8" t="s">
        <v>13</v>
      </c>
    </row>
    <row r="98" spans="2:2" x14ac:dyDescent="0.3">
      <c r="B98" s="8" t="s">
        <v>14</v>
      </c>
    </row>
    <row r="99" spans="2:2" x14ac:dyDescent="0.3">
      <c r="B99" s="8" t="s">
        <v>13</v>
      </c>
    </row>
    <row r="100" spans="2:2" x14ac:dyDescent="0.3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I23" sqref="I23"/>
    </sheetView>
  </sheetViews>
  <sheetFormatPr defaultRowHeight="14.4" x14ac:dyDescent="0.3"/>
  <cols>
    <col min="1" max="1" width="2.88671875" customWidth="1"/>
    <col min="2" max="2" width="19.44140625" customWidth="1"/>
    <col min="4" max="4" width="14.77734375" bestFit="1" customWidth="1"/>
    <col min="5" max="5" width="9.77734375" bestFit="1" customWidth="1"/>
    <col min="6" max="6" width="21.5546875" bestFit="1" customWidth="1"/>
    <col min="9" max="9" width="19" customWidth="1"/>
    <col min="10" max="10" width="12.109375" customWidth="1"/>
  </cols>
  <sheetData>
    <row r="1" spans="2:10" ht="25.5" customHeight="1" x14ac:dyDescent="0.35">
      <c r="B1" s="18" t="s">
        <v>118</v>
      </c>
    </row>
    <row r="2" spans="2:10" ht="15" customHeight="1" x14ac:dyDescent="0.3">
      <c r="B2" s="30" t="s">
        <v>3</v>
      </c>
    </row>
    <row r="3" spans="2:10" ht="18" customHeight="1" x14ac:dyDescent="0.3"/>
    <row r="4" spans="2:10" ht="15" customHeight="1" x14ac:dyDescent="0.3">
      <c r="D4" s="3" t="s">
        <v>52</v>
      </c>
      <c r="H4" s="3" t="s">
        <v>53</v>
      </c>
    </row>
    <row r="5" spans="2:10" ht="28.8" x14ac:dyDescent="0.3">
      <c r="B5" s="14" t="s">
        <v>37</v>
      </c>
      <c r="D5" s="9" t="s">
        <v>35</v>
      </c>
      <c r="E5" t="s">
        <v>15</v>
      </c>
      <c r="F5" s="103" t="s">
        <v>321</v>
      </c>
      <c r="H5" s="66" t="s">
        <v>34</v>
      </c>
      <c r="I5" s="67" t="s">
        <v>37</v>
      </c>
      <c r="J5" s="65" t="s">
        <v>15</v>
      </c>
    </row>
    <row r="6" spans="2:10" x14ac:dyDescent="0.3">
      <c r="B6" s="8">
        <v>111</v>
      </c>
      <c r="C6" s="11"/>
      <c r="D6" s="101" t="s">
        <v>322</v>
      </c>
      <c r="E6">
        <v>9</v>
      </c>
      <c r="F6" s="102">
        <v>0.16981132075471697</v>
      </c>
      <c r="H6" s="68">
        <v>90</v>
      </c>
      <c r="I6" s="8" t="str">
        <f>H6-20&amp;"-"&amp;H6</f>
        <v>70-90</v>
      </c>
      <c r="J6" s="8" cm="1">
        <f t="array" ref="J6:J19">FREQUENCY(B5:B58,H6:H18)</f>
        <v>9</v>
      </c>
    </row>
    <row r="7" spans="2:10" x14ac:dyDescent="0.3">
      <c r="B7" s="8">
        <v>107</v>
      </c>
      <c r="C7" s="11"/>
      <c r="D7" s="101" t="s">
        <v>323</v>
      </c>
      <c r="E7">
        <v>22</v>
      </c>
      <c r="F7" s="102">
        <v>0.58490566037735847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3">
      <c r="B8" s="8">
        <v>109</v>
      </c>
      <c r="C8" s="11"/>
      <c r="D8" s="101" t="s">
        <v>324</v>
      </c>
      <c r="E8">
        <v>11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3">
      <c r="B9" s="8">
        <v>148</v>
      </c>
      <c r="C9" s="11"/>
      <c r="D9" s="101" t="s">
        <v>325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3">
      <c r="B10" s="8">
        <v>255.5</v>
      </c>
      <c r="C10" s="11"/>
      <c r="D10" s="101" t="s">
        <v>326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3">
      <c r="B11" s="8">
        <v>103.5</v>
      </c>
      <c r="C11" s="11"/>
      <c r="D11" s="101" t="s">
        <v>327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3">
      <c r="B12" s="8">
        <v>114.5</v>
      </c>
      <c r="C12" s="11"/>
      <c r="D12" s="101" t="s">
        <v>328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3">
      <c r="B13" s="8">
        <v>124</v>
      </c>
      <c r="C13" s="11"/>
      <c r="D13" s="101" t="s">
        <v>329</v>
      </c>
      <c r="F13" s="102">
        <v>0.96226415094339623</v>
      </c>
      <c r="H13" s="68">
        <v>230</v>
      </c>
      <c r="I13" s="8" t="str">
        <f t="shared" si="0"/>
        <v>210-230</v>
      </c>
      <c r="J13" s="8">
        <v>0</v>
      </c>
    </row>
    <row r="14" spans="2:10" x14ac:dyDescent="0.3">
      <c r="B14" s="8">
        <v>132.5</v>
      </c>
      <c r="C14" s="11"/>
      <c r="D14" s="101" t="s">
        <v>330</v>
      </c>
      <c r="F14" s="102">
        <v>0.96226415094339623</v>
      </c>
      <c r="H14" s="68">
        <v>250</v>
      </c>
      <c r="I14" s="8" t="str">
        <f t="shared" si="0"/>
        <v>230-250</v>
      </c>
      <c r="J14" s="8">
        <v>0</v>
      </c>
    </row>
    <row r="15" spans="2:10" x14ac:dyDescent="0.3">
      <c r="B15" s="8">
        <v>99</v>
      </c>
      <c r="C15" s="11"/>
      <c r="D15" s="101" t="s">
        <v>331</v>
      </c>
      <c r="E15">
        <v>1</v>
      </c>
      <c r="F15" s="102">
        <v>0.98113207547169812</v>
      </c>
      <c r="H15" s="68">
        <v>270</v>
      </c>
      <c r="I15" s="8" t="str">
        <f t="shared" si="0"/>
        <v>250-270</v>
      </c>
      <c r="J15" s="8">
        <v>1</v>
      </c>
    </row>
    <row r="16" spans="2:10" x14ac:dyDescent="0.3">
      <c r="B16" s="8">
        <v>124</v>
      </c>
      <c r="C16" s="11"/>
      <c r="D16" s="101" t="s">
        <v>332</v>
      </c>
      <c r="F16" s="102">
        <v>0.98113207547169812</v>
      </c>
      <c r="H16" s="68">
        <v>290</v>
      </c>
      <c r="I16" s="8" t="str">
        <f t="shared" si="0"/>
        <v>270-290</v>
      </c>
      <c r="J16" s="8">
        <v>0</v>
      </c>
    </row>
    <row r="17" spans="2:10" x14ac:dyDescent="0.3">
      <c r="B17" s="8">
        <v>82</v>
      </c>
      <c r="C17" s="11"/>
      <c r="D17" s="101" t="s">
        <v>333</v>
      </c>
      <c r="F17" s="102">
        <v>0.98113207547169812</v>
      </c>
      <c r="H17" s="68">
        <v>310</v>
      </c>
      <c r="I17" s="8" t="str">
        <f t="shared" si="0"/>
        <v>290-310</v>
      </c>
      <c r="J17" s="8">
        <v>0</v>
      </c>
    </row>
    <row r="18" spans="2:10" x14ac:dyDescent="0.3">
      <c r="B18" s="8">
        <v>185</v>
      </c>
      <c r="C18" s="11"/>
      <c r="D18" s="101" t="s">
        <v>334</v>
      </c>
      <c r="F18" s="102">
        <v>0.98113207547169812</v>
      </c>
      <c r="H18" s="68">
        <v>330</v>
      </c>
      <c r="I18" s="8" t="str">
        <f t="shared" si="0"/>
        <v>310-330</v>
      </c>
      <c r="J18" s="8">
        <v>0</v>
      </c>
    </row>
    <row r="19" spans="2:10" x14ac:dyDescent="0.3">
      <c r="B19" s="8">
        <v>89.5</v>
      </c>
      <c r="C19" s="11"/>
      <c r="D19" s="101" t="s">
        <v>335</v>
      </c>
      <c r="E19">
        <v>1</v>
      </c>
      <c r="F19" s="102">
        <v>1</v>
      </c>
      <c r="H19" s="68">
        <v>350</v>
      </c>
      <c r="I19" s="8" t="str">
        <f t="shared" si="0"/>
        <v>330-350</v>
      </c>
      <c r="J19" s="8">
        <v>1</v>
      </c>
    </row>
    <row r="20" spans="2:10" x14ac:dyDescent="0.3">
      <c r="B20" s="8">
        <v>91.5</v>
      </c>
      <c r="C20" s="11"/>
      <c r="D20" s="101" t="s">
        <v>17</v>
      </c>
      <c r="E20">
        <v>53</v>
      </c>
      <c r="F20" s="102"/>
    </row>
    <row r="21" spans="2:10" x14ac:dyDescent="0.3">
      <c r="B21" s="8">
        <v>113.5</v>
      </c>
      <c r="C21" s="11"/>
    </row>
    <row r="22" spans="2:10" x14ac:dyDescent="0.3">
      <c r="B22" s="8">
        <v>99</v>
      </c>
      <c r="C22" s="11"/>
    </row>
    <row r="23" spans="2:10" x14ac:dyDescent="0.3">
      <c r="B23" s="8">
        <v>75.5</v>
      </c>
      <c r="C23" s="11"/>
    </row>
    <row r="24" spans="2:10" x14ac:dyDescent="0.3">
      <c r="B24" s="8">
        <v>86</v>
      </c>
      <c r="C24" s="11"/>
    </row>
    <row r="25" spans="2:10" x14ac:dyDescent="0.3">
      <c r="B25" s="8">
        <v>156.5</v>
      </c>
      <c r="C25" s="11"/>
    </row>
    <row r="26" spans="2:10" x14ac:dyDescent="0.3">
      <c r="B26" s="8">
        <v>99.5</v>
      </c>
      <c r="C26" s="11"/>
    </row>
    <row r="27" spans="2:10" x14ac:dyDescent="0.3">
      <c r="B27" s="8">
        <v>148</v>
      </c>
      <c r="C27" s="11"/>
    </row>
    <row r="28" spans="2:10" x14ac:dyDescent="0.3">
      <c r="B28" s="8">
        <v>82</v>
      </c>
      <c r="C28" s="11"/>
    </row>
    <row r="29" spans="2:10" x14ac:dyDescent="0.3">
      <c r="B29" s="8">
        <v>103.5</v>
      </c>
      <c r="C29" s="11"/>
    </row>
    <row r="30" spans="2:10" x14ac:dyDescent="0.3">
      <c r="B30" s="8">
        <v>205.5</v>
      </c>
      <c r="C30" s="11"/>
    </row>
    <row r="31" spans="2:10" x14ac:dyDescent="0.3">
      <c r="B31" s="8">
        <v>103.5</v>
      </c>
      <c r="C31" s="11"/>
    </row>
    <row r="32" spans="2:10" x14ac:dyDescent="0.3">
      <c r="B32" s="8">
        <v>340</v>
      </c>
      <c r="C32" s="11"/>
    </row>
    <row r="33" spans="2:3" x14ac:dyDescent="0.3">
      <c r="B33" s="8">
        <v>103.5</v>
      </c>
      <c r="C33" s="11"/>
    </row>
    <row r="34" spans="2:3" x14ac:dyDescent="0.3">
      <c r="B34" s="8">
        <v>99.5</v>
      </c>
      <c r="C34" s="11"/>
    </row>
    <row r="35" spans="2:3" x14ac:dyDescent="0.3">
      <c r="B35" s="8">
        <v>103</v>
      </c>
      <c r="C35" s="11"/>
    </row>
    <row r="36" spans="2:3" x14ac:dyDescent="0.3">
      <c r="B36" s="8">
        <v>103.5</v>
      </c>
      <c r="C36" s="11"/>
    </row>
    <row r="37" spans="2:3" x14ac:dyDescent="0.3">
      <c r="B37" s="8">
        <v>165</v>
      </c>
      <c r="C37" s="11"/>
    </row>
    <row r="38" spans="2:3" x14ac:dyDescent="0.3">
      <c r="B38" s="8">
        <v>124.5</v>
      </c>
      <c r="C38" s="11"/>
    </row>
    <row r="39" spans="2:3" x14ac:dyDescent="0.3">
      <c r="B39" s="8">
        <v>103.5</v>
      </c>
      <c r="C39" s="11"/>
    </row>
    <row r="40" spans="2:3" x14ac:dyDescent="0.3">
      <c r="B40" s="8">
        <v>82.5</v>
      </c>
      <c r="C40" s="11"/>
    </row>
    <row r="41" spans="2:3" x14ac:dyDescent="0.3">
      <c r="B41" s="8">
        <v>93</v>
      </c>
      <c r="C41" s="11"/>
    </row>
    <row r="42" spans="2:3" x14ac:dyDescent="0.3">
      <c r="B42" s="8">
        <v>168</v>
      </c>
      <c r="C42" s="11"/>
    </row>
    <row r="43" spans="2:3" x14ac:dyDescent="0.3">
      <c r="B43" s="8">
        <v>96</v>
      </c>
      <c r="C43" s="11"/>
    </row>
    <row r="44" spans="2:3" x14ac:dyDescent="0.3">
      <c r="B44" s="8">
        <v>80</v>
      </c>
      <c r="C44" s="11"/>
    </row>
    <row r="45" spans="2:3" x14ac:dyDescent="0.3">
      <c r="B45" s="8">
        <v>124.5</v>
      </c>
      <c r="C45" s="11"/>
    </row>
    <row r="46" spans="2:3" x14ac:dyDescent="0.3">
      <c r="B46" s="8">
        <v>99</v>
      </c>
      <c r="C46" s="11"/>
    </row>
    <row r="47" spans="2:3" x14ac:dyDescent="0.3">
      <c r="B47" s="8">
        <v>124</v>
      </c>
      <c r="C47" s="11"/>
    </row>
    <row r="48" spans="2:3" x14ac:dyDescent="0.3">
      <c r="B48" s="8">
        <v>91.5</v>
      </c>
      <c r="C48" s="11"/>
    </row>
    <row r="49" spans="2:3" x14ac:dyDescent="0.3">
      <c r="B49" s="8">
        <v>144.5</v>
      </c>
      <c r="C49" s="11"/>
    </row>
    <row r="50" spans="2:3" x14ac:dyDescent="0.3">
      <c r="B50" s="8">
        <v>114.5</v>
      </c>
      <c r="C50" s="11"/>
    </row>
    <row r="51" spans="2:3" x14ac:dyDescent="0.3">
      <c r="B51" s="8">
        <v>104.5</v>
      </c>
      <c r="C51" s="11"/>
    </row>
    <row r="52" spans="2:3" x14ac:dyDescent="0.3">
      <c r="B52" s="8">
        <v>124</v>
      </c>
      <c r="C52" s="11"/>
    </row>
    <row r="53" spans="2:3" x14ac:dyDescent="0.3">
      <c r="B53" s="8">
        <v>113</v>
      </c>
      <c r="C53" s="11"/>
    </row>
    <row r="54" spans="2:3" x14ac:dyDescent="0.3">
      <c r="B54" s="8">
        <v>78</v>
      </c>
      <c r="C54" s="11"/>
    </row>
    <row r="55" spans="2:3" x14ac:dyDescent="0.3">
      <c r="B55" s="8">
        <v>109</v>
      </c>
      <c r="C55" s="11"/>
    </row>
    <row r="56" spans="2:3" x14ac:dyDescent="0.3">
      <c r="B56" s="8">
        <v>99.5</v>
      </c>
      <c r="C56" s="11"/>
    </row>
    <row r="57" spans="2:3" x14ac:dyDescent="0.3">
      <c r="B57" s="8">
        <v>107</v>
      </c>
      <c r="C57" s="11"/>
    </row>
    <row r="58" spans="2:3" x14ac:dyDescent="0.3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Q23" sqref="Q23"/>
    </sheetView>
  </sheetViews>
  <sheetFormatPr defaultRowHeight="14.4" x14ac:dyDescent="0.3"/>
  <cols>
    <col min="1" max="1" width="2.88671875" customWidth="1"/>
    <col min="2" max="2" width="19.44140625" customWidth="1"/>
    <col min="12" max="12" width="19" customWidth="1"/>
    <col min="13" max="13" width="12.109375" customWidth="1"/>
  </cols>
  <sheetData>
    <row r="1" spans="2:15" ht="25.5" customHeight="1" x14ac:dyDescent="0.35">
      <c r="B1" s="18" t="s">
        <v>118</v>
      </c>
    </row>
    <row r="2" spans="2:15" ht="15" customHeight="1" x14ac:dyDescent="0.3">
      <c r="B2" s="30" t="s">
        <v>4</v>
      </c>
    </row>
    <row r="3" spans="2:15" ht="18" customHeight="1" x14ac:dyDescent="0.3"/>
    <row r="4" spans="2:15" x14ac:dyDescent="0.3">
      <c r="D4" s="3" t="s">
        <v>56</v>
      </c>
      <c r="O4" s="3" t="s">
        <v>55</v>
      </c>
    </row>
    <row r="5" spans="2:15" ht="28.8" x14ac:dyDescent="0.3">
      <c r="B5" s="14" t="s">
        <v>37</v>
      </c>
      <c r="L5" s="13" t="s">
        <v>37</v>
      </c>
      <c r="M5" s="7" t="s">
        <v>15</v>
      </c>
    </row>
    <row r="6" spans="2:15" x14ac:dyDescent="0.3">
      <c r="B6" s="8">
        <v>111</v>
      </c>
      <c r="L6" s="8" t="s">
        <v>269</v>
      </c>
      <c r="M6" s="8">
        <v>9</v>
      </c>
    </row>
    <row r="7" spans="2:15" x14ac:dyDescent="0.3">
      <c r="B7" s="8">
        <v>107</v>
      </c>
      <c r="L7" s="8" t="s">
        <v>270</v>
      </c>
      <c r="M7" s="8">
        <v>18</v>
      </c>
    </row>
    <row r="8" spans="2:15" x14ac:dyDescent="0.3">
      <c r="B8" s="8">
        <v>109</v>
      </c>
      <c r="L8" s="8" t="s">
        <v>271</v>
      </c>
      <c r="M8" s="8">
        <v>9</v>
      </c>
    </row>
    <row r="9" spans="2:15" x14ac:dyDescent="0.3">
      <c r="B9" s="8">
        <v>148</v>
      </c>
      <c r="L9" s="8" t="s">
        <v>272</v>
      </c>
      <c r="M9" s="8">
        <v>7</v>
      </c>
    </row>
    <row r="10" spans="2:15" x14ac:dyDescent="0.3">
      <c r="B10" s="8">
        <v>255.5</v>
      </c>
      <c r="L10" s="8" t="s">
        <v>273</v>
      </c>
      <c r="M10" s="8">
        <v>3</v>
      </c>
    </row>
    <row r="11" spans="2:15" x14ac:dyDescent="0.3">
      <c r="B11" s="8">
        <v>103.5</v>
      </c>
      <c r="L11" s="8" t="s">
        <v>274</v>
      </c>
      <c r="M11" s="8">
        <v>2</v>
      </c>
    </row>
    <row r="12" spans="2:15" x14ac:dyDescent="0.3">
      <c r="B12" s="8">
        <v>114.5</v>
      </c>
      <c r="L12" s="8" t="s">
        <v>275</v>
      </c>
      <c r="M12" s="8">
        <v>1</v>
      </c>
    </row>
    <row r="13" spans="2:15" x14ac:dyDescent="0.3">
      <c r="B13" s="8">
        <v>124</v>
      </c>
      <c r="L13" s="8" t="s">
        <v>276</v>
      </c>
      <c r="M13" s="8">
        <v>1</v>
      </c>
    </row>
    <row r="14" spans="2:15" x14ac:dyDescent="0.3">
      <c r="B14" s="8">
        <v>132.5</v>
      </c>
      <c r="L14" s="8" t="s">
        <v>277</v>
      </c>
      <c r="M14" s="8">
        <v>1</v>
      </c>
    </row>
    <row r="15" spans="2:15" x14ac:dyDescent="0.3">
      <c r="B15" s="8">
        <v>99</v>
      </c>
      <c r="L15" s="8" t="s">
        <v>278</v>
      </c>
      <c r="M15" s="8">
        <v>0</v>
      </c>
    </row>
    <row r="16" spans="2:15" x14ac:dyDescent="0.3">
      <c r="B16" s="8">
        <v>124</v>
      </c>
      <c r="L16" s="8" t="s">
        <v>279</v>
      </c>
      <c r="M16" s="8">
        <v>0</v>
      </c>
    </row>
    <row r="17" spans="2:13" x14ac:dyDescent="0.3">
      <c r="B17" s="8">
        <v>82</v>
      </c>
      <c r="L17" s="8" t="s">
        <v>280</v>
      </c>
      <c r="M17" s="8">
        <v>0</v>
      </c>
    </row>
    <row r="18" spans="2:13" x14ac:dyDescent="0.3">
      <c r="B18" s="8">
        <v>185</v>
      </c>
      <c r="L18" s="8" t="s">
        <v>281</v>
      </c>
      <c r="M18" s="8">
        <v>1</v>
      </c>
    </row>
    <row r="19" spans="2:13" x14ac:dyDescent="0.3">
      <c r="B19" s="8">
        <v>89.5</v>
      </c>
      <c r="L19" s="8" t="s">
        <v>282</v>
      </c>
      <c r="M19" s="8">
        <v>0</v>
      </c>
    </row>
    <row r="20" spans="2:13" x14ac:dyDescent="0.3">
      <c r="B20" s="8">
        <v>91.5</v>
      </c>
      <c r="L20" s="8" t="s">
        <v>283</v>
      </c>
      <c r="M20" s="8">
        <v>0</v>
      </c>
    </row>
    <row r="21" spans="2:13" x14ac:dyDescent="0.3">
      <c r="B21" s="8">
        <v>113.5</v>
      </c>
      <c r="L21" s="8" t="s">
        <v>284</v>
      </c>
      <c r="M21" s="8">
        <v>0</v>
      </c>
    </row>
    <row r="22" spans="2:13" x14ac:dyDescent="0.3">
      <c r="B22" s="8">
        <v>99</v>
      </c>
      <c r="L22" s="8" t="s">
        <v>285</v>
      </c>
      <c r="M22" s="8">
        <v>0</v>
      </c>
    </row>
    <row r="23" spans="2:13" x14ac:dyDescent="0.3">
      <c r="B23" s="8">
        <v>75.5</v>
      </c>
      <c r="L23" s="8" t="s">
        <v>286</v>
      </c>
      <c r="M23" s="8">
        <v>1</v>
      </c>
    </row>
    <row r="24" spans="2:13" x14ac:dyDescent="0.3">
      <c r="B24" s="8">
        <v>86</v>
      </c>
    </row>
    <row r="25" spans="2:13" x14ac:dyDescent="0.3">
      <c r="B25" s="8">
        <v>156.5</v>
      </c>
    </row>
    <row r="26" spans="2:13" x14ac:dyDescent="0.3">
      <c r="B26" s="8">
        <v>99.5</v>
      </c>
    </row>
    <row r="27" spans="2:13" x14ac:dyDescent="0.3">
      <c r="B27" s="8">
        <v>148</v>
      </c>
    </row>
    <row r="28" spans="2:13" x14ac:dyDescent="0.3">
      <c r="B28" s="8">
        <v>82</v>
      </c>
    </row>
    <row r="29" spans="2:13" x14ac:dyDescent="0.3">
      <c r="B29" s="8">
        <v>103.5</v>
      </c>
    </row>
    <row r="30" spans="2:13" x14ac:dyDescent="0.3">
      <c r="B30" s="8">
        <v>205.5</v>
      </c>
    </row>
    <row r="31" spans="2:13" x14ac:dyDescent="0.3">
      <c r="B31" s="8">
        <v>103.5</v>
      </c>
    </row>
    <row r="32" spans="2:13" x14ac:dyDescent="0.3">
      <c r="B32" s="8">
        <v>340</v>
      </c>
    </row>
    <row r="33" spans="2:2" x14ac:dyDescent="0.3">
      <c r="B33" s="8">
        <v>103.5</v>
      </c>
    </row>
    <row r="34" spans="2:2" x14ac:dyDescent="0.3">
      <c r="B34" s="8">
        <v>99.5</v>
      </c>
    </row>
    <row r="35" spans="2:2" x14ac:dyDescent="0.3">
      <c r="B35" s="8">
        <v>103</v>
      </c>
    </row>
    <row r="36" spans="2:2" x14ac:dyDescent="0.3">
      <c r="B36" s="8">
        <v>103.5</v>
      </c>
    </row>
    <row r="37" spans="2:2" x14ac:dyDescent="0.3">
      <c r="B37" s="8">
        <v>165</v>
      </c>
    </row>
    <row r="38" spans="2:2" x14ac:dyDescent="0.3">
      <c r="B38" s="8">
        <v>124.5</v>
      </c>
    </row>
    <row r="39" spans="2:2" x14ac:dyDescent="0.3">
      <c r="B39" s="8">
        <v>103.5</v>
      </c>
    </row>
    <row r="40" spans="2:2" x14ac:dyDescent="0.3">
      <c r="B40" s="8">
        <v>82.5</v>
      </c>
    </row>
    <row r="41" spans="2:2" x14ac:dyDescent="0.3">
      <c r="B41" s="8">
        <v>93</v>
      </c>
    </row>
    <row r="42" spans="2:2" x14ac:dyDescent="0.3">
      <c r="B42" s="8">
        <v>168</v>
      </c>
    </row>
    <row r="43" spans="2:2" x14ac:dyDescent="0.3">
      <c r="B43" s="8">
        <v>96</v>
      </c>
    </row>
    <row r="44" spans="2:2" x14ac:dyDescent="0.3">
      <c r="B44" s="8">
        <v>80</v>
      </c>
    </row>
    <row r="45" spans="2:2" x14ac:dyDescent="0.3">
      <c r="B45" s="8">
        <v>124.5</v>
      </c>
    </row>
    <row r="46" spans="2:2" x14ac:dyDescent="0.3">
      <c r="B46" s="8">
        <v>99</v>
      </c>
    </row>
    <row r="47" spans="2:2" x14ac:dyDescent="0.3">
      <c r="B47" s="8">
        <v>124</v>
      </c>
    </row>
    <row r="48" spans="2:2" x14ac:dyDescent="0.3">
      <c r="B48" s="8">
        <v>91.5</v>
      </c>
    </row>
    <row r="49" spans="2:2" x14ac:dyDescent="0.3">
      <c r="B49" s="8">
        <v>144.5</v>
      </c>
    </row>
    <row r="50" spans="2:2" x14ac:dyDescent="0.3">
      <c r="B50" s="8">
        <v>114.5</v>
      </c>
    </row>
    <row r="51" spans="2:2" x14ac:dyDescent="0.3">
      <c r="B51" s="8">
        <v>104.5</v>
      </c>
    </row>
    <row r="52" spans="2:2" x14ac:dyDescent="0.3">
      <c r="B52" s="8">
        <v>124</v>
      </c>
    </row>
    <row r="53" spans="2:2" x14ac:dyDescent="0.3">
      <c r="B53" s="8">
        <v>113</v>
      </c>
    </row>
    <row r="54" spans="2:2" x14ac:dyDescent="0.3">
      <c r="B54" s="8">
        <v>78</v>
      </c>
    </row>
    <row r="55" spans="2:2" x14ac:dyDescent="0.3">
      <c r="B55" s="8">
        <v>109</v>
      </c>
    </row>
    <row r="56" spans="2:2" x14ac:dyDescent="0.3">
      <c r="B56" s="8">
        <v>99.5</v>
      </c>
    </row>
    <row r="57" spans="2:2" x14ac:dyDescent="0.3">
      <c r="B57" s="8">
        <v>107</v>
      </c>
    </row>
    <row r="58" spans="2:2" x14ac:dyDescent="0.3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D100"/>
  <sheetViews>
    <sheetView showGridLines="0" workbookViewId="0">
      <selection activeCell="P17" sqref="P17"/>
    </sheetView>
  </sheetViews>
  <sheetFormatPr defaultRowHeight="14.4" x14ac:dyDescent="0.3"/>
  <cols>
    <col min="1" max="1" width="2.88671875" customWidth="1"/>
    <col min="2" max="2" width="11.33203125" customWidth="1"/>
    <col min="3" max="3" width="12.5546875" bestFit="1" customWidth="1"/>
    <col min="4" max="4" width="9.77734375" bestFit="1" customWidth="1"/>
    <col min="5" max="5" width="19.44140625" bestFit="1" customWidth="1"/>
  </cols>
  <sheetData>
    <row r="1" spans="2:4" ht="25.5" customHeight="1" x14ac:dyDescent="0.35">
      <c r="B1" s="18" t="s">
        <v>119</v>
      </c>
    </row>
    <row r="2" spans="2:4" ht="15" customHeight="1" x14ac:dyDescent="0.3">
      <c r="B2" s="30" t="s">
        <v>287</v>
      </c>
    </row>
    <row r="3" spans="2:4" ht="18" customHeight="1" x14ac:dyDescent="0.3"/>
    <row r="5" spans="2:4" x14ac:dyDescent="0.3">
      <c r="B5" s="7" t="s">
        <v>77</v>
      </c>
      <c r="C5" s="9" t="s">
        <v>320</v>
      </c>
      <c r="D5" t="s">
        <v>15</v>
      </c>
    </row>
    <row r="6" spans="2:4" x14ac:dyDescent="0.3">
      <c r="B6" s="8">
        <v>90.2</v>
      </c>
      <c r="C6" s="101" t="s">
        <v>38</v>
      </c>
      <c r="D6">
        <v>1</v>
      </c>
    </row>
    <row r="7" spans="2:4" x14ac:dyDescent="0.3">
      <c r="B7" s="8">
        <v>92.8</v>
      </c>
      <c r="C7" s="101" t="s">
        <v>39</v>
      </c>
      <c r="D7">
        <v>3</v>
      </c>
    </row>
    <row r="8" spans="2:4" x14ac:dyDescent="0.3">
      <c r="B8" s="8">
        <v>68.7</v>
      </c>
      <c r="C8" s="101" t="s">
        <v>40</v>
      </c>
      <c r="D8">
        <v>17</v>
      </c>
    </row>
    <row r="9" spans="2:4" x14ac:dyDescent="0.3">
      <c r="B9" s="8">
        <v>80.7</v>
      </c>
      <c r="C9" s="101" t="s">
        <v>41</v>
      </c>
      <c r="D9">
        <v>24</v>
      </c>
    </row>
    <row r="10" spans="2:4" x14ac:dyDescent="0.3">
      <c r="B10" s="8">
        <v>74.900000000000006</v>
      </c>
      <c r="C10" s="101" t="s">
        <v>42</v>
      </c>
      <c r="D10">
        <v>29</v>
      </c>
    </row>
    <row r="11" spans="2:4" x14ac:dyDescent="0.3">
      <c r="B11" s="8">
        <v>80.7</v>
      </c>
      <c r="C11" s="101" t="s">
        <v>43</v>
      </c>
      <c r="D11">
        <v>17</v>
      </c>
    </row>
    <row r="12" spans="2:4" x14ac:dyDescent="0.3">
      <c r="B12" s="8">
        <v>83.3</v>
      </c>
      <c r="C12" s="101" t="s">
        <v>44</v>
      </c>
      <c r="D12">
        <v>3</v>
      </c>
    </row>
    <row r="13" spans="2:4" x14ac:dyDescent="0.3">
      <c r="B13" s="8">
        <v>88.7</v>
      </c>
      <c r="C13" s="101" t="s">
        <v>45</v>
      </c>
      <c r="D13">
        <v>1</v>
      </c>
    </row>
    <row r="14" spans="2:4" x14ac:dyDescent="0.3">
      <c r="B14" s="8">
        <v>75.400000000000006</v>
      </c>
      <c r="C14" s="101" t="s">
        <v>17</v>
      </c>
      <c r="D14">
        <v>95</v>
      </c>
    </row>
    <row r="15" spans="2:4" x14ac:dyDescent="0.3">
      <c r="B15" s="8">
        <v>82.1</v>
      </c>
    </row>
    <row r="16" spans="2:4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topLeftCell="B1" workbookViewId="0">
      <selection activeCell="M10" sqref="M10"/>
    </sheetView>
  </sheetViews>
  <sheetFormatPr defaultRowHeight="14.4" x14ac:dyDescent="0.3"/>
  <cols>
    <col min="1" max="1" width="2.88671875" customWidth="1"/>
    <col min="2" max="2" width="16.33203125" bestFit="1" customWidth="1"/>
    <col min="3" max="3" width="13.10937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35">
      <c r="B1" s="18" t="s">
        <v>120</v>
      </c>
    </row>
    <row r="2" spans="2:14" ht="15" customHeight="1" x14ac:dyDescent="0.3">
      <c r="B2" s="30" t="s">
        <v>288</v>
      </c>
    </row>
    <row r="3" spans="2:14" ht="18" customHeight="1" x14ac:dyDescent="0.3"/>
    <row r="4" spans="2:14" x14ac:dyDescent="0.3">
      <c r="E4" s="3" t="s">
        <v>54</v>
      </c>
      <c r="H4" s="3" t="s">
        <v>54</v>
      </c>
      <c r="L4" s="3" t="s">
        <v>53</v>
      </c>
    </row>
    <row r="5" spans="2:14" x14ac:dyDescent="0.3">
      <c r="B5" s="7" t="s">
        <v>21</v>
      </c>
      <c r="C5" s="7" t="s">
        <v>35</v>
      </c>
      <c r="E5" s="109" t="s">
        <v>51</v>
      </c>
      <c r="F5" s="109"/>
      <c r="H5" s="109" t="s">
        <v>57</v>
      </c>
      <c r="I5" s="109"/>
      <c r="J5" s="109"/>
      <c r="L5" s="110" t="s">
        <v>57</v>
      </c>
      <c r="M5" s="110"/>
      <c r="N5" s="110"/>
    </row>
    <row r="6" spans="2:14" x14ac:dyDescent="0.3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3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AVERAGEIFS(C6:C58,B6:B58,M6:N6)</f>
        <v>124647.05882352941</v>
      </c>
      <c r="N7" s="69">
        <v>116902.77777777778</v>
      </c>
    </row>
    <row r="8" spans="2:14" x14ac:dyDescent="0.3">
      <c r="B8" s="8" t="s">
        <v>25</v>
      </c>
      <c r="C8" s="12">
        <v>109000</v>
      </c>
      <c r="E8" s="20" t="s">
        <v>48</v>
      </c>
      <c r="F8" s="69">
        <f>_xlfn.MODE.SNGL(C6:C58)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3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19" cm="1">
        <f t="array" ref="M9:M12">_xlfn.MODE.MULT(_xlfn._xlws.FILTER($C$6:$C$58,$B$6:$B$58=M6))</f>
        <v>99000</v>
      </c>
      <c r="N9" s="19" cm="1">
        <f t="array" ref="N9">_xlfn.MODE.MULT(_xlfn._xlws.FILTER($C$6:$C$58,$B$6:$B$58=N6))</f>
        <v>103500</v>
      </c>
    </row>
    <row r="10" spans="2:14" x14ac:dyDescent="0.3">
      <c r="B10" s="8" t="s">
        <v>25</v>
      </c>
      <c r="C10" s="12">
        <v>255500</v>
      </c>
      <c r="M10">
        <v>99500</v>
      </c>
    </row>
    <row r="11" spans="2:14" x14ac:dyDescent="0.3">
      <c r="B11" s="8" t="s">
        <v>25</v>
      </c>
      <c r="C11" s="12">
        <v>103500</v>
      </c>
      <c r="M11" s="19">
        <v>103500</v>
      </c>
    </row>
    <row r="12" spans="2:14" x14ac:dyDescent="0.3">
      <c r="B12" s="8" t="s">
        <v>25</v>
      </c>
      <c r="C12" s="12">
        <v>114500</v>
      </c>
      <c r="M12" s="19">
        <v>124500</v>
      </c>
    </row>
    <row r="13" spans="2:14" x14ac:dyDescent="0.3">
      <c r="B13" s="8" t="s">
        <v>25</v>
      </c>
      <c r="C13" s="12">
        <v>124000</v>
      </c>
    </row>
    <row r="14" spans="2:14" x14ac:dyDescent="0.3">
      <c r="B14" s="8" t="s">
        <v>25</v>
      </c>
      <c r="C14" s="12">
        <v>132500</v>
      </c>
    </row>
    <row r="15" spans="2:14" x14ac:dyDescent="0.3">
      <c r="B15" s="8" t="s">
        <v>25</v>
      </c>
      <c r="C15" s="12">
        <v>99000</v>
      </c>
    </row>
    <row r="16" spans="2:14" x14ac:dyDescent="0.3">
      <c r="B16" s="8" t="s">
        <v>25</v>
      </c>
      <c r="C16" s="12">
        <v>124000</v>
      </c>
    </row>
    <row r="17" spans="2:3" x14ac:dyDescent="0.3">
      <c r="B17" s="8" t="s">
        <v>25</v>
      </c>
      <c r="C17" s="12">
        <v>82000</v>
      </c>
    </row>
    <row r="18" spans="2:3" x14ac:dyDescent="0.3">
      <c r="B18" s="8" t="s">
        <v>25</v>
      </c>
      <c r="C18" s="12">
        <v>185000</v>
      </c>
    </row>
    <row r="19" spans="2:3" x14ac:dyDescent="0.3">
      <c r="B19" s="8" t="s">
        <v>25</v>
      </c>
      <c r="C19" s="12">
        <v>89500</v>
      </c>
    </row>
    <row r="20" spans="2:3" x14ac:dyDescent="0.3">
      <c r="B20" s="8" t="s">
        <v>25</v>
      </c>
      <c r="C20" s="12">
        <v>91500</v>
      </c>
    </row>
    <row r="21" spans="2:3" x14ac:dyDescent="0.3">
      <c r="B21" s="8" t="s">
        <v>25</v>
      </c>
      <c r="C21" s="12">
        <v>113500</v>
      </c>
    </row>
    <row r="22" spans="2:3" x14ac:dyDescent="0.3">
      <c r="B22" s="8" t="s">
        <v>27</v>
      </c>
      <c r="C22" s="12">
        <v>99000</v>
      </c>
    </row>
    <row r="23" spans="2:3" x14ac:dyDescent="0.3">
      <c r="B23" s="8" t="s">
        <v>25</v>
      </c>
      <c r="C23" s="12">
        <v>75500</v>
      </c>
    </row>
    <row r="24" spans="2:3" x14ac:dyDescent="0.3">
      <c r="B24" s="8" t="s">
        <v>27</v>
      </c>
      <c r="C24" s="12">
        <v>86000</v>
      </c>
    </row>
    <row r="25" spans="2:3" x14ac:dyDescent="0.3">
      <c r="B25" s="8" t="s">
        <v>25</v>
      </c>
      <c r="C25" s="12">
        <v>156500</v>
      </c>
    </row>
    <row r="26" spans="2:3" x14ac:dyDescent="0.3">
      <c r="B26" s="8" t="s">
        <v>27</v>
      </c>
      <c r="C26" s="12">
        <v>99500</v>
      </c>
    </row>
    <row r="27" spans="2:3" x14ac:dyDescent="0.3">
      <c r="B27" s="8" t="s">
        <v>27</v>
      </c>
      <c r="C27" s="12">
        <v>148000</v>
      </c>
    </row>
    <row r="28" spans="2:3" x14ac:dyDescent="0.3">
      <c r="B28" s="8" t="s">
        <v>25</v>
      </c>
      <c r="C28" s="12">
        <v>82000</v>
      </c>
    </row>
    <row r="29" spans="2:3" x14ac:dyDescent="0.3">
      <c r="B29" s="8" t="s">
        <v>25</v>
      </c>
      <c r="C29" s="12">
        <v>103500</v>
      </c>
    </row>
    <row r="30" spans="2:3" x14ac:dyDescent="0.3">
      <c r="B30" s="8" t="s">
        <v>25</v>
      </c>
      <c r="C30" s="12">
        <v>205500</v>
      </c>
    </row>
    <row r="31" spans="2:3" x14ac:dyDescent="0.3">
      <c r="B31" s="8" t="s">
        <v>25</v>
      </c>
      <c r="C31" s="12">
        <v>103500</v>
      </c>
    </row>
    <row r="32" spans="2:3" x14ac:dyDescent="0.3">
      <c r="B32" s="8" t="s">
        <v>27</v>
      </c>
      <c r="C32" s="12">
        <v>340000</v>
      </c>
    </row>
    <row r="33" spans="2:3" x14ac:dyDescent="0.3">
      <c r="B33" s="8" t="s">
        <v>27</v>
      </c>
      <c r="C33" s="12">
        <v>103500</v>
      </c>
    </row>
    <row r="34" spans="2:3" x14ac:dyDescent="0.3">
      <c r="B34" s="8" t="s">
        <v>27</v>
      </c>
      <c r="C34" s="12">
        <v>99500</v>
      </c>
    </row>
    <row r="35" spans="2:3" x14ac:dyDescent="0.3">
      <c r="B35" s="8" t="s">
        <v>27</v>
      </c>
      <c r="C35" s="12">
        <v>103000</v>
      </c>
    </row>
    <row r="36" spans="2:3" x14ac:dyDescent="0.3">
      <c r="B36" s="8" t="s">
        <v>25</v>
      </c>
      <c r="C36" s="12">
        <v>103500</v>
      </c>
    </row>
    <row r="37" spans="2:3" x14ac:dyDescent="0.3">
      <c r="B37" s="8" t="s">
        <v>27</v>
      </c>
      <c r="C37" s="12">
        <v>165000</v>
      </c>
    </row>
    <row r="38" spans="2:3" x14ac:dyDescent="0.3">
      <c r="B38" s="8" t="s">
        <v>27</v>
      </c>
      <c r="C38" s="12">
        <v>124500</v>
      </c>
    </row>
    <row r="39" spans="2:3" x14ac:dyDescent="0.3">
      <c r="B39" s="8" t="s">
        <v>27</v>
      </c>
      <c r="C39" s="12">
        <v>103500</v>
      </c>
    </row>
    <row r="40" spans="2:3" x14ac:dyDescent="0.3">
      <c r="B40" s="8" t="s">
        <v>25</v>
      </c>
      <c r="C40" s="12">
        <v>82500</v>
      </c>
    </row>
    <row r="41" spans="2:3" x14ac:dyDescent="0.3">
      <c r="B41" s="8" t="s">
        <v>25</v>
      </c>
      <c r="C41" s="12">
        <v>93000</v>
      </c>
    </row>
    <row r="42" spans="2:3" x14ac:dyDescent="0.3">
      <c r="B42" s="8" t="s">
        <v>25</v>
      </c>
      <c r="C42" s="12">
        <v>168000</v>
      </c>
    </row>
    <row r="43" spans="2:3" x14ac:dyDescent="0.3">
      <c r="B43" s="8" t="s">
        <v>25</v>
      </c>
      <c r="C43" s="12">
        <v>96000</v>
      </c>
    </row>
    <row r="44" spans="2:3" x14ac:dyDescent="0.3">
      <c r="B44" s="8" t="s">
        <v>27</v>
      </c>
      <c r="C44" s="12">
        <v>80000</v>
      </c>
    </row>
    <row r="45" spans="2:3" x14ac:dyDescent="0.3">
      <c r="B45" s="8" t="s">
        <v>27</v>
      </c>
      <c r="C45" s="12">
        <v>124500</v>
      </c>
    </row>
    <row r="46" spans="2:3" x14ac:dyDescent="0.3">
      <c r="B46" s="8" t="s">
        <v>27</v>
      </c>
      <c r="C46" s="12">
        <v>99000</v>
      </c>
    </row>
    <row r="47" spans="2:3" x14ac:dyDescent="0.3">
      <c r="B47" s="8" t="s">
        <v>25</v>
      </c>
      <c r="C47" s="12">
        <v>124000</v>
      </c>
    </row>
    <row r="48" spans="2:3" x14ac:dyDescent="0.3">
      <c r="B48" s="8" t="s">
        <v>25</v>
      </c>
      <c r="C48" s="12">
        <v>91500</v>
      </c>
    </row>
    <row r="49" spans="2:3" x14ac:dyDescent="0.3">
      <c r="B49" s="8" t="s">
        <v>25</v>
      </c>
      <c r="C49" s="12">
        <v>144500</v>
      </c>
    </row>
    <row r="50" spans="2:3" x14ac:dyDescent="0.3">
      <c r="B50" s="8" t="s">
        <v>25</v>
      </c>
      <c r="C50" s="12">
        <v>114500</v>
      </c>
    </row>
    <row r="51" spans="2:3" x14ac:dyDescent="0.3">
      <c r="B51" s="8" t="s">
        <v>25</v>
      </c>
      <c r="C51" s="12">
        <v>104500</v>
      </c>
    </row>
    <row r="52" spans="2:3" x14ac:dyDescent="0.3">
      <c r="B52" s="8" t="s">
        <v>27</v>
      </c>
      <c r="C52" s="12">
        <v>124000</v>
      </c>
    </row>
    <row r="53" spans="2:3" x14ac:dyDescent="0.3">
      <c r="B53" s="8" t="s">
        <v>27</v>
      </c>
      <c r="C53" s="12">
        <v>113000</v>
      </c>
    </row>
    <row r="54" spans="2:3" x14ac:dyDescent="0.3">
      <c r="B54" s="8" t="s">
        <v>25</v>
      </c>
      <c r="C54" s="12">
        <v>78000</v>
      </c>
    </row>
    <row r="55" spans="2:3" x14ac:dyDescent="0.3">
      <c r="B55" s="8" t="s">
        <v>25</v>
      </c>
      <c r="C55" s="12">
        <v>109000</v>
      </c>
    </row>
    <row r="56" spans="2:3" x14ac:dyDescent="0.3">
      <c r="B56" s="8" t="s">
        <v>25</v>
      </c>
      <c r="C56" s="12">
        <v>99500</v>
      </c>
    </row>
    <row r="57" spans="2:3" x14ac:dyDescent="0.3">
      <c r="B57" s="8" t="s">
        <v>25</v>
      </c>
      <c r="C57" s="12">
        <v>107000</v>
      </c>
    </row>
    <row r="58" spans="2:3" x14ac:dyDescent="0.3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9" sqref="E9"/>
    </sheetView>
  </sheetViews>
  <sheetFormatPr defaultRowHeight="14.4" x14ac:dyDescent="0.3"/>
  <cols>
    <col min="1" max="1" width="2.88671875" customWidth="1"/>
    <col min="2" max="2" width="13.109375" bestFit="1" customWidth="1"/>
    <col min="5" max="5" width="14.33203125" customWidth="1"/>
  </cols>
  <sheetData>
    <row r="1" spans="2:5" ht="25.5" customHeight="1" x14ac:dyDescent="0.35">
      <c r="B1" s="18" t="s">
        <v>121</v>
      </c>
    </row>
    <row r="2" spans="2:5" ht="15" customHeight="1" x14ac:dyDescent="0.3">
      <c r="B2" s="30" t="s">
        <v>6</v>
      </c>
    </row>
    <row r="3" spans="2:5" ht="18" customHeight="1" x14ac:dyDescent="0.3"/>
    <row r="4" spans="2:5" x14ac:dyDescent="0.3">
      <c r="D4" s="3" t="s">
        <v>54</v>
      </c>
    </row>
    <row r="5" spans="2:5" x14ac:dyDescent="0.3">
      <c r="B5" s="7" t="s">
        <v>35</v>
      </c>
      <c r="D5" s="109" t="s">
        <v>51</v>
      </c>
      <c r="E5" s="109"/>
    </row>
    <row r="6" spans="2:5" x14ac:dyDescent="0.3">
      <c r="B6" s="12">
        <v>111000</v>
      </c>
      <c r="D6" s="20" t="s">
        <v>46</v>
      </c>
      <c r="E6" s="69">
        <f>AVERAGE(B6:B58)</f>
        <v>119386.7924528302</v>
      </c>
    </row>
    <row r="7" spans="2:5" x14ac:dyDescent="0.3">
      <c r="B7" s="12">
        <v>107000</v>
      </c>
      <c r="D7" s="20" t="s">
        <v>47</v>
      </c>
      <c r="E7" s="69">
        <f>MEDIAN(B6:B58)</f>
        <v>104500</v>
      </c>
    </row>
    <row r="8" spans="2:5" x14ac:dyDescent="0.3">
      <c r="B8" s="12">
        <v>109000</v>
      </c>
      <c r="D8" s="20" t="s">
        <v>49</v>
      </c>
      <c r="E8" s="70">
        <f>SKEW(B6:B58)</f>
        <v>2.9324340018176889</v>
      </c>
    </row>
    <row r="9" spans="2:5" x14ac:dyDescent="0.3">
      <c r="B9" s="12">
        <v>148000</v>
      </c>
    </row>
    <row r="10" spans="2:5" x14ac:dyDescent="0.3">
      <c r="B10" s="12">
        <v>255500</v>
      </c>
    </row>
    <row r="11" spans="2:5" x14ac:dyDescent="0.3">
      <c r="B11" s="12">
        <v>103500</v>
      </c>
    </row>
    <row r="12" spans="2:5" x14ac:dyDescent="0.3">
      <c r="B12" s="12">
        <v>114500</v>
      </c>
    </row>
    <row r="13" spans="2:5" x14ac:dyDescent="0.3">
      <c r="B13" s="12">
        <v>124000</v>
      </c>
    </row>
    <row r="14" spans="2:5" x14ac:dyDescent="0.3">
      <c r="B14" s="12">
        <v>132500</v>
      </c>
    </row>
    <row r="15" spans="2:5" x14ac:dyDescent="0.3">
      <c r="B15" s="12">
        <v>99000</v>
      </c>
    </row>
    <row r="16" spans="2:5" x14ac:dyDescent="0.3">
      <c r="B16" s="12">
        <v>124000</v>
      </c>
    </row>
    <row r="17" spans="2:2" x14ac:dyDescent="0.3">
      <c r="B17" s="12">
        <v>82000</v>
      </c>
    </row>
    <row r="18" spans="2:2" x14ac:dyDescent="0.3">
      <c r="B18" s="12">
        <v>185000</v>
      </c>
    </row>
    <row r="19" spans="2:2" x14ac:dyDescent="0.3">
      <c r="B19" s="12">
        <v>89500</v>
      </c>
    </row>
    <row r="20" spans="2:2" x14ac:dyDescent="0.3">
      <c r="B20" s="12">
        <v>91500</v>
      </c>
    </row>
    <row r="21" spans="2:2" x14ac:dyDescent="0.3">
      <c r="B21" s="12">
        <v>113500</v>
      </c>
    </row>
    <row r="22" spans="2:2" x14ac:dyDescent="0.3">
      <c r="B22" s="12">
        <v>99000</v>
      </c>
    </row>
    <row r="23" spans="2:2" x14ac:dyDescent="0.3">
      <c r="B23" s="12">
        <v>75500</v>
      </c>
    </row>
    <row r="24" spans="2:2" x14ac:dyDescent="0.3">
      <c r="B24" s="12">
        <v>86000</v>
      </c>
    </row>
    <row r="25" spans="2:2" x14ac:dyDescent="0.3">
      <c r="B25" s="12">
        <v>156500</v>
      </c>
    </row>
    <row r="26" spans="2:2" x14ac:dyDescent="0.3">
      <c r="B26" s="12">
        <v>99500</v>
      </c>
    </row>
    <row r="27" spans="2:2" x14ac:dyDescent="0.3">
      <c r="B27" s="12">
        <v>148000</v>
      </c>
    </row>
    <row r="28" spans="2:2" x14ac:dyDescent="0.3">
      <c r="B28" s="12">
        <v>82000</v>
      </c>
    </row>
    <row r="29" spans="2:2" x14ac:dyDescent="0.3">
      <c r="B29" s="12">
        <v>103500</v>
      </c>
    </row>
    <row r="30" spans="2:2" x14ac:dyDescent="0.3">
      <c r="B30" s="12">
        <v>205500</v>
      </c>
    </row>
    <row r="31" spans="2:2" x14ac:dyDescent="0.3">
      <c r="B31" s="12">
        <v>103500</v>
      </c>
    </row>
    <row r="32" spans="2:2" x14ac:dyDescent="0.3">
      <c r="B32" s="12">
        <v>340000</v>
      </c>
    </row>
    <row r="33" spans="2:2" x14ac:dyDescent="0.3">
      <c r="B33" s="12">
        <v>103500</v>
      </c>
    </row>
    <row r="34" spans="2:2" x14ac:dyDescent="0.3">
      <c r="B34" s="12">
        <v>99500</v>
      </c>
    </row>
    <row r="35" spans="2:2" x14ac:dyDescent="0.3">
      <c r="B35" s="12">
        <v>103000</v>
      </c>
    </row>
    <row r="36" spans="2:2" x14ac:dyDescent="0.3">
      <c r="B36" s="12">
        <v>103500</v>
      </c>
    </row>
    <row r="37" spans="2:2" x14ac:dyDescent="0.3">
      <c r="B37" s="12">
        <v>165000</v>
      </c>
    </row>
    <row r="38" spans="2:2" x14ac:dyDescent="0.3">
      <c r="B38" s="12">
        <v>124500</v>
      </c>
    </row>
    <row r="39" spans="2:2" x14ac:dyDescent="0.3">
      <c r="B39" s="12">
        <v>103500</v>
      </c>
    </row>
    <row r="40" spans="2:2" x14ac:dyDescent="0.3">
      <c r="B40" s="12">
        <v>82500</v>
      </c>
    </row>
    <row r="41" spans="2:2" x14ac:dyDescent="0.3">
      <c r="B41" s="12">
        <v>93000</v>
      </c>
    </row>
    <row r="42" spans="2:2" x14ac:dyDescent="0.3">
      <c r="B42" s="12">
        <v>168000</v>
      </c>
    </row>
    <row r="43" spans="2:2" x14ac:dyDescent="0.3">
      <c r="B43" s="12">
        <v>96000</v>
      </c>
    </row>
    <row r="44" spans="2:2" x14ac:dyDescent="0.3">
      <c r="B44" s="12">
        <v>80000</v>
      </c>
    </row>
    <row r="45" spans="2:2" x14ac:dyDescent="0.3">
      <c r="B45" s="12">
        <v>124500</v>
      </c>
    </row>
    <row r="46" spans="2:2" x14ac:dyDescent="0.3">
      <c r="B46" s="12">
        <v>99000</v>
      </c>
    </row>
    <row r="47" spans="2:2" x14ac:dyDescent="0.3">
      <c r="B47" s="12">
        <v>124000</v>
      </c>
    </row>
    <row r="48" spans="2:2" x14ac:dyDescent="0.3">
      <c r="B48" s="12">
        <v>91500</v>
      </c>
    </row>
    <row r="49" spans="2:2" x14ac:dyDescent="0.3">
      <c r="B49" s="12">
        <v>144500</v>
      </c>
    </row>
    <row r="50" spans="2:2" x14ac:dyDescent="0.3">
      <c r="B50" s="12">
        <v>114500</v>
      </c>
    </row>
    <row r="51" spans="2:2" x14ac:dyDescent="0.3">
      <c r="B51" s="12">
        <v>104500</v>
      </c>
    </row>
    <row r="52" spans="2:2" x14ac:dyDescent="0.3">
      <c r="B52" s="12">
        <v>124000</v>
      </c>
    </row>
    <row r="53" spans="2:2" x14ac:dyDescent="0.3">
      <c r="B53" s="12">
        <v>113000</v>
      </c>
    </row>
    <row r="54" spans="2:2" x14ac:dyDescent="0.3">
      <c r="B54" s="12">
        <v>78000</v>
      </c>
    </row>
    <row r="55" spans="2:2" x14ac:dyDescent="0.3">
      <c r="B55" s="12">
        <v>109000</v>
      </c>
    </row>
    <row r="56" spans="2:2" x14ac:dyDescent="0.3">
      <c r="B56" s="12">
        <v>99500</v>
      </c>
    </row>
    <row r="57" spans="2:2" x14ac:dyDescent="0.3">
      <c r="B57" s="12">
        <v>107000</v>
      </c>
    </row>
    <row r="58" spans="2:2" x14ac:dyDescent="0.3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defaultRowHeight="14.4" x14ac:dyDescent="0.3"/>
  <cols>
    <col min="1" max="1" width="2.88671875" customWidth="1"/>
    <col min="2" max="2" width="19.6640625" customWidth="1"/>
    <col min="3" max="3" width="2.88671875" customWidth="1"/>
    <col min="4" max="4" width="17" bestFit="1" customWidth="1"/>
    <col min="6" max="6" width="11.44140625" customWidth="1"/>
    <col min="7" max="8" width="14.33203125" customWidth="1"/>
  </cols>
  <sheetData>
    <row r="1" spans="2:8" ht="25.5" customHeight="1" x14ac:dyDescent="0.35">
      <c r="B1" s="18" t="s">
        <v>122</v>
      </c>
    </row>
    <row r="2" spans="2:8" ht="15" customHeight="1" x14ac:dyDescent="0.3">
      <c r="B2" s="30" t="s">
        <v>288</v>
      </c>
    </row>
    <row r="3" spans="2:8" ht="18" customHeight="1" x14ac:dyDescent="0.3"/>
    <row r="5" spans="2:8" x14ac:dyDescent="0.3">
      <c r="B5" s="7" t="s">
        <v>58</v>
      </c>
      <c r="D5" s="7" t="s">
        <v>59</v>
      </c>
      <c r="F5" s="109" t="s">
        <v>60</v>
      </c>
      <c r="G5" s="109"/>
      <c r="H5" s="109"/>
    </row>
    <row r="6" spans="2:8" x14ac:dyDescent="0.3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3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3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3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3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3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3">
      <c r="B12" s="8">
        <v>96.1</v>
      </c>
      <c r="D12" s="8">
        <v>82.1</v>
      </c>
    </row>
    <row r="13" spans="2:8" x14ac:dyDescent="0.3">
      <c r="B13" s="8">
        <v>80.3</v>
      </c>
      <c r="D13" s="8">
        <v>66.900000000000006</v>
      </c>
    </row>
    <row r="14" spans="2:8" x14ac:dyDescent="0.3">
      <c r="B14" s="8">
        <v>79.099999999999994</v>
      </c>
      <c r="D14" s="8">
        <v>76.8</v>
      </c>
    </row>
    <row r="15" spans="2:8" x14ac:dyDescent="0.3">
      <c r="B15" s="8">
        <v>87.5</v>
      </c>
      <c r="D15" s="8">
        <v>72.400000000000006</v>
      </c>
    </row>
    <row r="16" spans="2:8" x14ac:dyDescent="0.3">
      <c r="B16" s="8">
        <v>80.8</v>
      </c>
      <c r="D16" s="8">
        <v>72</v>
      </c>
    </row>
    <row r="17" spans="2:4" x14ac:dyDescent="0.3">
      <c r="B17" s="8">
        <v>88.9</v>
      </c>
      <c r="D17" s="8">
        <v>81</v>
      </c>
    </row>
    <row r="18" spans="2:4" x14ac:dyDescent="0.3">
      <c r="B18" s="8">
        <v>82.3</v>
      </c>
      <c r="D18" s="8">
        <v>76.7</v>
      </c>
    </row>
    <row r="19" spans="2:4" x14ac:dyDescent="0.3">
      <c r="B19" s="8">
        <v>83.4</v>
      </c>
      <c r="D19" s="8">
        <v>77.8</v>
      </c>
    </row>
    <row r="20" spans="2:4" x14ac:dyDescent="0.3">
      <c r="B20" s="8">
        <v>77.8</v>
      </c>
      <c r="D20" s="8">
        <v>62.6</v>
      </c>
    </row>
    <row r="21" spans="2:4" x14ac:dyDescent="0.3">
      <c r="B21" s="8">
        <v>71</v>
      </c>
      <c r="D21" s="8">
        <v>80.2</v>
      </c>
    </row>
    <row r="22" spans="2:4" x14ac:dyDescent="0.3">
      <c r="B22" s="8">
        <v>87.2</v>
      </c>
      <c r="D22" s="8">
        <v>77.8</v>
      </c>
    </row>
    <row r="23" spans="2:4" x14ac:dyDescent="0.3">
      <c r="B23" s="8">
        <v>82.9</v>
      </c>
      <c r="D23" s="8">
        <v>75.099999999999994</v>
      </c>
    </row>
    <row r="24" spans="2:4" x14ac:dyDescent="0.3">
      <c r="B24" s="8">
        <v>75.099999999999994</v>
      </c>
      <c r="D24" s="8">
        <v>82.2</v>
      </c>
    </row>
    <row r="25" spans="2:4" x14ac:dyDescent="0.3">
      <c r="B25" s="8">
        <v>74.900000000000006</v>
      </c>
      <c r="D25" s="8">
        <v>70.5</v>
      </c>
    </row>
    <row r="26" spans="2:4" x14ac:dyDescent="0.3">
      <c r="B26" s="8">
        <v>81.7</v>
      </c>
      <c r="D26" s="8">
        <v>70.8</v>
      </c>
    </row>
    <row r="27" spans="2:4" x14ac:dyDescent="0.3">
      <c r="B27" s="8">
        <v>83.8</v>
      </c>
      <c r="D27" s="8">
        <v>79.5</v>
      </c>
    </row>
    <row r="28" spans="2:4" x14ac:dyDescent="0.3">
      <c r="B28" s="8">
        <v>74.8</v>
      </c>
      <c r="D28" s="8">
        <v>79.599999999999994</v>
      </c>
    </row>
    <row r="29" spans="2:4" x14ac:dyDescent="0.3">
      <c r="B29" s="8">
        <v>82.7</v>
      </c>
      <c r="D29" s="8">
        <v>85.9</v>
      </c>
    </row>
    <row r="30" spans="2:4" x14ac:dyDescent="0.3">
      <c r="B30" s="8">
        <v>84</v>
      </c>
      <c r="D30" s="8">
        <v>76.7</v>
      </c>
    </row>
    <row r="31" spans="2:4" x14ac:dyDescent="0.3">
      <c r="B31" s="8">
        <v>80.099999999999994</v>
      </c>
      <c r="D31" s="8">
        <v>79.900000000000006</v>
      </c>
    </row>
    <row r="32" spans="2:4" x14ac:dyDescent="0.3">
      <c r="B32" s="8">
        <v>79.599999999999994</v>
      </c>
      <c r="D32" s="8">
        <v>86.2</v>
      </c>
    </row>
    <row r="33" spans="2:4" x14ac:dyDescent="0.3">
      <c r="B33" s="8">
        <v>78.900000000000006</v>
      </c>
      <c r="D33" s="8">
        <v>79.2</v>
      </c>
    </row>
    <row r="34" spans="2:4" x14ac:dyDescent="0.3">
      <c r="B34" s="8">
        <v>72</v>
      </c>
      <c r="D34" s="8">
        <v>85.2</v>
      </c>
    </row>
    <row r="35" spans="2:4" x14ac:dyDescent="0.3">
      <c r="B35" s="8">
        <v>74.2</v>
      </c>
      <c r="D35" s="8">
        <v>80.2</v>
      </c>
    </row>
    <row r="36" spans="2:4" x14ac:dyDescent="0.3">
      <c r="B36" s="8">
        <v>71.7</v>
      </c>
      <c r="D36" s="8">
        <v>73.5</v>
      </c>
    </row>
    <row r="37" spans="2:4" x14ac:dyDescent="0.3">
      <c r="B37" s="8">
        <v>87.4</v>
      </c>
      <c r="D37" s="8">
        <v>74.599999999999994</v>
      </c>
    </row>
    <row r="38" spans="2:4" x14ac:dyDescent="0.3">
      <c r="B38" s="8">
        <v>77.400000000000006</v>
      </c>
      <c r="D38" s="8">
        <v>85.1</v>
      </c>
    </row>
    <row r="39" spans="2:4" x14ac:dyDescent="0.3">
      <c r="B39" s="8">
        <v>78.8</v>
      </c>
      <c r="D39" s="8">
        <v>84.6</v>
      </c>
    </row>
    <row r="40" spans="2:4" x14ac:dyDescent="0.3">
      <c r="B40" s="8">
        <v>92.7</v>
      </c>
      <c r="D40" s="8">
        <v>81.400000000000006</v>
      </c>
    </row>
    <row r="41" spans="2:4" x14ac:dyDescent="0.3">
      <c r="B41" s="8">
        <v>77.900000000000006</v>
      </c>
      <c r="D41" s="8">
        <v>88.5</v>
      </c>
    </row>
    <row r="42" spans="2:4" x14ac:dyDescent="0.3">
      <c r="D42" s="8">
        <v>84.9</v>
      </c>
    </row>
    <row r="43" spans="2:4" x14ac:dyDescent="0.3">
      <c r="D43" s="8">
        <v>84.3</v>
      </c>
    </row>
    <row r="44" spans="2:4" x14ac:dyDescent="0.3">
      <c r="D44" s="8">
        <v>78.2</v>
      </c>
    </row>
    <row r="45" spans="2:4" x14ac:dyDescent="0.3">
      <c r="D45" s="8">
        <v>80</v>
      </c>
    </row>
    <row r="46" spans="2:4" x14ac:dyDescent="0.3">
      <c r="D46" s="8">
        <v>78.5</v>
      </c>
    </row>
    <row r="47" spans="2:4" x14ac:dyDescent="0.3">
      <c r="D47" s="8">
        <v>71.8</v>
      </c>
    </row>
    <row r="48" spans="2:4" x14ac:dyDescent="0.3">
      <c r="D48" s="8">
        <v>69.900000000000006</v>
      </c>
    </row>
    <row r="49" spans="4:4" x14ac:dyDescent="0.3">
      <c r="D49" s="8">
        <v>74</v>
      </c>
    </row>
    <row r="50" spans="4:4" x14ac:dyDescent="0.3">
      <c r="D50" s="8">
        <v>84.7</v>
      </c>
    </row>
    <row r="51" spans="4:4" x14ac:dyDescent="0.3">
      <c r="D51" s="8">
        <v>78.2</v>
      </c>
    </row>
    <row r="52" spans="4:4" x14ac:dyDescent="0.3">
      <c r="D52" s="8">
        <v>85</v>
      </c>
    </row>
    <row r="53" spans="4:4" x14ac:dyDescent="0.3">
      <c r="D53" s="8">
        <v>85.3</v>
      </c>
    </row>
    <row r="54" spans="4:4" x14ac:dyDescent="0.3">
      <c r="D54" s="8">
        <v>79.7</v>
      </c>
    </row>
    <row r="55" spans="4:4" x14ac:dyDescent="0.3">
      <c r="D55" s="8">
        <v>78.5</v>
      </c>
    </row>
    <row r="56" spans="4:4" x14ac:dyDescent="0.3">
      <c r="D56" s="8">
        <v>80.7</v>
      </c>
    </row>
    <row r="57" spans="4:4" x14ac:dyDescent="0.3">
      <c r="D57" s="8">
        <v>84.1</v>
      </c>
    </row>
    <row r="58" spans="4:4" x14ac:dyDescent="0.3">
      <c r="D58" s="8">
        <v>84.7</v>
      </c>
    </row>
    <row r="59" spans="4:4" x14ac:dyDescent="0.3">
      <c r="D59" s="8">
        <v>88.8</v>
      </c>
    </row>
    <row r="60" spans="4:4" x14ac:dyDescent="0.3">
      <c r="D60" s="8">
        <v>86.6</v>
      </c>
    </row>
    <row r="61" spans="4:4" x14ac:dyDescent="0.3">
      <c r="D61" s="8">
        <v>86.1</v>
      </c>
    </row>
    <row r="62" spans="4:4" x14ac:dyDescent="0.3">
      <c r="D62" s="8">
        <v>89.9</v>
      </c>
    </row>
    <row r="63" spans="4:4" x14ac:dyDescent="0.3">
      <c r="D63" s="8">
        <v>83.1</v>
      </c>
    </row>
    <row r="64" spans="4:4" x14ac:dyDescent="0.3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9" sqref="F9:G9"/>
    </sheetView>
  </sheetViews>
  <sheetFormatPr defaultRowHeight="14.4" x14ac:dyDescent="0.3"/>
  <cols>
    <col min="1" max="1" width="2.88671875" customWidth="1"/>
    <col min="2" max="2" width="21.44140625" bestFit="1" customWidth="1"/>
    <col min="3" max="3" width="19.88671875" bestFit="1" customWidth="1"/>
  </cols>
  <sheetData>
    <row r="1" spans="2:7" ht="25.5" customHeight="1" x14ac:dyDescent="0.35">
      <c r="B1" s="18" t="s">
        <v>123</v>
      </c>
    </row>
    <row r="2" spans="2:7" ht="15" customHeight="1" x14ac:dyDescent="0.3">
      <c r="B2" s="30" t="s">
        <v>7</v>
      </c>
    </row>
    <row r="3" spans="2:7" ht="18" customHeight="1" x14ac:dyDescent="0.3"/>
    <row r="4" spans="2:7" x14ac:dyDescent="0.3">
      <c r="E4" s="3" t="s">
        <v>54</v>
      </c>
    </row>
    <row r="5" spans="2:7" x14ac:dyDescent="0.3">
      <c r="B5" s="7" t="s">
        <v>22</v>
      </c>
      <c r="C5" s="7" t="s">
        <v>23</v>
      </c>
      <c r="E5" s="109" t="s">
        <v>64</v>
      </c>
      <c r="F5" s="109"/>
      <c r="G5" s="109"/>
    </row>
    <row r="6" spans="2:7" x14ac:dyDescent="0.3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3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3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3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3">
      <c r="B10" s="8">
        <v>248</v>
      </c>
      <c r="C10" s="8">
        <v>252</v>
      </c>
    </row>
    <row r="11" spans="2:7" x14ac:dyDescent="0.3">
      <c r="B11" s="8">
        <v>145</v>
      </c>
      <c r="C11" s="8">
        <v>209</v>
      </c>
    </row>
    <row r="12" spans="2:7" x14ac:dyDescent="0.3">
      <c r="B12" s="8">
        <v>401</v>
      </c>
      <c r="C12" s="8">
        <v>462</v>
      </c>
    </row>
    <row r="13" spans="2:7" x14ac:dyDescent="0.3">
      <c r="B13" s="8">
        <v>287</v>
      </c>
      <c r="C13" s="8">
        <v>342</v>
      </c>
    </row>
    <row r="14" spans="2:7" x14ac:dyDescent="0.3">
      <c r="B14" s="8">
        <v>275</v>
      </c>
      <c r="C14" s="8">
        <v>347</v>
      </c>
    </row>
    <row r="15" spans="2:7" x14ac:dyDescent="0.3">
      <c r="B15" s="8">
        <v>254</v>
      </c>
      <c r="C15" s="8">
        <v>313</v>
      </c>
    </row>
    <row r="16" spans="2:7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topLeftCell="B1" workbookViewId="0">
      <selection activeCell="J12" sqref="J12:K12"/>
    </sheetView>
  </sheetViews>
  <sheetFormatPr defaultRowHeight="14.4" x14ac:dyDescent="0.3"/>
  <cols>
    <col min="1" max="1" width="2.88671875" customWidth="1"/>
    <col min="2" max="2" width="21.44140625" bestFit="1" customWidth="1"/>
    <col min="3" max="3" width="19.88671875" bestFit="1" customWidth="1"/>
  </cols>
  <sheetData>
    <row r="1" spans="2:11" ht="25.5" customHeight="1" x14ac:dyDescent="0.35">
      <c r="B1" s="18" t="s">
        <v>124</v>
      </c>
    </row>
    <row r="2" spans="2:11" ht="15" customHeight="1" x14ac:dyDescent="0.3">
      <c r="B2" s="30" t="s">
        <v>289</v>
      </c>
    </row>
    <row r="3" spans="2:11" ht="18" customHeight="1" x14ac:dyDescent="0.3"/>
    <row r="4" spans="2:11" x14ac:dyDescent="0.3">
      <c r="E4" s="3" t="s">
        <v>54</v>
      </c>
      <c r="I4" s="3" t="s">
        <v>53</v>
      </c>
    </row>
    <row r="5" spans="2:11" x14ac:dyDescent="0.3">
      <c r="B5" s="7" t="s">
        <v>22</v>
      </c>
      <c r="C5" s="7" t="s">
        <v>23</v>
      </c>
      <c r="E5" s="109" t="s">
        <v>64</v>
      </c>
      <c r="F5" s="109"/>
      <c r="G5" s="109"/>
      <c r="I5" s="110" t="s">
        <v>64</v>
      </c>
      <c r="J5" s="110"/>
      <c r="K5" s="110"/>
    </row>
    <row r="6" spans="2:11" x14ac:dyDescent="0.3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3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3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3">
      <c r="B9" s="8">
        <v>288</v>
      </c>
      <c r="C9" s="8">
        <v>334</v>
      </c>
      <c r="E9" s="20" t="s">
        <v>47</v>
      </c>
      <c r="F9" s="71">
        <f>MEDIAN(B6:B100)</f>
        <v>236</v>
      </c>
      <c r="G9" s="71">
        <f>MEDIAN(C6:C100)</f>
        <v>286</v>
      </c>
      <c r="I9" s="20" t="s">
        <v>47</v>
      </c>
      <c r="J9" s="71">
        <v>236</v>
      </c>
      <c r="K9" s="71">
        <v>286</v>
      </c>
    </row>
    <row r="10" spans="2:11" x14ac:dyDescent="0.3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3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3">
      <c r="B12" s="8">
        <v>401</v>
      </c>
      <c r="C12" s="8">
        <v>462</v>
      </c>
      <c r="E12" s="20" t="s">
        <v>67</v>
      </c>
      <c r="F12" s="71">
        <f>F10-F8</f>
        <v>105.5</v>
      </c>
      <c r="G12" s="71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3">
      <c r="B13" s="8">
        <v>287</v>
      </c>
      <c r="C13" s="8">
        <v>342</v>
      </c>
      <c r="E13" s="20"/>
    </row>
    <row r="14" spans="2:11" x14ac:dyDescent="0.3">
      <c r="B14" s="8">
        <v>275</v>
      </c>
      <c r="C14" s="8">
        <v>347</v>
      </c>
    </row>
    <row r="15" spans="2:11" x14ac:dyDescent="0.3">
      <c r="B15" s="8">
        <v>254</v>
      </c>
      <c r="C15" s="8">
        <v>313</v>
      </c>
    </row>
    <row r="16" spans="2:11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topLeftCell="A10" workbookViewId="0">
      <selection activeCell="O15" sqref="O15"/>
    </sheetView>
  </sheetViews>
  <sheetFormatPr defaultRowHeight="14.4" x14ac:dyDescent="0.3"/>
  <cols>
    <col min="1" max="1" width="2.88671875" customWidth="1"/>
    <col min="2" max="2" width="21.44140625" bestFit="1" customWidth="1"/>
    <col min="3" max="3" width="19.88671875" bestFit="1" customWidth="1"/>
  </cols>
  <sheetData>
    <row r="1" spans="2:3" ht="25.5" customHeight="1" x14ac:dyDescent="0.35">
      <c r="B1" s="18" t="s">
        <v>124</v>
      </c>
    </row>
    <row r="2" spans="2:3" ht="15" customHeight="1" x14ac:dyDescent="0.3">
      <c r="B2" s="30" t="s">
        <v>9</v>
      </c>
    </row>
    <row r="3" spans="2:3" ht="18" customHeight="1" x14ac:dyDescent="0.3"/>
    <row r="5" spans="2:3" x14ac:dyDescent="0.3">
      <c r="B5" s="7" t="s">
        <v>22</v>
      </c>
      <c r="C5" s="7" t="s">
        <v>23</v>
      </c>
    </row>
    <row r="6" spans="2:3" x14ac:dyDescent="0.3">
      <c r="B6" s="8">
        <v>252</v>
      </c>
      <c r="C6" s="8">
        <v>276</v>
      </c>
    </row>
    <row r="7" spans="2:3" x14ac:dyDescent="0.3">
      <c r="B7" s="8">
        <v>423</v>
      </c>
      <c r="C7" s="8">
        <v>410</v>
      </c>
    </row>
    <row r="8" spans="2:3" x14ac:dyDescent="0.3">
      <c r="B8" s="8">
        <v>101</v>
      </c>
      <c r="C8" s="8">
        <v>119</v>
      </c>
    </row>
    <row r="9" spans="2:3" x14ac:dyDescent="0.3">
      <c r="B9" s="8">
        <v>288</v>
      </c>
      <c r="C9" s="8">
        <v>334</v>
      </c>
    </row>
    <row r="10" spans="2:3" x14ac:dyDescent="0.3">
      <c r="B10" s="8">
        <v>248</v>
      </c>
      <c r="C10" s="8">
        <v>252</v>
      </c>
    </row>
    <row r="11" spans="2:3" x14ac:dyDescent="0.3">
      <c r="B11" s="8">
        <v>145</v>
      </c>
      <c r="C11" s="8">
        <v>209</v>
      </c>
    </row>
    <row r="12" spans="2:3" x14ac:dyDescent="0.3">
      <c r="B12" s="8">
        <v>401</v>
      </c>
      <c r="C12" s="8">
        <v>462</v>
      </c>
    </row>
    <row r="13" spans="2:3" x14ac:dyDescent="0.3">
      <c r="B13" s="8">
        <v>287</v>
      </c>
      <c r="C13" s="8">
        <v>342</v>
      </c>
    </row>
    <row r="14" spans="2:3" x14ac:dyDescent="0.3">
      <c r="B14" s="8">
        <v>275</v>
      </c>
      <c r="C14" s="8">
        <v>347</v>
      </c>
    </row>
    <row r="15" spans="2:3" x14ac:dyDescent="0.3">
      <c r="B15" s="8">
        <v>254</v>
      </c>
      <c r="C15" s="8">
        <v>313</v>
      </c>
    </row>
    <row r="16" spans="2:3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9" sqref="G9"/>
    </sheetView>
  </sheetViews>
  <sheetFormatPr defaultRowHeight="14.4" x14ac:dyDescent="0.3"/>
  <cols>
    <col min="1" max="1" width="2.88671875" customWidth="1"/>
    <col min="2" max="2" width="21.44140625" bestFit="1" customWidth="1"/>
    <col min="3" max="3" width="19.88671875" bestFit="1" customWidth="1"/>
    <col min="4" max="4" width="26.33203125" bestFit="1" customWidth="1"/>
    <col min="6" max="6" width="20" customWidth="1"/>
    <col min="7" max="7" width="11.44140625" customWidth="1"/>
  </cols>
  <sheetData>
    <row r="1" spans="2:7" ht="25.5" customHeight="1" x14ac:dyDescent="0.35">
      <c r="B1" s="18" t="s">
        <v>317</v>
      </c>
    </row>
    <row r="2" spans="2:7" ht="15" customHeight="1" x14ac:dyDescent="0.3">
      <c r="B2" s="30" t="s">
        <v>10</v>
      </c>
    </row>
    <row r="3" spans="2:7" ht="18" customHeight="1" x14ac:dyDescent="0.3"/>
    <row r="4" spans="2:7" x14ac:dyDescent="0.3">
      <c r="F4" s="3" t="s">
        <v>54</v>
      </c>
    </row>
    <row r="5" spans="2:7" x14ac:dyDescent="0.3">
      <c r="B5" s="40" t="s">
        <v>22</v>
      </c>
      <c r="C5" s="43" t="s">
        <v>23</v>
      </c>
      <c r="D5" s="100" t="s">
        <v>243</v>
      </c>
      <c r="F5" s="109" t="s">
        <v>318</v>
      </c>
      <c r="G5" s="109"/>
    </row>
    <row r="6" spans="2:7" x14ac:dyDescent="0.3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3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3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3">
      <c r="B9" s="8">
        <v>288</v>
      </c>
      <c r="C9" s="8">
        <v>334</v>
      </c>
      <c r="D9" s="8">
        <f t="shared" si="0"/>
        <v>46</v>
      </c>
    </row>
    <row r="10" spans="2:7" x14ac:dyDescent="0.3">
      <c r="B10" s="8">
        <v>248</v>
      </c>
      <c r="C10" s="8">
        <v>252</v>
      </c>
      <c r="D10" s="8">
        <f t="shared" si="0"/>
        <v>4</v>
      </c>
    </row>
    <row r="11" spans="2:7" x14ac:dyDescent="0.3">
      <c r="B11" s="8">
        <v>145</v>
      </c>
      <c r="C11" s="8">
        <v>209</v>
      </c>
      <c r="D11" s="8">
        <f t="shared" si="0"/>
        <v>64</v>
      </c>
    </row>
    <row r="12" spans="2:7" x14ac:dyDescent="0.3">
      <c r="B12" s="8">
        <v>401</v>
      </c>
      <c r="C12" s="8">
        <v>462</v>
      </c>
      <c r="D12" s="8">
        <f t="shared" si="0"/>
        <v>61</v>
      </c>
    </row>
    <row r="13" spans="2:7" x14ac:dyDescent="0.3">
      <c r="B13" s="8">
        <v>287</v>
      </c>
      <c r="C13" s="8">
        <v>342</v>
      </c>
      <c r="D13" s="8">
        <f t="shared" si="0"/>
        <v>55</v>
      </c>
    </row>
    <row r="14" spans="2:7" x14ac:dyDescent="0.3">
      <c r="B14" s="8">
        <v>275</v>
      </c>
      <c r="C14" s="8">
        <v>347</v>
      </c>
      <c r="D14" s="8">
        <f t="shared" si="0"/>
        <v>72</v>
      </c>
    </row>
    <row r="15" spans="2:7" x14ac:dyDescent="0.3">
      <c r="B15" s="8">
        <v>254</v>
      </c>
      <c r="C15" s="8">
        <v>313</v>
      </c>
      <c r="D15" s="8">
        <f t="shared" si="0"/>
        <v>59</v>
      </c>
    </row>
    <row r="16" spans="2:7" x14ac:dyDescent="0.3">
      <c r="B16" s="8">
        <v>182</v>
      </c>
      <c r="C16" s="8">
        <v>232</v>
      </c>
      <c r="D16" s="8">
        <f t="shared" si="0"/>
        <v>50</v>
      </c>
    </row>
    <row r="17" spans="2:4" x14ac:dyDescent="0.3">
      <c r="B17" s="8">
        <v>117</v>
      </c>
      <c r="C17" s="8">
        <v>163</v>
      </c>
      <c r="D17" s="8">
        <f t="shared" si="0"/>
        <v>46</v>
      </c>
    </row>
    <row r="18" spans="2:4" x14ac:dyDescent="0.3">
      <c r="B18" s="8">
        <v>130</v>
      </c>
      <c r="C18" s="8">
        <v>119</v>
      </c>
      <c r="D18" s="8">
        <f t="shared" si="0"/>
        <v>-11</v>
      </c>
    </row>
    <row r="19" spans="2:4" x14ac:dyDescent="0.3">
      <c r="B19" s="8">
        <v>219</v>
      </c>
      <c r="C19" s="8">
        <v>304</v>
      </c>
      <c r="D19" s="8">
        <f t="shared" si="0"/>
        <v>85</v>
      </c>
    </row>
    <row r="20" spans="2:4" x14ac:dyDescent="0.3">
      <c r="B20" s="8">
        <v>152</v>
      </c>
      <c r="C20" s="8">
        <v>211</v>
      </c>
      <c r="D20" s="8">
        <f t="shared" si="0"/>
        <v>59</v>
      </c>
    </row>
    <row r="21" spans="2:4" x14ac:dyDescent="0.3">
      <c r="B21" s="8">
        <v>228</v>
      </c>
      <c r="C21" s="8">
        <v>286</v>
      </c>
      <c r="D21" s="8">
        <f t="shared" si="0"/>
        <v>58</v>
      </c>
    </row>
    <row r="22" spans="2:4" x14ac:dyDescent="0.3">
      <c r="B22" s="8">
        <v>62</v>
      </c>
      <c r="C22" s="8">
        <v>122</v>
      </c>
      <c r="D22" s="8">
        <f t="shared" si="0"/>
        <v>60</v>
      </c>
    </row>
    <row r="23" spans="2:4" x14ac:dyDescent="0.3">
      <c r="B23" s="8">
        <v>393</v>
      </c>
      <c r="C23" s="8">
        <v>443</v>
      </c>
      <c r="D23" s="8">
        <f t="shared" si="0"/>
        <v>50</v>
      </c>
    </row>
    <row r="24" spans="2:4" x14ac:dyDescent="0.3">
      <c r="B24" s="8">
        <v>277</v>
      </c>
      <c r="C24" s="8">
        <v>366</v>
      </c>
      <c r="D24" s="8">
        <f t="shared" si="0"/>
        <v>89</v>
      </c>
    </row>
    <row r="25" spans="2:4" x14ac:dyDescent="0.3">
      <c r="B25" s="8">
        <v>206</v>
      </c>
      <c r="C25" s="8">
        <v>244</v>
      </c>
      <c r="D25" s="8">
        <f t="shared" si="0"/>
        <v>38</v>
      </c>
    </row>
    <row r="26" spans="2:4" x14ac:dyDescent="0.3">
      <c r="B26" s="8">
        <v>229</v>
      </c>
      <c r="C26" s="8">
        <v>241</v>
      </c>
      <c r="D26" s="8">
        <f t="shared" si="0"/>
        <v>12</v>
      </c>
    </row>
    <row r="27" spans="2:4" x14ac:dyDescent="0.3">
      <c r="B27" s="8">
        <v>182</v>
      </c>
      <c r="C27" s="8">
        <v>237</v>
      </c>
      <c r="D27" s="8">
        <f t="shared" si="0"/>
        <v>55</v>
      </c>
    </row>
    <row r="28" spans="2:4" x14ac:dyDescent="0.3">
      <c r="B28" s="8">
        <v>98</v>
      </c>
      <c r="C28" s="8">
        <v>122</v>
      </c>
      <c r="D28" s="8">
        <f t="shared" si="0"/>
        <v>24</v>
      </c>
    </row>
    <row r="29" spans="2:4" x14ac:dyDescent="0.3">
      <c r="B29" s="8">
        <v>125</v>
      </c>
      <c r="C29" s="8">
        <v>129</v>
      </c>
      <c r="D29" s="8">
        <f t="shared" si="0"/>
        <v>4</v>
      </c>
    </row>
    <row r="30" spans="2:4" x14ac:dyDescent="0.3">
      <c r="B30" s="8">
        <v>164</v>
      </c>
      <c r="C30" s="8">
        <v>236</v>
      </c>
      <c r="D30" s="8">
        <f t="shared" si="0"/>
        <v>72</v>
      </c>
    </row>
    <row r="31" spans="2:4" x14ac:dyDescent="0.3">
      <c r="B31" s="8">
        <v>186</v>
      </c>
      <c r="C31" s="8">
        <v>251</v>
      </c>
      <c r="D31" s="8">
        <f t="shared" si="0"/>
        <v>65</v>
      </c>
    </row>
    <row r="32" spans="2:4" x14ac:dyDescent="0.3">
      <c r="B32" s="8">
        <v>235</v>
      </c>
      <c r="C32" s="8">
        <v>283</v>
      </c>
      <c r="D32" s="8">
        <f t="shared" si="0"/>
        <v>48</v>
      </c>
    </row>
    <row r="33" spans="2:4" x14ac:dyDescent="0.3">
      <c r="B33" s="8">
        <v>184</v>
      </c>
      <c r="C33" s="8">
        <v>225</v>
      </c>
      <c r="D33" s="8">
        <f t="shared" si="0"/>
        <v>41</v>
      </c>
    </row>
    <row r="34" spans="2:4" x14ac:dyDescent="0.3">
      <c r="B34" s="8">
        <v>76</v>
      </c>
      <c r="C34" s="8">
        <v>102</v>
      </c>
      <c r="D34" s="8">
        <f t="shared" si="0"/>
        <v>26</v>
      </c>
    </row>
    <row r="35" spans="2:4" x14ac:dyDescent="0.3">
      <c r="B35" s="8">
        <v>126</v>
      </c>
      <c r="C35" s="8">
        <v>180</v>
      </c>
      <c r="D35" s="8">
        <f t="shared" si="0"/>
        <v>54</v>
      </c>
    </row>
    <row r="36" spans="2:4" x14ac:dyDescent="0.3">
      <c r="B36" s="8">
        <v>183</v>
      </c>
      <c r="C36" s="8">
        <v>247</v>
      </c>
      <c r="D36" s="8">
        <f t="shared" si="0"/>
        <v>64</v>
      </c>
    </row>
    <row r="37" spans="2:4" x14ac:dyDescent="0.3">
      <c r="B37" s="8">
        <v>242</v>
      </c>
      <c r="C37" s="8">
        <v>343</v>
      </c>
      <c r="D37" s="8">
        <f t="shared" si="0"/>
        <v>101</v>
      </c>
    </row>
    <row r="38" spans="2:4" x14ac:dyDescent="0.3">
      <c r="B38" s="8">
        <v>207</v>
      </c>
      <c r="C38" s="8">
        <v>283</v>
      </c>
      <c r="D38" s="8">
        <f t="shared" si="0"/>
        <v>76</v>
      </c>
    </row>
    <row r="39" spans="2:4" x14ac:dyDescent="0.3">
      <c r="B39" s="8">
        <v>181</v>
      </c>
      <c r="C39" s="8">
        <v>253</v>
      </c>
      <c r="D39" s="8">
        <f t="shared" si="0"/>
        <v>72</v>
      </c>
    </row>
    <row r="40" spans="2:4" x14ac:dyDescent="0.3">
      <c r="B40" s="8">
        <v>239</v>
      </c>
      <c r="C40" s="8">
        <v>263</v>
      </c>
      <c r="D40" s="8">
        <f t="shared" si="0"/>
        <v>24</v>
      </c>
    </row>
    <row r="41" spans="2:4" x14ac:dyDescent="0.3">
      <c r="B41" s="8">
        <v>216</v>
      </c>
      <c r="C41" s="8">
        <v>291</v>
      </c>
      <c r="D41" s="8">
        <f t="shared" si="0"/>
        <v>75</v>
      </c>
    </row>
    <row r="42" spans="2:4" x14ac:dyDescent="0.3">
      <c r="B42" s="8">
        <v>289</v>
      </c>
      <c r="C42" s="8">
        <v>368</v>
      </c>
      <c r="D42" s="8">
        <f t="shared" si="0"/>
        <v>79</v>
      </c>
    </row>
    <row r="43" spans="2:4" x14ac:dyDescent="0.3">
      <c r="B43" s="8">
        <v>213</v>
      </c>
      <c r="C43" s="8">
        <v>206</v>
      </c>
      <c r="D43" s="8">
        <f t="shared" si="0"/>
        <v>-7</v>
      </c>
    </row>
    <row r="44" spans="2:4" x14ac:dyDescent="0.3">
      <c r="B44" s="8">
        <v>209</v>
      </c>
      <c r="C44" s="8">
        <v>231</v>
      </c>
      <c r="D44" s="8">
        <f t="shared" si="0"/>
        <v>22</v>
      </c>
    </row>
    <row r="45" spans="2:4" x14ac:dyDescent="0.3">
      <c r="B45" s="8">
        <v>376</v>
      </c>
      <c r="C45" s="8">
        <v>389</v>
      </c>
      <c r="D45" s="8">
        <f t="shared" si="0"/>
        <v>13</v>
      </c>
    </row>
    <row r="46" spans="2:4" x14ac:dyDescent="0.3">
      <c r="B46" s="8">
        <v>332</v>
      </c>
      <c r="C46" s="8">
        <v>396</v>
      </c>
      <c r="D46" s="8">
        <f t="shared" si="0"/>
        <v>64</v>
      </c>
    </row>
    <row r="47" spans="2:4" x14ac:dyDescent="0.3">
      <c r="B47" s="8">
        <v>249</v>
      </c>
      <c r="C47" s="8">
        <v>339</v>
      </c>
      <c r="D47" s="8">
        <f t="shared" si="0"/>
        <v>90</v>
      </c>
    </row>
    <row r="48" spans="2:4" x14ac:dyDescent="0.3">
      <c r="B48" s="8">
        <v>228</v>
      </c>
      <c r="C48" s="8">
        <v>286</v>
      </c>
      <c r="D48" s="8">
        <f t="shared" si="0"/>
        <v>58</v>
      </c>
    </row>
    <row r="49" spans="2:4" x14ac:dyDescent="0.3">
      <c r="B49" s="8">
        <v>124</v>
      </c>
      <c r="C49" s="8">
        <v>146</v>
      </c>
      <c r="D49" s="8">
        <f t="shared" si="0"/>
        <v>22</v>
      </c>
    </row>
    <row r="50" spans="2:4" x14ac:dyDescent="0.3">
      <c r="B50" s="8">
        <v>194</v>
      </c>
      <c r="C50" s="8">
        <v>315</v>
      </c>
      <c r="D50" s="8">
        <f t="shared" si="0"/>
        <v>121</v>
      </c>
    </row>
    <row r="51" spans="2:4" x14ac:dyDescent="0.3">
      <c r="B51" s="8">
        <v>157</v>
      </c>
      <c r="C51" s="8">
        <v>183</v>
      </c>
      <c r="D51" s="8">
        <f t="shared" si="0"/>
        <v>26</v>
      </c>
    </row>
    <row r="52" spans="2:4" x14ac:dyDescent="0.3">
      <c r="B52" s="8">
        <v>402</v>
      </c>
      <c r="C52" s="8">
        <v>481</v>
      </c>
      <c r="D52" s="8">
        <f t="shared" si="0"/>
        <v>79</v>
      </c>
    </row>
    <row r="53" spans="2:4" x14ac:dyDescent="0.3">
      <c r="B53" s="8">
        <v>323</v>
      </c>
      <c r="C53" s="8">
        <v>349</v>
      </c>
      <c r="D53" s="8">
        <f t="shared" si="0"/>
        <v>26</v>
      </c>
    </row>
    <row r="54" spans="2:4" x14ac:dyDescent="0.3">
      <c r="B54" s="8">
        <v>181</v>
      </c>
      <c r="C54" s="8">
        <v>225</v>
      </c>
      <c r="D54" s="8">
        <f t="shared" si="0"/>
        <v>44</v>
      </c>
    </row>
    <row r="55" spans="2:4" x14ac:dyDescent="0.3">
      <c r="B55" s="8">
        <v>157</v>
      </c>
      <c r="C55" s="8">
        <v>217</v>
      </c>
      <c r="D55" s="8">
        <f t="shared" si="0"/>
        <v>60</v>
      </c>
    </row>
    <row r="56" spans="2:4" x14ac:dyDescent="0.3">
      <c r="B56" s="8">
        <v>266</v>
      </c>
      <c r="C56" s="8">
        <v>353</v>
      </c>
      <c r="D56" s="8">
        <f t="shared" si="0"/>
        <v>87</v>
      </c>
    </row>
    <row r="57" spans="2:4" x14ac:dyDescent="0.3">
      <c r="B57" s="8">
        <v>268</v>
      </c>
      <c r="C57" s="8">
        <v>314</v>
      </c>
      <c r="D57" s="8">
        <f t="shared" si="0"/>
        <v>46</v>
      </c>
    </row>
    <row r="58" spans="2:4" x14ac:dyDescent="0.3">
      <c r="B58" s="8">
        <v>167</v>
      </c>
      <c r="C58" s="8">
        <v>247</v>
      </c>
      <c r="D58" s="8">
        <f t="shared" si="0"/>
        <v>80</v>
      </c>
    </row>
    <row r="59" spans="2:4" x14ac:dyDescent="0.3">
      <c r="B59" s="8">
        <v>342</v>
      </c>
      <c r="C59" s="8">
        <v>410</v>
      </c>
      <c r="D59" s="8">
        <f t="shared" si="0"/>
        <v>68</v>
      </c>
    </row>
    <row r="60" spans="2:4" x14ac:dyDescent="0.3">
      <c r="B60" s="8">
        <v>349</v>
      </c>
      <c r="C60" s="8">
        <v>395</v>
      </c>
      <c r="D60" s="8">
        <f t="shared" si="0"/>
        <v>46</v>
      </c>
    </row>
    <row r="61" spans="2:4" x14ac:dyDescent="0.3">
      <c r="B61" s="8">
        <v>340</v>
      </c>
      <c r="C61" s="8">
        <v>416</v>
      </c>
      <c r="D61" s="8">
        <f t="shared" si="0"/>
        <v>76</v>
      </c>
    </row>
    <row r="62" spans="2:4" x14ac:dyDescent="0.3">
      <c r="B62" s="8">
        <v>227</v>
      </c>
      <c r="C62" s="8">
        <v>342</v>
      </c>
      <c r="D62" s="8">
        <f t="shared" si="0"/>
        <v>115</v>
      </c>
    </row>
    <row r="63" spans="2:4" x14ac:dyDescent="0.3">
      <c r="B63" s="8">
        <v>409</v>
      </c>
      <c r="C63" s="8">
        <v>446</v>
      </c>
      <c r="D63" s="8">
        <f t="shared" si="0"/>
        <v>37</v>
      </c>
    </row>
    <row r="64" spans="2:4" x14ac:dyDescent="0.3">
      <c r="B64" s="8">
        <v>400</v>
      </c>
      <c r="C64" s="8">
        <v>477</v>
      </c>
      <c r="D64" s="8">
        <f t="shared" si="0"/>
        <v>77</v>
      </c>
    </row>
    <row r="65" spans="2:4" x14ac:dyDescent="0.3">
      <c r="B65" s="8">
        <v>374</v>
      </c>
      <c r="C65" s="8">
        <v>444</v>
      </c>
      <c r="D65" s="8">
        <f t="shared" si="0"/>
        <v>70</v>
      </c>
    </row>
    <row r="66" spans="2:4" x14ac:dyDescent="0.3">
      <c r="B66" s="8">
        <v>255</v>
      </c>
      <c r="C66" s="8">
        <v>351</v>
      </c>
      <c r="D66" s="8">
        <f t="shared" si="0"/>
        <v>96</v>
      </c>
    </row>
    <row r="67" spans="2:4" x14ac:dyDescent="0.3">
      <c r="B67" s="8">
        <v>146</v>
      </c>
      <c r="C67" s="8">
        <v>165</v>
      </c>
      <c r="D67" s="8">
        <f t="shared" si="0"/>
        <v>19</v>
      </c>
    </row>
    <row r="68" spans="2:4" x14ac:dyDescent="0.3">
      <c r="B68" s="8">
        <v>248</v>
      </c>
      <c r="C68" s="8">
        <v>317</v>
      </c>
      <c r="D68" s="8">
        <f t="shared" si="0"/>
        <v>69</v>
      </c>
    </row>
    <row r="69" spans="2:4" x14ac:dyDescent="0.3">
      <c r="B69" s="8">
        <v>198</v>
      </c>
      <c r="C69" s="8">
        <v>250</v>
      </c>
      <c r="D69" s="8">
        <f t="shared" si="0"/>
        <v>52</v>
      </c>
    </row>
    <row r="70" spans="2:4" x14ac:dyDescent="0.3">
      <c r="B70" s="8">
        <v>210</v>
      </c>
      <c r="C70" s="8">
        <v>217</v>
      </c>
      <c r="D70" s="8">
        <f t="shared" si="0"/>
        <v>7</v>
      </c>
    </row>
    <row r="71" spans="2:4" x14ac:dyDescent="0.3">
      <c r="B71" s="8">
        <v>107</v>
      </c>
      <c r="C71" s="8">
        <v>138</v>
      </c>
      <c r="D71" s="8">
        <f t="shared" ref="D71:D100" si="1">C71-B71</f>
        <v>31</v>
      </c>
    </row>
    <row r="72" spans="2:4" x14ac:dyDescent="0.3">
      <c r="B72" s="8">
        <v>239</v>
      </c>
      <c r="C72" s="8">
        <v>302</v>
      </c>
      <c r="D72" s="8">
        <f t="shared" si="1"/>
        <v>63</v>
      </c>
    </row>
    <row r="73" spans="2:4" x14ac:dyDescent="0.3">
      <c r="B73" s="8">
        <v>287</v>
      </c>
      <c r="C73" s="8">
        <v>311</v>
      </c>
      <c r="D73" s="8">
        <f t="shared" si="1"/>
        <v>24</v>
      </c>
    </row>
    <row r="74" spans="2:4" x14ac:dyDescent="0.3">
      <c r="B74" s="8">
        <v>340</v>
      </c>
      <c r="C74" s="8">
        <v>373</v>
      </c>
      <c r="D74" s="8">
        <f t="shared" si="1"/>
        <v>33</v>
      </c>
    </row>
    <row r="75" spans="2:4" x14ac:dyDescent="0.3">
      <c r="B75" s="8">
        <v>155</v>
      </c>
      <c r="C75" s="8">
        <v>196</v>
      </c>
      <c r="D75" s="8">
        <f t="shared" si="1"/>
        <v>41</v>
      </c>
    </row>
    <row r="76" spans="2:4" x14ac:dyDescent="0.3">
      <c r="B76" s="8">
        <v>263</v>
      </c>
      <c r="C76" s="8">
        <v>306</v>
      </c>
      <c r="D76" s="8">
        <f t="shared" si="1"/>
        <v>43</v>
      </c>
    </row>
    <row r="77" spans="2:4" x14ac:dyDescent="0.3">
      <c r="B77" s="8">
        <v>265</v>
      </c>
      <c r="C77" s="8">
        <v>302</v>
      </c>
      <c r="D77" s="8">
        <f t="shared" si="1"/>
        <v>37</v>
      </c>
    </row>
    <row r="78" spans="2:4" x14ac:dyDescent="0.3">
      <c r="B78" s="8">
        <v>249</v>
      </c>
      <c r="C78" s="8">
        <v>278</v>
      </c>
      <c r="D78" s="8">
        <f t="shared" si="1"/>
        <v>29</v>
      </c>
    </row>
    <row r="79" spans="2:4" x14ac:dyDescent="0.3">
      <c r="B79" s="8">
        <v>377</v>
      </c>
      <c r="C79" s="8">
        <v>429</v>
      </c>
      <c r="D79" s="8">
        <f t="shared" si="1"/>
        <v>52</v>
      </c>
    </row>
    <row r="80" spans="2:4" x14ac:dyDescent="0.3">
      <c r="B80" s="8">
        <v>301</v>
      </c>
      <c r="C80" s="8">
        <v>338</v>
      </c>
      <c r="D80" s="8">
        <f t="shared" si="1"/>
        <v>37</v>
      </c>
    </row>
    <row r="81" spans="2:4" x14ac:dyDescent="0.3">
      <c r="B81" s="8">
        <v>242</v>
      </c>
      <c r="C81" s="8">
        <v>261</v>
      </c>
      <c r="D81" s="8">
        <f t="shared" si="1"/>
        <v>19</v>
      </c>
    </row>
    <row r="82" spans="2:4" x14ac:dyDescent="0.3">
      <c r="B82" s="8">
        <v>211</v>
      </c>
      <c r="C82" s="8">
        <v>256</v>
      </c>
      <c r="D82" s="8">
        <f t="shared" si="1"/>
        <v>45</v>
      </c>
    </row>
    <row r="83" spans="2:4" x14ac:dyDescent="0.3">
      <c r="B83" s="8">
        <v>160</v>
      </c>
      <c r="C83" s="8">
        <v>183</v>
      </c>
      <c r="D83" s="8">
        <f t="shared" si="1"/>
        <v>23</v>
      </c>
    </row>
    <row r="84" spans="2:4" x14ac:dyDescent="0.3">
      <c r="B84" s="8">
        <v>218</v>
      </c>
      <c r="C84" s="8">
        <v>274</v>
      </c>
      <c r="D84" s="8">
        <f t="shared" si="1"/>
        <v>56</v>
      </c>
    </row>
    <row r="85" spans="2:4" x14ac:dyDescent="0.3">
      <c r="B85" s="8">
        <v>133</v>
      </c>
      <c r="C85" s="8">
        <v>182</v>
      </c>
      <c r="D85" s="8">
        <f t="shared" si="1"/>
        <v>49</v>
      </c>
    </row>
    <row r="86" spans="2:4" x14ac:dyDescent="0.3">
      <c r="B86" s="8">
        <v>122</v>
      </c>
      <c r="C86" s="8">
        <v>183</v>
      </c>
      <c r="D86" s="8">
        <f t="shared" si="1"/>
        <v>61</v>
      </c>
    </row>
    <row r="87" spans="2:4" x14ac:dyDescent="0.3">
      <c r="B87" s="8">
        <v>236</v>
      </c>
      <c r="C87" s="8">
        <v>309</v>
      </c>
      <c r="D87" s="8">
        <f t="shared" si="1"/>
        <v>73</v>
      </c>
    </row>
    <row r="88" spans="2:4" x14ac:dyDescent="0.3">
      <c r="B88" s="8">
        <v>143</v>
      </c>
      <c r="C88" s="8">
        <v>178</v>
      </c>
      <c r="D88" s="8">
        <f t="shared" si="1"/>
        <v>35</v>
      </c>
    </row>
    <row r="89" spans="2:4" x14ac:dyDescent="0.3">
      <c r="B89" s="8">
        <v>354</v>
      </c>
      <c r="C89" s="8">
        <v>458</v>
      </c>
      <c r="D89" s="8">
        <f t="shared" si="1"/>
        <v>104</v>
      </c>
    </row>
    <row r="90" spans="2:4" x14ac:dyDescent="0.3">
      <c r="B90" s="8">
        <v>214</v>
      </c>
      <c r="C90" s="8">
        <v>234</v>
      </c>
      <c r="D90" s="8">
        <f t="shared" si="1"/>
        <v>20</v>
      </c>
    </row>
    <row r="91" spans="2:4" x14ac:dyDescent="0.3">
      <c r="B91" s="8">
        <v>225</v>
      </c>
      <c r="C91" s="8">
        <v>306</v>
      </c>
      <c r="D91" s="8">
        <f t="shared" si="1"/>
        <v>81</v>
      </c>
    </row>
    <row r="92" spans="2:4" x14ac:dyDescent="0.3">
      <c r="B92" s="8">
        <v>261</v>
      </c>
      <c r="C92" s="8">
        <v>400</v>
      </c>
      <c r="D92" s="8">
        <f t="shared" si="1"/>
        <v>139</v>
      </c>
    </row>
    <row r="93" spans="2:4" x14ac:dyDescent="0.3">
      <c r="B93" s="8">
        <v>277</v>
      </c>
      <c r="C93" s="8">
        <v>337</v>
      </c>
      <c r="D93" s="8">
        <f t="shared" si="1"/>
        <v>60</v>
      </c>
    </row>
    <row r="94" spans="2:4" x14ac:dyDescent="0.3">
      <c r="B94" s="8">
        <v>282</v>
      </c>
      <c r="C94" s="8">
        <v>325</v>
      </c>
      <c r="D94" s="8">
        <f t="shared" si="1"/>
        <v>43</v>
      </c>
    </row>
    <row r="95" spans="2:4" x14ac:dyDescent="0.3">
      <c r="B95" s="8">
        <v>322</v>
      </c>
      <c r="C95" s="8">
        <v>329</v>
      </c>
      <c r="D95" s="8">
        <f t="shared" si="1"/>
        <v>7</v>
      </c>
    </row>
    <row r="96" spans="2:4" x14ac:dyDescent="0.3">
      <c r="B96" s="8">
        <v>326</v>
      </c>
      <c r="C96" s="8">
        <v>369</v>
      </c>
      <c r="D96" s="8">
        <f t="shared" si="1"/>
        <v>43</v>
      </c>
    </row>
    <row r="97" spans="2:4" x14ac:dyDescent="0.3">
      <c r="B97" s="8">
        <v>421</v>
      </c>
      <c r="C97" s="8">
        <v>457</v>
      </c>
      <c r="D97" s="8">
        <f t="shared" si="1"/>
        <v>36</v>
      </c>
    </row>
    <row r="98" spans="2:4" x14ac:dyDescent="0.3">
      <c r="B98" s="8">
        <v>368</v>
      </c>
      <c r="C98" s="8">
        <v>421</v>
      </c>
      <c r="D98" s="8">
        <f t="shared" si="1"/>
        <v>53</v>
      </c>
    </row>
    <row r="99" spans="2:4" x14ac:dyDescent="0.3">
      <c r="B99" s="8">
        <v>279</v>
      </c>
      <c r="C99" s="8">
        <v>282</v>
      </c>
      <c r="D99" s="8">
        <f t="shared" si="1"/>
        <v>3</v>
      </c>
    </row>
    <row r="100" spans="2:4" x14ac:dyDescent="0.3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13" sqref="G13"/>
    </sheetView>
  </sheetViews>
  <sheetFormatPr defaultRowHeight="14.4" x14ac:dyDescent="0.3"/>
  <cols>
    <col min="1" max="1" width="2.88671875" customWidth="1"/>
    <col min="2" max="2" width="10.6640625" bestFit="1" customWidth="1"/>
    <col min="3" max="3" width="19.88671875" bestFit="1" customWidth="1"/>
    <col min="5" max="5" width="22.6640625" bestFit="1" customWidth="1"/>
    <col min="6" max="6" width="12" bestFit="1" customWidth="1"/>
    <col min="7" max="7" width="13.44140625" bestFit="1" customWidth="1"/>
  </cols>
  <sheetData>
    <row r="1" spans="2:7" ht="25.5" customHeight="1" x14ac:dyDescent="0.35">
      <c r="B1" s="18" t="s">
        <v>125</v>
      </c>
    </row>
    <row r="2" spans="2:7" ht="15" customHeight="1" x14ac:dyDescent="0.3">
      <c r="B2" s="30" t="s">
        <v>81</v>
      </c>
    </row>
    <row r="3" spans="2:7" ht="18" customHeight="1" x14ac:dyDescent="0.3"/>
    <row r="4" spans="2:7" x14ac:dyDescent="0.3">
      <c r="E4" s="3" t="s">
        <v>54</v>
      </c>
    </row>
    <row r="5" spans="2:7" x14ac:dyDescent="0.3">
      <c r="B5" s="7" t="s">
        <v>77</v>
      </c>
      <c r="C5" s="7" t="s">
        <v>23</v>
      </c>
      <c r="E5" s="109" t="s">
        <v>80</v>
      </c>
      <c r="F5" s="109"/>
      <c r="G5" s="109"/>
    </row>
    <row r="6" spans="2:7" x14ac:dyDescent="0.3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3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3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3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3">
      <c r="B10" s="8">
        <v>74.900000000000006</v>
      </c>
      <c r="C10" s="8">
        <v>252</v>
      </c>
      <c r="E10" s="20"/>
      <c r="F10" s="1"/>
      <c r="G10" s="1"/>
    </row>
    <row r="11" spans="2:7" x14ac:dyDescent="0.3">
      <c r="B11" s="8">
        <v>80.7</v>
      </c>
      <c r="C11" s="8">
        <v>209</v>
      </c>
      <c r="E11" s="20"/>
      <c r="F11" s="1"/>
      <c r="G11" s="1"/>
    </row>
    <row r="12" spans="2:7" x14ac:dyDescent="0.3">
      <c r="B12" s="8">
        <v>83.3</v>
      </c>
      <c r="C12" s="8">
        <v>462</v>
      </c>
      <c r="E12" s="20"/>
      <c r="F12" s="1"/>
      <c r="G12" s="1"/>
    </row>
    <row r="13" spans="2:7" x14ac:dyDescent="0.3">
      <c r="B13" s="8">
        <v>88.7</v>
      </c>
      <c r="C13" s="8">
        <v>342</v>
      </c>
      <c r="E13" s="20"/>
    </row>
    <row r="14" spans="2:7" x14ac:dyDescent="0.3">
      <c r="B14" s="8">
        <v>75.400000000000006</v>
      </c>
      <c r="C14" s="8">
        <v>347</v>
      </c>
    </row>
    <row r="15" spans="2:7" x14ac:dyDescent="0.3">
      <c r="B15" s="8">
        <v>82.1</v>
      </c>
      <c r="C15" s="8">
        <v>313</v>
      </c>
    </row>
    <row r="16" spans="2:7" x14ac:dyDescent="0.3">
      <c r="B16" s="8">
        <v>87.5</v>
      </c>
      <c r="C16" s="8">
        <v>232</v>
      </c>
    </row>
    <row r="17" spans="2:3" x14ac:dyDescent="0.3">
      <c r="B17" s="8">
        <v>66.900000000000006</v>
      </c>
      <c r="C17" s="8">
        <v>163</v>
      </c>
    </row>
    <row r="18" spans="2:3" x14ac:dyDescent="0.3">
      <c r="B18" s="8">
        <v>71.3</v>
      </c>
      <c r="C18" s="8">
        <v>119</v>
      </c>
    </row>
    <row r="19" spans="2:3" x14ac:dyDescent="0.3">
      <c r="B19" s="8">
        <v>76.8</v>
      </c>
      <c r="C19" s="8">
        <v>304</v>
      </c>
    </row>
    <row r="20" spans="2:3" x14ac:dyDescent="0.3">
      <c r="B20" s="8">
        <v>72.3</v>
      </c>
      <c r="C20" s="8">
        <v>211</v>
      </c>
    </row>
    <row r="21" spans="2:3" x14ac:dyDescent="0.3">
      <c r="B21" s="8">
        <v>72.400000000000006</v>
      </c>
      <c r="C21" s="8">
        <v>286</v>
      </c>
    </row>
    <row r="22" spans="2:3" x14ac:dyDescent="0.3">
      <c r="B22" s="8">
        <v>72</v>
      </c>
      <c r="C22" s="8">
        <v>122</v>
      </c>
    </row>
    <row r="23" spans="2:3" x14ac:dyDescent="0.3">
      <c r="B23" s="8">
        <v>81</v>
      </c>
      <c r="C23" s="8">
        <v>443</v>
      </c>
    </row>
    <row r="24" spans="2:3" x14ac:dyDescent="0.3">
      <c r="B24" s="8">
        <v>96.1</v>
      </c>
      <c r="C24" s="8">
        <v>366</v>
      </c>
    </row>
    <row r="25" spans="2:3" x14ac:dyDescent="0.3">
      <c r="B25" s="8">
        <v>76.7</v>
      </c>
      <c r="C25" s="8">
        <v>244</v>
      </c>
    </row>
    <row r="26" spans="2:3" x14ac:dyDescent="0.3">
      <c r="B26" s="8">
        <v>80.3</v>
      </c>
      <c r="C26" s="8">
        <v>241</v>
      </c>
    </row>
    <row r="27" spans="2:3" x14ac:dyDescent="0.3">
      <c r="B27" s="8">
        <v>77.8</v>
      </c>
      <c r="C27" s="8">
        <v>237</v>
      </c>
    </row>
    <row r="28" spans="2:3" x14ac:dyDescent="0.3">
      <c r="B28" s="8">
        <v>62.6</v>
      </c>
      <c r="C28" s="8">
        <v>122</v>
      </c>
    </row>
    <row r="29" spans="2:3" x14ac:dyDescent="0.3">
      <c r="B29" s="8">
        <v>80.2</v>
      </c>
      <c r="C29" s="8">
        <v>129</v>
      </c>
    </row>
    <row r="30" spans="2:3" x14ac:dyDescent="0.3">
      <c r="B30" s="8">
        <v>79.099999999999994</v>
      </c>
      <c r="C30" s="8">
        <v>236</v>
      </c>
    </row>
    <row r="31" spans="2:3" x14ac:dyDescent="0.3">
      <c r="B31" s="8">
        <v>77.8</v>
      </c>
      <c r="C31" s="8">
        <v>251</v>
      </c>
    </row>
    <row r="32" spans="2:3" x14ac:dyDescent="0.3">
      <c r="B32" s="8">
        <v>75.099999999999994</v>
      </c>
      <c r="C32" s="8">
        <v>283</v>
      </c>
    </row>
    <row r="33" spans="2:3" x14ac:dyDescent="0.3">
      <c r="B33" s="8">
        <v>82.2</v>
      </c>
      <c r="C33" s="8">
        <v>225</v>
      </c>
    </row>
    <row r="34" spans="2:3" x14ac:dyDescent="0.3">
      <c r="B34" s="8">
        <v>70.5</v>
      </c>
      <c r="C34" s="8">
        <v>102</v>
      </c>
    </row>
    <row r="35" spans="2:3" x14ac:dyDescent="0.3">
      <c r="B35" s="8">
        <v>70.8</v>
      </c>
      <c r="C35" s="8">
        <v>180</v>
      </c>
    </row>
    <row r="36" spans="2:3" x14ac:dyDescent="0.3">
      <c r="B36" s="8">
        <v>87.5</v>
      </c>
      <c r="C36" s="8">
        <v>247</v>
      </c>
    </row>
    <row r="37" spans="2:3" x14ac:dyDescent="0.3">
      <c r="B37" s="8">
        <v>79.5</v>
      </c>
      <c r="C37" s="8">
        <v>343</v>
      </c>
    </row>
    <row r="38" spans="2:3" x14ac:dyDescent="0.3">
      <c r="B38" s="8">
        <v>80.8</v>
      </c>
      <c r="C38" s="8">
        <v>283</v>
      </c>
    </row>
    <row r="39" spans="2:3" x14ac:dyDescent="0.3">
      <c r="B39" s="8">
        <v>79.599999999999994</v>
      </c>
      <c r="C39" s="8">
        <v>253</v>
      </c>
    </row>
    <row r="40" spans="2:3" x14ac:dyDescent="0.3">
      <c r="B40" s="8">
        <v>88.9</v>
      </c>
      <c r="C40" s="8">
        <v>263</v>
      </c>
    </row>
    <row r="41" spans="2:3" x14ac:dyDescent="0.3">
      <c r="B41" s="8">
        <v>85.9</v>
      </c>
      <c r="C41" s="8">
        <v>291</v>
      </c>
    </row>
    <row r="42" spans="2:3" x14ac:dyDescent="0.3">
      <c r="B42" s="8">
        <v>82.3</v>
      </c>
      <c r="C42" s="8">
        <v>368</v>
      </c>
    </row>
    <row r="43" spans="2:3" x14ac:dyDescent="0.3">
      <c r="B43" s="8">
        <v>76.7</v>
      </c>
      <c r="C43" s="8">
        <v>206</v>
      </c>
    </row>
    <row r="44" spans="2:3" x14ac:dyDescent="0.3">
      <c r="B44" s="8">
        <v>79.900000000000006</v>
      </c>
      <c r="C44" s="8">
        <v>231</v>
      </c>
    </row>
    <row r="45" spans="2:3" x14ac:dyDescent="0.3">
      <c r="B45" s="8">
        <v>86.2</v>
      </c>
      <c r="C45" s="8">
        <v>389</v>
      </c>
    </row>
    <row r="46" spans="2:3" x14ac:dyDescent="0.3">
      <c r="B46" s="8">
        <v>79.2</v>
      </c>
      <c r="C46" s="8">
        <v>396</v>
      </c>
    </row>
    <row r="47" spans="2:3" x14ac:dyDescent="0.3">
      <c r="B47" s="8">
        <v>83.4</v>
      </c>
      <c r="C47" s="8">
        <v>339</v>
      </c>
    </row>
    <row r="48" spans="2:3" x14ac:dyDescent="0.3">
      <c r="B48" s="8">
        <v>85.2</v>
      </c>
      <c r="C48" s="8">
        <v>286</v>
      </c>
    </row>
    <row r="49" spans="2:3" x14ac:dyDescent="0.3">
      <c r="B49" s="8">
        <v>77.8</v>
      </c>
      <c r="C49" s="8">
        <v>146</v>
      </c>
    </row>
    <row r="50" spans="2:3" x14ac:dyDescent="0.3">
      <c r="B50" s="8">
        <v>80.2</v>
      </c>
      <c r="C50" s="8">
        <v>315</v>
      </c>
    </row>
    <row r="51" spans="2:3" x14ac:dyDescent="0.3">
      <c r="B51" s="8">
        <v>71</v>
      </c>
      <c r="C51" s="8">
        <v>183</v>
      </c>
    </row>
    <row r="52" spans="2:3" x14ac:dyDescent="0.3">
      <c r="B52" s="8">
        <v>87.2</v>
      </c>
      <c r="C52" s="8">
        <v>481</v>
      </c>
    </row>
    <row r="53" spans="2:3" x14ac:dyDescent="0.3">
      <c r="B53" s="8">
        <v>82.9</v>
      </c>
      <c r="C53" s="8">
        <v>349</v>
      </c>
    </row>
    <row r="54" spans="2:3" x14ac:dyDescent="0.3">
      <c r="B54" s="8">
        <v>73.5</v>
      </c>
      <c r="C54" s="8">
        <v>225</v>
      </c>
    </row>
    <row r="55" spans="2:3" x14ac:dyDescent="0.3">
      <c r="B55" s="8">
        <v>74.599999999999994</v>
      </c>
      <c r="C55" s="8">
        <v>217</v>
      </c>
    </row>
    <row r="56" spans="2:3" x14ac:dyDescent="0.3">
      <c r="B56" s="8">
        <v>75.099999999999994</v>
      </c>
      <c r="C56" s="8">
        <v>353</v>
      </c>
    </row>
    <row r="57" spans="2:3" x14ac:dyDescent="0.3">
      <c r="B57" s="8">
        <v>85.1</v>
      </c>
      <c r="C57" s="8">
        <v>314</v>
      </c>
    </row>
    <row r="58" spans="2:3" x14ac:dyDescent="0.3">
      <c r="B58" s="8">
        <v>74.900000000000006</v>
      </c>
      <c r="C58" s="8">
        <v>247</v>
      </c>
    </row>
    <row r="59" spans="2:3" x14ac:dyDescent="0.3">
      <c r="B59" s="8">
        <v>84.6</v>
      </c>
      <c r="C59" s="8">
        <v>410</v>
      </c>
    </row>
    <row r="60" spans="2:3" x14ac:dyDescent="0.3">
      <c r="B60" s="8">
        <v>81.7</v>
      </c>
      <c r="C60" s="8">
        <v>395</v>
      </c>
    </row>
    <row r="61" spans="2:3" x14ac:dyDescent="0.3">
      <c r="B61" s="8">
        <v>81.400000000000006</v>
      </c>
      <c r="C61" s="8">
        <v>416</v>
      </c>
    </row>
    <row r="62" spans="2:3" x14ac:dyDescent="0.3">
      <c r="B62" s="8">
        <v>83.8</v>
      </c>
      <c r="C62" s="8">
        <v>342</v>
      </c>
    </row>
    <row r="63" spans="2:3" x14ac:dyDescent="0.3">
      <c r="B63" s="8">
        <v>88.5</v>
      </c>
      <c r="C63" s="8">
        <v>446</v>
      </c>
    </row>
    <row r="64" spans="2:3" x14ac:dyDescent="0.3">
      <c r="B64" s="8">
        <v>84.9</v>
      </c>
      <c r="C64" s="8">
        <v>477</v>
      </c>
    </row>
    <row r="65" spans="2:3" x14ac:dyDescent="0.3">
      <c r="B65" s="8">
        <v>84.3</v>
      </c>
      <c r="C65" s="8">
        <v>444</v>
      </c>
    </row>
    <row r="66" spans="2:3" x14ac:dyDescent="0.3">
      <c r="B66" s="8">
        <v>78.2</v>
      </c>
      <c r="C66" s="8">
        <v>351</v>
      </c>
    </row>
    <row r="67" spans="2:3" x14ac:dyDescent="0.3">
      <c r="B67" s="8">
        <v>80</v>
      </c>
      <c r="C67" s="8">
        <v>165</v>
      </c>
    </row>
    <row r="68" spans="2:3" x14ac:dyDescent="0.3">
      <c r="B68" s="8">
        <v>74.8</v>
      </c>
      <c r="C68" s="8">
        <v>317</v>
      </c>
    </row>
    <row r="69" spans="2:3" x14ac:dyDescent="0.3">
      <c r="B69" s="8">
        <v>78.5</v>
      </c>
      <c r="C69" s="8">
        <v>250</v>
      </c>
    </row>
    <row r="70" spans="2:3" x14ac:dyDescent="0.3">
      <c r="B70" s="8">
        <v>71.8</v>
      </c>
      <c r="C70" s="8">
        <v>217</v>
      </c>
    </row>
    <row r="71" spans="2:3" x14ac:dyDescent="0.3">
      <c r="B71" s="8">
        <v>69.900000000000006</v>
      </c>
      <c r="C71" s="8">
        <v>138</v>
      </c>
    </row>
    <row r="72" spans="2:3" x14ac:dyDescent="0.3">
      <c r="B72" s="8">
        <v>82.7</v>
      </c>
      <c r="C72" s="8">
        <v>302</v>
      </c>
    </row>
    <row r="73" spans="2:3" x14ac:dyDescent="0.3">
      <c r="B73" s="8">
        <v>74</v>
      </c>
      <c r="C73" s="8">
        <v>311</v>
      </c>
    </row>
    <row r="74" spans="2:3" x14ac:dyDescent="0.3">
      <c r="B74" s="8">
        <v>84</v>
      </c>
      <c r="C74" s="8">
        <v>373</v>
      </c>
    </row>
    <row r="75" spans="2:3" x14ac:dyDescent="0.3">
      <c r="B75" s="8">
        <v>84.7</v>
      </c>
      <c r="C75" s="8">
        <v>196</v>
      </c>
    </row>
    <row r="76" spans="2:3" x14ac:dyDescent="0.3">
      <c r="B76" s="8">
        <v>78.2</v>
      </c>
      <c r="C76" s="8">
        <v>306</v>
      </c>
    </row>
    <row r="77" spans="2:3" x14ac:dyDescent="0.3">
      <c r="B77" s="8">
        <v>85</v>
      </c>
      <c r="C77" s="8">
        <v>302</v>
      </c>
    </row>
    <row r="78" spans="2:3" x14ac:dyDescent="0.3">
      <c r="B78" s="8">
        <v>80.099999999999994</v>
      </c>
      <c r="C78" s="8">
        <v>278</v>
      </c>
    </row>
    <row r="79" spans="2:3" x14ac:dyDescent="0.3">
      <c r="B79" s="8">
        <v>85.3</v>
      </c>
      <c r="C79" s="8">
        <v>429</v>
      </c>
    </row>
    <row r="80" spans="2:3" x14ac:dyDescent="0.3">
      <c r="B80" s="8">
        <v>79.7</v>
      </c>
      <c r="C80" s="8">
        <v>338</v>
      </c>
    </row>
    <row r="81" spans="2:3" x14ac:dyDescent="0.3">
      <c r="B81" s="8">
        <v>79.599999999999994</v>
      </c>
      <c r="C81" s="8">
        <v>261</v>
      </c>
    </row>
    <row r="82" spans="2:3" x14ac:dyDescent="0.3">
      <c r="B82" s="8">
        <v>78.900000000000006</v>
      </c>
      <c r="C82" s="8">
        <v>256</v>
      </c>
    </row>
    <row r="83" spans="2:3" x14ac:dyDescent="0.3">
      <c r="B83" s="8">
        <v>78.5</v>
      </c>
      <c r="C83" s="8">
        <v>183</v>
      </c>
    </row>
    <row r="84" spans="2:3" x14ac:dyDescent="0.3">
      <c r="B84" s="8">
        <v>72</v>
      </c>
      <c r="C84" s="8">
        <v>274</v>
      </c>
    </row>
    <row r="85" spans="2:3" x14ac:dyDescent="0.3">
      <c r="B85" s="8">
        <v>74.2</v>
      </c>
      <c r="C85" s="8">
        <v>182</v>
      </c>
    </row>
    <row r="86" spans="2:3" x14ac:dyDescent="0.3">
      <c r="B86" s="8">
        <v>71.7</v>
      </c>
      <c r="C86" s="8">
        <v>183</v>
      </c>
    </row>
    <row r="87" spans="2:3" x14ac:dyDescent="0.3">
      <c r="B87" s="8">
        <v>80.7</v>
      </c>
      <c r="C87" s="8">
        <v>309</v>
      </c>
    </row>
    <row r="88" spans="2:3" x14ac:dyDescent="0.3">
      <c r="B88" s="8">
        <v>84.1</v>
      </c>
      <c r="C88" s="8">
        <v>178</v>
      </c>
    </row>
    <row r="89" spans="2:3" x14ac:dyDescent="0.3">
      <c r="B89" s="8">
        <v>87.4</v>
      </c>
      <c r="C89" s="8">
        <v>458</v>
      </c>
    </row>
    <row r="90" spans="2:3" x14ac:dyDescent="0.3">
      <c r="B90" s="8">
        <v>77.400000000000006</v>
      </c>
      <c r="C90" s="8">
        <v>234</v>
      </c>
    </row>
    <row r="91" spans="2:3" x14ac:dyDescent="0.3">
      <c r="B91" s="8">
        <v>84.7</v>
      </c>
      <c r="C91" s="8">
        <v>306</v>
      </c>
    </row>
    <row r="92" spans="2:3" x14ac:dyDescent="0.3">
      <c r="B92" s="8">
        <v>78.8</v>
      </c>
      <c r="C92" s="8">
        <v>400</v>
      </c>
    </row>
    <row r="93" spans="2:3" x14ac:dyDescent="0.3">
      <c r="B93" s="8">
        <v>92.7</v>
      </c>
      <c r="C93" s="8">
        <v>337</v>
      </c>
    </row>
    <row r="94" spans="2:3" x14ac:dyDescent="0.3">
      <c r="B94" s="8">
        <v>88.8</v>
      </c>
      <c r="C94" s="8">
        <v>325</v>
      </c>
    </row>
    <row r="95" spans="2:3" x14ac:dyDescent="0.3">
      <c r="B95" s="8">
        <v>86.6</v>
      </c>
      <c r="C95" s="8">
        <v>329</v>
      </c>
    </row>
    <row r="96" spans="2:3" x14ac:dyDescent="0.3">
      <c r="B96" s="8">
        <v>77.900000000000006</v>
      </c>
      <c r="C96" s="8">
        <v>369</v>
      </c>
    </row>
    <row r="97" spans="2:3" x14ac:dyDescent="0.3">
      <c r="B97" s="8">
        <v>86.1</v>
      </c>
      <c r="C97" s="8">
        <v>457</v>
      </c>
    </row>
    <row r="98" spans="2:3" x14ac:dyDescent="0.3">
      <c r="B98" s="8">
        <v>89.9</v>
      </c>
      <c r="C98" s="8">
        <v>421</v>
      </c>
    </row>
    <row r="99" spans="2:3" x14ac:dyDescent="0.3">
      <c r="B99" s="8">
        <v>83.1</v>
      </c>
      <c r="C99" s="8">
        <v>282</v>
      </c>
    </row>
    <row r="100" spans="2:3" x14ac:dyDescent="0.3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tabSelected="1" topLeftCell="A8" workbookViewId="0">
      <selection activeCell="O19" sqref="O19"/>
    </sheetView>
  </sheetViews>
  <sheetFormatPr defaultRowHeight="14.4" x14ac:dyDescent="0.3"/>
  <cols>
    <col min="1" max="1" width="2.88671875" customWidth="1"/>
    <col min="2" max="2" width="17.5546875" bestFit="1" customWidth="1"/>
    <col min="3" max="3" width="10.6640625" bestFit="1" customWidth="1"/>
    <col min="5" max="5" width="14.33203125" customWidth="1"/>
    <col min="6" max="7" width="12.88671875" customWidth="1"/>
  </cols>
  <sheetData>
    <row r="1" spans="2:7" ht="25.5" customHeight="1" x14ac:dyDescent="0.35">
      <c r="B1" s="18" t="s">
        <v>126</v>
      </c>
    </row>
    <row r="2" spans="2:7" ht="15" customHeight="1" x14ac:dyDescent="0.3">
      <c r="B2" s="30" t="s">
        <v>290</v>
      </c>
    </row>
    <row r="3" spans="2:7" ht="18" customHeight="1" x14ac:dyDescent="0.3"/>
    <row r="4" spans="2:7" x14ac:dyDescent="0.3">
      <c r="E4" s="3" t="s">
        <v>53</v>
      </c>
    </row>
    <row r="5" spans="2:7" x14ac:dyDescent="0.3">
      <c r="B5" s="7" t="s">
        <v>36</v>
      </c>
      <c r="C5" s="7" t="s">
        <v>77</v>
      </c>
      <c r="E5" s="110" t="s">
        <v>60</v>
      </c>
      <c r="F5" s="110"/>
      <c r="G5" s="110"/>
    </row>
    <row r="6" spans="2:7" x14ac:dyDescent="0.3">
      <c r="B6" s="8" t="s">
        <v>24</v>
      </c>
      <c r="C6" s="8">
        <v>90.2</v>
      </c>
      <c r="F6" s="17" t="s">
        <v>24</v>
      </c>
      <c r="G6" s="17" t="s">
        <v>26</v>
      </c>
    </row>
    <row r="7" spans="2:7" x14ac:dyDescent="0.3">
      <c r="B7" s="8" t="s">
        <v>24</v>
      </c>
      <c r="C7" s="8">
        <v>92.8</v>
      </c>
      <c r="E7" s="20" t="s">
        <v>18</v>
      </c>
      <c r="F7" s="71">
        <f>COUNTIFS($B$6:$B$100,F6)</f>
        <v>36</v>
      </c>
      <c r="G7" s="71">
        <f>COUNTIFS($B$6:$B$100,G6)</f>
        <v>59</v>
      </c>
    </row>
    <row r="8" spans="2:7" x14ac:dyDescent="0.3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7" x14ac:dyDescent="0.3">
      <c r="B9" s="8" t="s">
        <v>26</v>
      </c>
      <c r="C9" s="8">
        <v>80.7</v>
      </c>
      <c r="E9" s="20" t="s">
        <v>67</v>
      </c>
      <c r="F9" s="72" cm="1">
        <f t="array" ref="F9">_xlfn.QUARTILE.INC(_xlfn._xlws.FILTER($C$6:$C$100,$B$6:$B$100=F6),3)-_xlfn.QUARTILE.INC(_xlfn._xlws.FILTER($C$6:$C$100,$B$6:$B$100=F6),1)</f>
        <v>10.424999999999997</v>
      </c>
      <c r="G9" s="72" cm="1">
        <f t="array" ref="G9">_xlfn.QUARTILE.INC(_xlfn._xlws.FILTER($C$6:$C$100,$B$6:$B$100=G6),3)-_xlfn.QUARTILE.INC(_xlfn._xlws.FILTER($C$6:$C$100,$B$6:$B$100=G6),1)</f>
        <v>8.3999999999999773</v>
      </c>
    </row>
    <row r="10" spans="2:7" x14ac:dyDescent="0.3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7" x14ac:dyDescent="0.3">
      <c r="B11" s="8" t="s">
        <v>26</v>
      </c>
      <c r="C11" s="8">
        <v>80.7</v>
      </c>
    </row>
    <row r="12" spans="2:7" x14ac:dyDescent="0.3">
      <c r="B12" s="8" t="s">
        <v>26</v>
      </c>
      <c r="C12" s="8">
        <v>83.3</v>
      </c>
    </row>
    <row r="13" spans="2:7" x14ac:dyDescent="0.3">
      <c r="B13" s="8" t="s">
        <v>24</v>
      </c>
      <c r="C13" s="8">
        <v>88.7</v>
      </c>
    </row>
    <row r="14" spans="2:7" x14ac:dyDescent="0.3">
      <c r="B14" s="8" t="s">
        <v>26</v>
      </c>
      <c r="C14" s="8">
        <v>75.400000000000006</v>
      </c>
    </row>
    <row r="15" spans="2:7" x14ac:dyDescent="0.3">
      <c r="B15" s="8" t="s">
        <v>26</v>
      </c>
      <c r="C15" s="8">
        <v>82.1</v>
      </c>
    </row>
    <row r="16" spans="2:7" x14ac:dyDescent="0.3">
      <c r="B16" s="8" t="s">
        <v>24</v>
      </c>
      <c r="C16" s="8">
        <v>87.5</v>
      </c>
    </row>
    <row r="17" spans="2:3" x14ac:dyDescent="0.3">
      <c r="B17" s="8" t="s">
        <v>26</v>
      </c>
      <c r="C17" s="8">
        <v>66.900000000000006</v>
      </c>
    </row>
    <row r="18" spans="2:3" x14ac:dyDescent="0.3">
      <c r="B18" s="8" t="s">
        <v>24</v>
      </c>
      <c r="C18" s="8">
        <v>71.3</v>
      </c>
    </row>
    <row r="19" spans="2:3" x14ac:dyDescent="0.3">
      <c r="B19" s="8" t="s">
        <v>26</v>
      </c>
      <c r="C19" s="8">
        <v>76.8</v>
      </c>
    </row>
    <row r="20" spans="2:3" x14ac:dyDescent="0.3">
      <c r="B20" s="8" t="s">
        <v>24</v>
      </c>
      <c r="C20" s="8">
        <v>72.3</v>
      </c>
    </row>
    <row r="21" spans="2:3" x14ac:dyDescent="0.3">
      <c r="B21" s="8" t="s">
        <v>26</v>
      </c>
      <c r="C21" s="8">
        <v>72.400000000000006</v>
      </c>
    </row>
    <row r="22" spans="2:3" x14ac:dyDescent="0.3">
      <c r="B22" s="8" t="s">
        <v>26</v>
      </c>
      <c r="C22" s="8">
        <v>72</v>
      </c>
    </row>
    <row r="23" spans="2:3" x14ac:dyDescent="0.3">
      <c r="B23" s="8" t="s">
        <v>26</v>
      </c>
      <c r="C23" s="8">
        <v>81</v>
      </c>
    </row>
    <row r="24" spans="2:3" x14ac:dyDescent="0.3">
      <c r="B24" s="8" t="s">
        <v>24</v>
      </c>
      <c r="C24" s="8">
        <v>96.1</v>
      </c>
    </row>
    <row r="25" spans="2:3" x14ac:dyDescent="0.3">
      <c r="B25" s="8" t="s">
        <v>26</v>
      </c>
      <c r="C25" s="8">
        <v>76.7</v>
      </c>
    </row>
    <row r="26" spans="2:3" x14ac:dyDescent="0.3">
      <c r="B26" s="8" t="s">
        <v>24</v>
      </c>
      <c r="C26" s="8">
        <v>80.3</v>
      </c>
    </row>
    <row r="27" spans="2:3" x14ac:dyDescent="0.3">
      <c r="B27" s="8" t="s">
        <v>26</v>
      </c>
      <c r="C27" s="8">
        <v>77.8</v>
      </c>
    </row>
    <row r="28" spans="2:3" x14ac:dyDescent="0.3">
      <c r="B28" s="8" t="s">
        <v>26</v>
      </c>
      <c r="C28" s="8">
        <v>62.6</v>
      </c>
    </row>
    <row r="29" spans="2:3" x14ac:dyDescent="0.3">
      <c r="B29" s="8" t="s">
        <v>26</v>
      </c>
      <c r="C29" s="8">
        <v>80.2</v>
      </c>
    </row>
    <row r="30" spans="2:3" x14ac:dyDescent="0.3">
      <c r="B30" s="8" t="s">
        <v>24</v>
      </c>
      <c r="C30" s="8">
        <v>79.099999999999994</v>
      </c>
    </row>
    <row r="31" spans="2:3" x14ac:dyDescent="0.3">
      <c r="B31" s="8" t="s">
        <v>26</v>
      </c>
      <c r="C31" s="8">
        <v>77.8</v>
      </c>
    </row>
    <row r="32" spans="2:3" x14ac:dyDescent="0.3">
      <c r="B32" s="8" t="s">
        <v>26</v>
      </c>
      <c r="C32" s="8">
        <v>75.099999999999994</v>
      </c>
    </row>
    <row r="33" spans="2:3" x14ac:dyDescent="0.3">
      <c r="B33" s="8" t="s">
        <v>26</v>
      </c>
      <c r="C33" s="8">
        <v>82.2</v>
      </c>
    </row>
    <row r="34" spans="2:3" x14ac:dyDescent="0.3">
      <c r="B34" s="8" t="s">
        <v>26</v>
      </c>
      <c r="C34" s="8">
        <v>70.5</v>
      </c>
    </row>
    <row r="35" spans="2:3" x14ac:dyDescent="0.3">
      <c r="B35" s="8" t="s">
        <v>26</v>
      </c>
      <c r="C35" s="8">
        <v>70.8</v>
      </c>
    </row>
    <row r="36" spans="2:3" x14ac:dyDescent="0.3">
      <c r="B36" s="8" t="s">
        <v>24</v>
      </c>
      <c r="C36" s="8">
        <v>87.5</v>
      </c>
    </row>
    <row r="37" spans="2:3" x14ac:dyDescent="0.3">
      <c r="B37" s="8" t="s">
        <v>26</v>
      </c>
      <c r="C37" s="8">
        <v>79.5</v>
      </c>
    </row>
    <row r="38" spans="2:3" x14ac:dyDescent="0.3">
      <c r="B38" s="8" t="s">
        <v>24</v>
      </c>
      <c r="C38" s="8">
        <v>80.8</v>
      </c>
    </row>
    <row r="39" spans="2:3" x14ac:dyDescent="0.3">
      <c r="B39" s="8" t="s">
        <v>26</v>
      </c>
      <c r="C39" s="8">
        <v>79.599999999999994</v>
      </c>
    </row>
    <row r="40" spans="2:3" x14ac:dyDescent="0.3">
      <c r="B40" s="8" t="s">
        <v>24</v>
      </c>
      <c r="C40" s="8">
        <v>88.9</v>
      </c>
    </row>
    <row r="41" spans="2:3" x14ac:dyDescent="0.3">
      <c r="B41" s="8" t="s">
        <v>26</v>
      </c>
      <c r="C41" s="8">
        <v>85.9</v>
      </c>
    </row>
    <row r="42" spans="2:3" x14ac:dyDescent="0.3">
      <c r="B42" s="8" t="s">
        <v>24</v>
      </c>
      <c r="C42" s="8">
        <v>82.3</v>
      </c>
    </row>
    <row r="43" spans="2:3" x14ac:dyDescent="0.3">
      <c r="B43" s="8" t="s">
        <v>26</v>
      </c>
      <c r="C43" s="8">
        <v>76.7</v>
      </c>
    </row>
    <row r="44" spans="2:3" x14ac:dyDescent="0.3">
      <c r="B44" s="8" t="s">
        <v>26</v>
      </c>
      <c r="C44" s="8">
        <v>79.900000000000006</v>
      </c>
    </row>
    <row r="45" spans="2:3" x14ac:dyDescent="0.3">
      <c r="B45" s="8" t="s">
        <v>26</v>
      </c>
      <c r="C45" s="8">
        <v>86.2</v>
      </c>
    </row>
    <row r="46" spans="2:3" x14ac:dyDescent="0.3">
      <c r="B46" s="8" t="s">
        <v>26</v>
      </c>
      <c r="C46" s="8">
        <v>79.2</v>
      </c>
    </row>
    <row r="47" spans="2:3" x14ac:dyDescent="0.3">
      <c r="B47" s="8" t="s">
        <v>24</v>
      </c>
      <c r="C47" s="8">
        <v>83.4</v>
      </c>
    </row>
    <row r="48" spans="2:3" x14ac:dyDescent="0.3">
      <c r="B48" s="8" t="s">
        <v>26</v>
      </c>
      <c r="C48" s="8">
        <v>85.2</v>
      </c>
    </row>
    <row r="49" spans="2:3" x14ac:dyDescent="0.3">
      <c r="B49" s="8" t="s">
        <v>24</v>
      </c>
      <c r="C49" s="8">
        <v>77.8</v>
      </c>
    </row>
    <row r="50" spans="2:3" x14ac:dyDescent="0.3">
      <c r="B50" s="8" t="s">
        <v>26</v>
      </c>
      <c r="C50" s="8">
        <v>80.2</v>
      </c>
    </row>
    <row r="51" spans="2:3" x14ac:dyDescent="0.3">
      <c r="B51" s="8" t="s">
        <v>24</v>
      </c>
      <c r="C51" s="8">
        <v>71</v>
      </c>
    </row>
    <row r="52" spans="2:3" x14ac:dyDescent="0.3">
      <c r="B52" s="8" t="s">
        <v>24</v>
      </c>
      <c r="C52" s="8">
        <v>87.2</v>
      </c>
    </row>
    <row r="53" spans="2:3" x14ac:dyDescent="0.3">
      <c r="B53" s="8" t="s">
        <v>24</v>
      </c>
      <c r="C53" s="8">
        <v>82.9</v>
      </c>
    </row>
    <row r="54" spans="2:3" x14ac:dyDescent="0.3">
      <c r="B54" s="8" t="s">
        <v>26</v>
      </c>
      <c r="C54" s="8">
        <v>73.5</v>
      </c>
    </row>
    <row r="55" spans="2:3" x14ac:dyDescent="0.3">
      <c r="B55" s="8" t="s">
        <v>26</v>
      </c>
      <c r="C55" s="8">
        <v>74.599999999999994</v>
      </c>
    </row>
    <row r="56" spans="2:3" x14ac:dyDescent="0.3">
      <c r="B56" s="8" t="s">
        <v>24</v>
      </c>
      <c r="C56" s="8">
        <v>75.099999999999994</v>
      </c>
    </row>
    <row r="57" spans="2:3" x14ac:dyDescent="0.3">
      <c r="B57" s="8" t="s">
        <v>26</v>
      </c>
      <c r="C57" s="8">
        <v>85.1</v>
      </c>
    </row>
    <row r="58" spans="2:3" x14ac:dyDescent="0.3">
      <c r="B58" s="8" t="s">
        <v>24</v>
      </c>
      <c r="C58" s="8">
        <v>74.900000000000006</v>
      </c>
    </row>
    <row r="59" spans="2:3" x14ac:dyDescent="0.3">
      <c r="B59" s="8" t="s">
        <v>26</v>
      </c>
      <c r="C59" s="8">
        <v>84.6</v>
      </c>
    </row>
    <row r="60" spans="2:3" x14ac:dyDescent="0.3">
      <c r="B60" s="8" t="s">
        <v>24</v>
      </c>
      <c r="C60" s="8">
        <v>81.7</v>
      </c>
    </row>
    <row r="61" spans="2:3" x14ac:dyDescent="0.3">
      <c r="B61" s="8" t="s">
        <v>26</v>
      </c>
      <c r="C61" s="8">
        <v>81.400000000000006</v>
      </c>
    </row>
    <row r="62" spans="2:3" x14ac:dyDescent="0.3">
      <c r="B62" s="8" t="s">
        <v>24</v>
      </c>
      <c r="C62" s="8">
        <v>83.8</v>
      </c>
    </row>
    <row r="63" spans="2:3" x14ac:dyDescent="0.3">
      <c r="B63" s="8" t="s">
        <v>26</v>
      </c>
      <c r="C63" s="8">
        <v>88.5</v>
      </c>
    </row>
    <row r="64" spans="2:3" x14ac:dyDescent="0.3">
      <c r="B64" s="8" t="s">
        <v>26</v>
      </c>
      <c r="C64" s="8">
        <v>84.9</v>
      </c>
    </row>
    <row r="65" spans="2:3" x14ac:dyDescent="0.3">
      <c r="B65" s="8" t="s">
        <v>26</v>
      </c>
      <c r="C65" s="8">
        <v>84.3</v>
      </c>
    </row>
    <row r="66" spans="2:3" x14ac:dyDescent="0.3">
      <c r="B66" s="8" t="s">
        <v>26</v>
      </c>
      <c r="C66" s="8">
        <v>78.2</v>
      </c>
    </row>
    <row r="67" spans="2:3" x14ac:dyDescent="0.3">
      <c r="B67" s="8" t="s">
        <v>26</v>
      </c>
      <c r="C67" s="8">
        <v>80</v>
      </c>
    </row>
    <row r="68" spans="2:3" x14ac:dyDescent="0.3">
      <c r="B68" s="8" t="s">
        <v>24</v>
      </c>
      <c r="C68" s="8">
        <v>74.8</v>
      </c>
    </row>
    <row r="69" spans="2:3" x14ac:dyDescent="0.3">
      <c r="B69" s="8" t="s">
        <v>26</v>
      </c>
      <c r="C69" s="8">
        <v>78.5</v>
      </c>
    </row>
    <row r="70" spans="2:3" x14ac:dyDescent="0.3">
      <c r="B70" s="8" t="s">
        <v>26</v>
      </c>
      <c r="C70" s="8">
        <v>71.8</v>
      </c>
    </row>
    <row r="71" spans="2:3" x14ac:dyDescent="0.3">
      <c r="B71" s="8" t="s">
        <v>26</v>
      </c>
      <c r="C71" s="8">
        <v>69.900000000000006</v>
      </c>
    </row>
    <row r="72" spans="2:3" x14ac:dyDescent="0.3">
      <c r="B72" s="8" t="s">
        <v>24</v>
      </c>
      <c r="C72" s="8">
        <v>82.7</v>
      </c>
    </row>
    <row r="73" spans="2:3" x14ac:dyDescent="0.3">
      <c r="B73" s="8" t="s">
        <v>26</v>
      </c>
      <c r="C73" s="8">
        <v>74</v>
      </c>
    </row>
    <row r="74" spans="2:3" x14ac:dyDescent="0.3">
      <c r="B74" s="8" t="s">
        <v>24</v>
      </c>
      <c r="C74" s="8">
        <v>84</v>
      </c>
    </row>
    <row r="75" spans="2:3" x14ac:dyDescent="0.3">
      <c r="B75" s="8" t="s">
        <v>26</v>
      </c>
      <c r="C75" s="8">
        <v>84.7</v>
      </c>
    </row>
    <row r="76" spans="2:3" x14ac:dyDescent="0.3">
      <c r="B76" s="8" t="s">
        <v>26</v>
      </c>
      <c r="C76" s="8">
        <v>78.2</v>
      </c>
    </row>
    <row r="77" spans="2:3" x14ac:dyDescent="0.3">
      <c r="B77" s="8" t="s">
        <v>26</v>
      </c>
      <c r="C77" s="8">
        <v>85</v>
      </c>
    </row>
    <row r="78" spans="2:3" x14ac:dyDescent="0.3">
      <c r="B78" s="8" t="s">
        <v>24</v>
      </c>
      <c r="C78" s="8">
        <v>80.099999999999994</v>
      </c>
    </row>
    <row r="79" spans="2:3" x14ac:dyDescent="0.3">
      <c r="B79" s="8" t="s">
        <v>26</v>
      </c>
      <c r="C79" s="8">
        <v>85.3</v>
      </c>
    </row>
    <row r="80" spans="2:3" x14ac:dyDescent="0.3">
      <c r="B80" s="8" t="s">
        <v>26</v>
      </c>
      <c r="C80" s="8">
        <v>79.7</v>
      </c>
    </row>
    <row r="81" spans="2:3" x14ac:dyDescent="0.3">
      <c r="B81" s="8" t="s">
        <v>24</v>
      </c>
      <c r="C81" s="8">
        <v>79.599999999999994</v>
      </c>
    </row>
    <row r="82" spans="2:3" x14ac:dyDescent="0.3">
      <c r="B82" s="8" t="s">
        <v>24</v>
      </c>
      <c r="C82" s="8">
        <v>78.900000000000006</v>
      </c>
    </row>
    <row r="83" spans="2:3" x14ac:dyDescent="0.3">
      <c r="B83" s="8" t="s">
        <v>26</v>
      </c>
      <c r="C83" s="8">
        <v>78.5</v>
      </c>
    </row>
    <row r="84" spans="2:3" x14ac:dyDescent="0.3">
      <c r="B84" s="8" t="s">
        <v>24</v>
      </c>
      <c r="C84" s="8">
        <v>72</v>
      </c>
    </row>
    <row r="85" spans="2:3" x14ac:dyDescent="0.3">
      <c r="B85" s="8" t="s">
        <v>24</v>
      </c>
      <c r="C85" s="8">
        <v>74.2</v>
      </c>
    </row>
    <row r="86" spans="2:3" x14ac:dyDescent="0.3">
      <c r="B86" s="8" t="s">
        <v>24</v>
      </c>
      <c r="C86" s="8">
        <v>71.7</v>
      </c>
    </row>
    <row r="87" spans="2:3" x14ac:dyDescent="0.3">
      <c r="B87" s="8" t="s">
        <v>26</v>
      </c>
      <c r="C87" s="8">
        <v>80.7</v>
      </c>
    </row>
    <row r="88" spans="2:3" x14ac:dyDescent="0.3">
      <c r="B88" s="8" t="s">
        <v>26</v>
      </c>
      <c r="C88" s="8">
        <v>84.1</v>
      </c>
    </row>
    <row r="89" spans="2:3" x14ac:dyDescent="0.3">
      <c r="B89" s="8" t="s">
        <v>24</v>
      </c>
      <c r="C89" s="8">
        <v>87.4</v>
      </c>
    </row>
    <row r="90" spans="2:3" x14ac:dyDescent="0.3">
      <c r="B90" s="8" t="s">
        <v>24</v>
      </c>
      <c r="C90" s="8">
        <v>77.400000000000006</v>
      </c>
    </row>
    <row r="91" spans="2:3" x14ac:dyDescent="0.3">
      <c r="B91" s="8" t="s">
        <v>26</v>
      </c>
      <c r="C91" s="8">
        <v>84.7</v>
      </c>
    </row>
    <row r="92" spans="2:3" x14ac:dyDescent="0.3">
      <c r="B92" s="8" t="s">
        <v>24</v>
      </c>
      <c r="C92" s="8">
        <v>78.8</v>
      </c>
    </row>
    <row r="93" spans="2:3" x14ac:dyDescent="0.3">
      <c r="B93" s="8" t="s">
        <v>24</v>
      </c>
      <c r="C93" s="8">
        <v>92.7</v>
      </c>
    </row>
    <row r="94" spans="2:3" x14ac:dyDescent="0.3">
      <c r="B94" s="8" t="s">
        <v>26</v>
      </c>
      <c r="C94" s="8">
        <v>88.8</v>
      </c>
    </row>
    <row r="95" spans="2:3" x14ac:dyDescent="0.3">
      <c r="B95" s="8" t="s">
        <v>26</v>
      </c>
      <c r="C95" s="8">
        <v>86.6</v>
      </c>
    </row>
    <row r="96" spans="2:3" x14ac:dyDescent="0.3">
      <c r="B96" s="8" t="s">
        <v>24</v>
      </c>
      <c r="C96" s="8">
        <v>77.900000000000006</v>
      </c>
    </row>
    <row r="97" spans="2:3" x14ac:dyDescent="0.3">
      <c r="B97" s="8" t="s">
        <v>26</v>
      </c>
      <c r="C97" s="8">
        <v>86.1</v>
      </c>
    </row>
    <row r="98" spans="2:3" x14ac:dyDescent="0.3">
      <c r="B98" s="8" t="s">
        <v>26</v>
      </c>
      <c r="C98" s="8">
        <v>89.9</v>
      </c>
    </row>
    <row r="99" spans="2:3" x14ac:dyDescent="0.3">
      <c r="B99" s="8" t="s">
        <v>26</v>
      </c>
      <c r="C99" s="8">
        <v>83.1</v>
      </c>
    </row>
    <row r="100" spans="2:3" x14ac:dyDescent="0.3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4" width="13.44140625" bestFit="1" customWidth="1"/>
    <col min="5" max="5" width="10.33203125" bestFit="1" customWidth="1"/>
    <col min="7" max="8" width="11.44140625" customWidth="1"/>
    <col min="10" max="11" width="11.44140625" customWidth="1"/>
  </cols>
  <sheetData>
    <row r="1" spans="2:11" ht="25.5" customHeight="1" x14ac:dyDescent="0.35">
      <c r="B1" s="18" t="s">
        <v>127</v>
      </c>
    </row>
    <row r="2" spans="2:11" ht="15" customHeight="1" x14ac:dyDescent="0.3">
      <c r="B2" s="30" t="s">
        <v>84</v>
      </c>
    </row>
    <row r="3" spans="2:11" ht="18" customHeight="1" x14ac:dyDescent="0.3"/>
    <row r="4" spans="2:11" x14ac:dyDescent="0.3">
      <c r="D4" s="3" t="s">
        <v>52</v>
      </c>
      <c r="G4" s="3" t="s">
        <v>54</v>
      </c>
      <c r="J4" s="3" t="s">
        <v>54</v>
      </c>
    </row>
    <row r="5" spans="2:11" x14ac:dyDescent="0.3">
      <c r="B5" s="7" t="s">
        <v>77</v>
      </c>
      <c r="D5" s="9" t="s">
        <v>77</v>
      </c>
      <c r="E5" t="s">
        <v>15</v>
      </c>
      <c r="G5" s="109" t="s">
        <v>85</v>
      </c>
      <c r="H5" s="109"/>
      <c r="J5" s="109" t="s">
        <v>86</v>
      </c>
      <c r="K5" s="109"/>
    </row>
    <row r="6" spans="2:11" x14ac:dyDescent="0.3">
      <c r="B6" s="8">
        <v>90.2</v>
      </c>
      <c r="D6" t="s">
        <v>38</v>
      </c>
      <c r="E6">
        <v>1</v>
      </c>
      <c r="G6" s="20" t="s">
        <v>46</v>
      </c>
      <c r="H6" s="75"/>
      <c r="J6" s="20" t="s">
        <v>46</v>
      </c>
      <c r="K6" s="75"/>
    </row>
    <row r="7" spans="2:11" x14ac:dyDescent="0.3">
      <c r="B7" s="8">
        <v>92.8</v>
      </c>
      <c r="D7" t="s">
        <v>39</v>
      </c>
      <c r="E7">
        <v>3</v>
      </c>
      <c r="G7" s="20" t="s">
        <v>47</v>
      </c>
      <c r="H7" s="75"/>
      <c r="J7" s="20" t="s">
        <v>70</v>
      </c>
      <c r="K7" s="75"/>
    </row>
    <row r="8" spans="2:11" x14ac:dyDescent="0.3">
      <c r="B8" s="8">
        <v>68.7</v>
      </c>
      <c r="D8" t="s">
        <v>40</v>
      </c>
      <c r="E8">
        <v>17</v>
      </c>
    </row>
    <row r="9" spans="2:11" x14ac:dyDescent="0.3">
      <c r="B9" s="8">
        <v>80.7</v>
      </c>
      <c r="D9" t="s">
        <v>41</v>
      </c>
      <c r="E9">
        <v>24</v>
      </c>
    </row>
    <row r="10" spans="2:11" x14ac:dyDescent="0.3">
      <c r="B10" s="8">
        <v>74.900000000000006</v>
      </c>
      <c r="D10" t="s">
        <v>42</v>
      </c>
      <c r="E10">
        <v>29</v>
      </c>
    </row>
    <row r="11" spans="2:11" x14ac:dyDescent="0.3">
      <c r="B11" s="8">
        <v>80.7</v>
      </c>
      <c r="D11" t="s">
        <v>43</v>
      </c>
      <c r="E11">
        <v>17</v>
      </c>
    </row>
    <row r="12" spans="2:11" x14ac:dyDescent="0.3">
      <c r="B12" s="8">
        <v>83.3</v>
      </c>
      <c r="D12" t="s">
        <v>44</v>
      </c>
      <c r="E12">
        <v>3</v>
      </c>
    </row>
    <row r="13" spans="2:11" x14ac:dyDescent="0.3">
      <c r="B13" s="8">
        <v>88.7</v>
      </c>
      <c r="D13" t="s">
        <v>45</v>
      </c>
      <c r="E13">
        <v>1</v>
      </c>
    </row>
    <row r="14" spans="2:11" x14ac:dyDescent="0.3">
      <c r="B14" s="8">
        <v>75.400000000000006</v>
      </c>
      <c r="D14" t="s">
        <v>17</v>
      </c>
      <c r="E14">
        <v>95</v>
      </c>
    </row>
    <row r="15" spans="2:11" x14ac:dyDescent="0.3">
      <c r="B15" s="8">
        <v>82.1</v>
      </c>
    </row>
    <row r="16" spans="2:11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" bestFit="1" customWidth="1"/>
    <col min="3" max="3" width="10.6640625" bestFit="1" customWidth="1"/>
    <col min="5" max="5" width="13.44140625" bestFit="1" customWidth="1"/>
    <col min="6" max="6" width="10.33203125" bestFit="1" customWidth="1"/>
    <col min="8" max="9" width="11.44140625" customWidth="1"/>
  </cols>
  <sheetData>
    <row r="1" spans="2:9" ht="25.5" customHeight="1" x14ac:dyDescent="0.35">
      <c r="B1" s="18" t="s">
        <v>291</v>
      </c>
    </row>
    <row r="2" spans="2:9" ht="15" customHeight="1" x14ac:dyDescent="0.3">
      <c r="B2" s="30" t="s">
        <v>82</v>
      </c>
    </row>
    <row r="3" spans="2:9" ht="18" customHeight="1" x14ac:dyDescent="0.3"/>
    <row r="4" spans="2:9" x14ac:dyDescent="0.3">
      <c r="E4" s="3" t="s">
        <v>54</v>
      </c>
      <c r="H4" s="3" t="s">
        <v>54</v>
      </c>
    </row>
    <row r="5" spans="2:9" x14ac:dyDescent="0.3">
      <c r="B5" s="7" t="s">
        <v>20</v>
      </c>
      <c r="C5" s="7" t="s">
        <v>77</v>
      </c>
      <c r="E5" s="109" t="s">
        <v>86</v>
      </c>
      <c r="F5" s="109"/>
      <c r="H5" s="109" t="s">
        <v>87</v>
      </c>
      <c r="I5" s="109"/>
    </row>
    <row r="6" spans="2:9" x14ac:dyDescent="0.3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1</v>
      </c>
    </row>
    <row r="7" spans="2:9" x14ac:dyDescent="0.3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/>
    </row>
    <row r="8" spans="2:9" x14ac:dyDescent="0.3">
      <c r="B8" s="8">
        <v>3</v>
      </c>
      <c r="C8" s="8">
        <v>68.7</v>
      </c>
      <c r="H8" s="20" t="s">
        <v>90</v>
      </c>
      <c r="I8" s="75"/>
    </row>
    <row r="9" spans="2:9" x14ac:dyDescent="0.3">
      <c r="B9" s="8">
        <v>4</v>
      </c>
      <c r="C9" s="8">
        <v>80.7</v>
      </c>
    </row>
    <row r="10" spans="2:9" x14ac:dyDescent="0.3">
      <c r="B10" s="8">
        <v>5</v>
      </c>
      <c r="C10" s="8">
        <v>74.900000000000006</v>
      </c>
    </row>
    <row r="11" spans="2:9" x14ac:dyDescent="0.3">
      <c r="B11" s="8">
        <v>6</v>
      </c>
      <c r="C11" s="8">
        <v>80.7</v>
      </c>
    </row>
    <row r="12" spans="2:9" x14ac:dyDescent="0.3">
      <c r="B12" s="8">
        <v>7</v>
      </c>
      <c r="C12" s="8">
        <v>83.3</v>
      </c>
    </row>
    <row r="13" spans="2:9" x14ac:dyDescent="0.3">
      <c r="B13" s="8">
        <v>8</v>
      </c>
      <c r="C13" s="8">
        <v>88.7</v>
      </c>
    </row>
    <row r="14" spans="2:9" x14ac:dyDescent="0.3">
      <c r="B14" s="8">
        <v>9</v>
      </c>
      <c r="C14" s="8">
        <v>75.400000000000006</v>
      </c>
    </row>
    <row r="15" spans="2:9" x14ac:dyDescent="0.3">
      <c r="B15" s="8">
        <v>10</v>
      </c>
      <c r="C15" s="8">
        <v>82.1</v>
      </c>
    </row>
    <row r="16" spans="2:9" x14ac:dyDescent="0.3">
      <c r="B16" s="8">
        <v>11</v>
      </c>
      <c r="C16" s="8">
        <v>87.5</v>
      </c>
    </row>
    <row r="17" spans="2:3" x14ac:dyDescent="0.3">
      <c r="B17" s="8">
        <v>12</v>
      </c>
      <c r="C17" s="8">
        <v>66.900000000000006</v>
      </c>
    </row>
    <row r="18" spans="2:3" x14ac:dyDescent="0.3">
      <c r="B18" s="8">
        <v>13</v>
      </c>
      <c r="C18" s="8">
        <v>71.3</v>
      </c>
    </row>
    <row r="19" spans="2:3" x14ac:dyDescent="0.3">
      <c r="B19" s="8">
        <v>14</v>
      </c>
      <c r="C19" s="8">
        <v>76.8</v>
      </c>
    </row>
    <row r="20" spans="2:3" x14ac:dyDescent="0.3">
      <c r="B20" s="8">
        <v>15</v>
      </c>
      <c r="C20" s="8">
        <v>72.3</v>
      </c>
    </row>
    <row r="21" spans="2:3" x14ac:dyDescent="0.3">
      <c r="B21" s="8">
        <v>16</v>
      </c>
      <c r="C21" s="8">
        <v>72.400000000000006</v>
      </c>
    </row>
    <row r="22" spans="2:3" x14ac:dyDescent="0.3">
      <c r="B22" s="8">
        <v>17</v>
      </c>
      <c r="C22" s="8">
        <v>72</v>
      </c>
    </row>
    <row r="23" spans="2:3" x14ac:dyDescent="0.3">
      <c r="B23" s="8">
        <v>18</v>
      </c>
      <c r="C23" s="8">
        <v>81</v>
      </c>
    </row>
    <row r="24" spans="2:3" x14ac:dyDescent="0.3">
      <c r="B24" s="8">
        <v>19</v>
      </c>
      <c r="C24" s="8">
        <v>96.1</v>
      </c>
    </row>
    <row r="25" spans="2:3" x14ac:dyDescent="0.3">
      <c r="B25" s="8">
        <v>20</v>
      </c>
      <c r="C25" s="8">
        <v>76.7</v>
      </c>
    </row>
    <row r="26" spans="2:3" x14ac:dyDescent="0.3">
      <c r="B26" s="8">
        <v>21</v>
      </c>
      <c r="C26" s="8">
        <v>80.3</v>
      </c>
    </row>
    <row r="27" spans="2:3" x14ac:dyDescent="0.3">
      <c r="B27" s="8">
        <v>22</v>
      </c>
      <c r="C27" s="8">
        <v>77.8</v>
      </c>
    </row>
    <row r="28" spans="2:3" x14ac:dyDescent="0.3">
      <c r="B28" s="8">
        <v>23</v>
      </c>
      <c r="C28" s="8">
        <v>62.6</v>
      </c>
    </row>
    <row r="29" spans="2:3" x14ac:dyDescent="0.3">
      <c r="B29" s="8">
        <v>24</v>
      </c>
      <c r="C29" s="8">
        <v>80.2</v>
      </c>
    </row>
    <row r="30" spans="2:3" x14ac:dyDescent="0.3">
      <c r="B30" s="8">
        <v>25</v>
      </c>
      <c r="C30" s="8">
        <v>79.099999999999994</v>
      </c>
    </row>
    <row r="31" spans="2:3" x14ac:dyDescent="0.3">
      <c r="B31" s="8">
        <v>26</v>
      </c>
      <c r="C31" s="8">
        <v>77.8</v>
      </c>
    </row>
    <row r="32" spans="2:3" x14ac:dyDescent="0.3">
      <c r="B32" s="8">
        <v>27</v>
      </c>
      <c r="C32" s="8">
        <v>75.099999999999994</v>
      </c>
    </row>
    <row r="33" spans="2:3" x14ac:dyDescent="0.3">
      <c r="B33" s="8">
        <v>28</v>
      </c>
      <c r="C33" s="8">
        <v>82.2</v>
      </c>
    </row>
    <row r="34" spans="2:3" x14ac:dyDescent="0.3">
      <c r="B34" s="8">
        <v>29</v>
      </c>
      <c r="C34" s="8">
        <v>70.5</v>
      </c>
    </row>
    <row r="35" spans="2:3" x14ac:dyDescent="0.3">
      <c r="B35" s="8">
        <v>30</v>
      </c>
      <c r="C35" s="8">
        <v>70.8</v>
      </c>
    </row>
    <row r="36" spans="2:3" x14ac:dyDescent="0.3">
      <c r="B36" s="8">
        <v>31</v>
      </c>
      <c r="C36" s="8">
        <v>87.5</v>
      </c>
    </row>
    <row r="37" spans="2:3" x14ac:dyDescent="0.3">
      <c r="B37" s="8">
        <v>32</v>
      </c>
      <c r="C37" s="8">
        <v>79.5</v>
      </c>
    </row>
    <row r="38" spans="2:3" x14ac:dyDescent="0.3">
      <c r="B38" s="8">
        <v>33</v>
      </c>
      <c r="C38" s="8">
        <v>80.8</v>
      </c>
    </row>
    <row r="39" spans="2:3" x14ac:dyDescent="0.3">
      <c r="B39" s="8">
        <v>34</v>
      </c>
      <c r="C39" s="8">
        <v>79.599999999999994</v>
      </c>
    </row>
    <row r="40" spans="2:3" x14ac:dyDescent="0.3">
      <c r="B40" s="8">
        <v>35</v>
      </c>
      <c r="C40" s="8">
        <v>88.9</v>
      </c>
    </row>
    <row r="41" spans="2:3" x14ac:dyDescent="0.3">
      <c r="B41" s="8">
        <v>36</v>
      </c>
      <c r="C41" s="8">
        <v>85.9</v>
      </c>
    </row>
    <row r="42" spans="2:3" x14ac:dyDescent="0.3">
      <c r="B42" s="8">
        <v>37</v>
      </c>
      <c r="C42" s="8">
        <v>82.3</v>
      </c>
    </row>
    <row r="43" spans="2:3" x14ac:dyDescent="0.3">
      <c r="B43" s="8">
        <v>38</v>
      </c>
      <c r="C43" s="8">
        <v>76.7</v>
      </c>
    </row>
    <row r="44" spans="2:3" x14ac:dyDescent="0.3">
      <c r="B44" s="8">
        <v>39</v>
      </c>
      <c r="C44" s="8">
        <v>79.900000000000006</v>
      </c>
    </row>
    <row r="45" spans="2:3" x14ac:dyDescent="0.3">
      <c r="B45" s="8">
        <v>40</v>
      </c>
      <c r="C45" s="8">
        <v>86.2</v>
      </c>
    </row>
    <row r="46" spans="2:3" x14ac:dyDescent="0.3">
      <c r="B46" s="8">
        <v>41</v>
      </c>
      <c r="C46" s="8">
        <v>79.2</v>
      </c>
    </row>
    <row r="47" spans="2:3" x14ac:dyDescent="0.3">
      <c r="B47" s="8">
        <v>42</v>
      </c>
      <c r="C47" s="8">
        <v>83.4</v>
      </c>
    </row>
    <row r="48" spans="2:3" x14ac:dyDescent="0.3">
      <c r="B48" s="8">
        <v>43</v>
      </c>
      <c r="C48" s="8">
        <v>85.2</v>
      </c>
    </row>
    <row r="49" spans="2:3" x14ac:dyDescent="0.3">
      <c r="B49" s="8">
        <v>44</v>
      </c>
      <c r="C49" s="8">
        <v>77.8</v>
      </c>
    </row>
    <row r="50" spans="2:3" x14ac:dyDescent="0.3">
      <c r="B50" s="8">
        <v>45</v>
      </c>
      <c r="C50" s="8">
        <v>80.2</v>
      </c>
    </row>
    <row r="51" spans="2:3" x14ac:dyDescent="0.3">
      <c r="B51" s="8">
        <v>46</v>
      </c>
      <c r="C51" s="8">
        <v>71</v>
      </c>
    </row>
    <row r="52" spans="2:3" x14ac:dyDescent="0.3">
      <c r="B52" s="8">
        <v>47</v>
      </c>
      <c r="C52" s="8">
        <v>87.2</v>
      </c>
    </row>
    <row r="53" spans="2:3" x14ac:dyDescent="0.3">
      <c r="B53" s="8">
        <v>48</v>
      </c>
      <c r="C53" s="8">
        <v>82.9</v>
      </c>
    </row>
    <row r="54" spans="2:3" x14ac:dyDescent="0.3">
      <c r="B54" s="8">
        <v>49</v>
      </c>
      <c r="C54" s="8">
        <v>73.5</v>
      </c>
    </row>
    <row r="55" spans="2:3" x14ac:dyDescent="0.3">
      <c r="B55" s="8">
        <v>50</v>
      </c>
      <c r="C55" s="8">
        <v>74.599999999999994</v>
      </c>
    </row>
    <row r="56" spans="2:3" x14ac:dyDescent="0.3">
      <c r="B56" s="8">
        <v>51</v>
      </c>
      <c r="C56" s="8">
        <v>75.099999999999994</v>
      </c>
    </row>
    <row r="57" spans="2:3" x14ac:dyDescent="0.3">
      <c r="B57" s="8">
        <v>52</v>
      </c>
      <c r="C57" s="8">
        <v>85.1</v>
      </c>
    </row>
    <row r="58" spans="2:3" x14ac:dyDescent="0.3">
      <c r="B58" s="8">
        <v>53</v>
      </c>
      <c r="C58" s="8">
        <v>74.900000000000006</v>
      </c>
    </row>
    <row r="59" spans="2:3" x14ac:dyDescent="0.3">
      <c r="B59" s="8">
        <v>54</v>
      </c>
      <c r="C59" s="8">
        <v>84.6</v>
      </c>
    </row>
    <row r="60" spans="2:3" x14ac:dyDescent="0.3">
      <c r="B60" s="8">
        <v>55</v>
      </c>
      <c r="C60" s="8">
        <v>81.7</v>
      </c>
    </row>
    <row r="61" spans="2:3" x14ac:dyDescent="0.3">
      <c r="B61" s="8">
        <v>56</v>
      </c>
      <c r="C61" s="8">
        <v>81.400000000000006</v>
      </c>
    </row>
    <row r="62" spans="2:3" x14ac:dyDescent="0.3">
      <c r="B62" s="8">
        <v>57</v>
      </c>
      <c r="C62" s="8">
        <v>83.8</v>
      </c>
    </row>
    <row r="63" spans="2:3" x14ac:dyDescent="0.3">
      <c r="B63" s="8">
        <v>58</v>
      </c>
      <c r="C63" s="8">
        <v>88.5</v>
      </c>
    </row>
    <row r="64" spans="2:3" x14ac:dyDescent="0.3">
      <c r="B64" s="8">
        <v>59</v>
      </c>
      <c r="C64" s="8">
        <v>84.9</v>
      </c>
    </row>
    <row r="65" spans="2:3" x14ac:dyDescent="0.3">
      <c r="B65" s="8">
        <v>60</v>
      </c>
      <c r="C65" s="8">
        <v>84.3</v>
      </c>
    </row>
    <row r="66" spans="2:3" x14ac:dyDescent="0.3">
      <c r="B66" s="8">
        <v>61</v>
      </c>
      <c r="C66" s="8">
        <v>78.2</v>
      </c>
    </row>
    <row r="67" spans="2:3" x14ac:dyDescent="0.3">
      <c r="B67" s="8">
        <v>62</v>
      </c>
      <c r="C67" s="8">
        <v>80</v>
      </c>
    </row>
    <row r="68" spans="2:3" x14ac:dyDescent="0.3">
      <c r="B68" s="8">
        <v>63</v>
      </c>
      <c r="C68" s="8">
        <v>74.8</v>
      </c>
    </row>
    <row r="69" spans="2:3" x14ac:dyDescent="0.3">
      <c r="B69" s="8">
        <v>64</v>
      </c>
      <c r="C69" s="8">
        <v>78.5</v>
      </c>
    </row>
    <row r="70" spans="2:3" x14ac:dyDescent="0.3">
      <c r="B70" s="8">
        <v>65</v>
      </c>
      <c r="C70" s="8">
        <v>71.8</v>
      </c>
    </row>
    <row r="71" spans="2:3" x14ac:dyDescent="0.3">
      <c r="B71" s="8">
        <v>66</v>
      </c>
      <c r="C71" s="8">
        <v>69.900000000000006</v>
      </c>
    </row>
    <row r="72" spans="2:3" x14ac:dyDescent="0.3">
      <c r="B72" s="8">
        <v>67</v>
      </c>
      <c r="C72" s="8">
        <v>82.7</v>
      </c>
    </row>
    <row r="73" spans="2:3" x14ac:dyDescent="0.3">
      <c r="B73" s="8">
        <v>68</v>
      </c>
      <c r="C73" s="8">
        <v>74</v>
      </c>
    </row>
    <row r="74" spans="2:3" x14ac:dyDescent="0.3">
      <c r="B74" s="8">
        <v>69</v>
      </c>
      <c r="C74" s="8">
        <v>84</v>
      </c>
    </row>
    <row r="75" spans="2:3" x14ac:dyDescent="0.3">
      <c r="B75" s="8">
        <v>70</v>
      </c>
      <c r="C75" s="8">
        <v>84.7</v>
      </c>
    </row>
    <row r="76" spans="2:3" x14ac:dyDescent="0.3">
      <c r="B76" s="8">
        <v>71</v>
      </c>
      <c r="C76" s="8">
        <v>78.2</v>
      </c>
    </row>
    <row r="77" spans="2:3" x14ac:dyDescent="0.3">
      <c r="B77" s="8">
        <v>72</v>
      </c>
      <c r="C77" s="8">
        <v>85</v>
      </c>
    </row>
    <row r="78" spans="2:3" x14ac:dyDescent="0.3">
      <c r="B78" s="8">
        <v>73</v>
      </c>
      <c r="C78" s="8">
        <v>80.099999999999994</v>
      </c>
    </row>
    <row r="79" spans="2:3" x14ac:dyDescent="0.3">
      <c r="B79" s="8">
        <v>74</v>
      </c>
      <c r="C79" s="8">
        <v>85.3</v>
      </c>
    </row>
    <row r="80" spans="2:3" x14ac:dyDescent="0.3">
      <c r="B80" s="8">
        <v>75</v>
      </c>
      <c r="C80" s="8">
        <v>79.7</v>
      </c>
    </row>
    <row r="81" spans="2:3" x14ac:dyDescent="0.3">
      <c r="B81" s="8">
        <v>76</v>
      </c>
      <c r="C81" s="8">
        <v>79.599999999999994</v>
      </c>
    </row>
    <row r="82" spans="2:3" x14ac:dyDescent="0.3">
      <c r="B82" s="8">
        <v>77</v>
      </c>
      <c r="C82" s="8">
        <v>78.900000000000006</v>
      </c>
    </row>
    <row r="83" spans="2:3" x14ac:dyDescent="0.3">
      <c r="B83" s="8">
        <v>78</v>
      </c>
      <c r="C83" s="8">
        <v>78.5</v>
      </c>
    </row>
    <row r="84" spans="2:3" x14ac:dyDescent="0.3">
      <c r="B84" s="8">
        <v>79</v>
      </c>
      <c r="C84" s="8">
        <v>72</v>
      </c>
    </row>
    <row r="85" spans="2:3" x14ac:dyDescent="0.3">
      <c r="B85" s="8">
        <v>80</v>
      </c>
      <c r="C85" s="8">
        <v>74.2</v>
      </c>
    </row>
    <row r="86" spans="2:3" x14ac:dyDescent="0.3">
      <c r="B86" s="8">
        <v>81</v>
      </c>
      <c r="C86" s="8">
        <v>71.7</v>
      </c>
    </row>
    <row r="87" spans="2:3" x14ac:dyDescent="0.3">
      <c r="B87" s="8">
        <v>82</v>
      </c>
      <c r="C87" s="8">
        <v>80.7</v>
      </c>
    </row>
    <row r="88" spans="2:3" x14ac:dyDescent="0.3">
      <c r="B88" s="8">
        <v>83</v>
      </c>
      <c r="C88" s="8">
        <v>84.1</v>
      </c>
    </row>
    <row r="89" spans="2:3" x14ac:dyDescent="0.3">
      <c r="B89" s="8">
        <v>84</v>
      </c>
      <c r="C89" s="8">
        <v>87.4</v>
      </c>
    </row>
    <row r="90" spans="2:3" x14ac:dyDescent="0.3">
      <c r="B90" s="8">
        <v>85</v>
      </c>
      <c r="C90" s="8">
        <v>77.400000000000006</v>
      </c>
    </row>
    <row r="91" spans="2:3" x14ac:dyDescent="0.3">
      <c r="B91" s="8">
        <v>86</v>
      </c>
      <c r="C91" s="8">
        <v>84.7</v>
      </c>
    </row>
    <row r="92" spans="2:3" x14ac:dyDescent="0.3">
      <c r="B92" s="8">
        <v>87</v>
      </c>
      <c r="C92" s="8">
        <v>78.8</v>
      </c>
    </row>
    <row r="93" spans="2:3" x14ac:dyDescent="0.3">
      <c r="B93" s="8">
        <v>88</v>
      </c>
      <c r="C93" s="8">
        <v>92.7</v>
      </c>
    </row>
    <row r="94" spans="2:3" x14ac:dyDescent="0.3">
      <c r="B94" s="8">
        <v>89</v>
      </c>
      <c r="C94" s="8">
        <v>88.8</v>
      </c>
    </row>
    <row r="95" spans="2:3" x14ac:dyDescent="0.3">
      <c r="B95" s="8">
        <v>90</v>
      </c>
      <c r="C95" s="8">
        <v>86.6</v>
      </c>
    </row>
    <row r="96" spans="2:3" x14ac:dyDescent="0.3">
      <c r="B96" s="8">
        <v>91</v>
      </c>
      <c r="C96" s="8">
        <v>77.900000000000006</v>
      </c>
    </row>
    <row r="97" spans="2:3" x14ac:dyDescent="0.3">
      <c r="B97" s="8">
        <v>92</v>
      </c>
      <c r="C97" s="8">
        <v>86.1</v>
      </c>
    </row>
    <row r="98" spans="2:3" x14ac:dyDescent="0.3">
      <c r="B98" s="8">
        <v>93</v>
      </c>
      <c r="C98" s="8">
        <v>89.9</v>
      </c>
    </row>
    <row r="99" spans="2:3" x14ac:dyDescent="0.3">
      <c r="B99" s="8">
        <v>94</v>
      </c>
      <c r="C99" s="8">
        <v>83.1</v>
      </c>
    </row>
    <row r="100" spans="2:3" x14ac:dyDescent="0.3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5" width="11.44140625" customWidth="1"/>
    <col min="7" max="7" width="21.6640625" customWidth="1"/>
    <col min="8" max="8" width="9.109375" customWidth="1"/>
  </cols>
  <sheetData>
    <row r="1" spans="2:10" ht="25.5" customHeight="1" x14ac:dyDescent="0.35">
      <c r="B1" s="18" t="s">
        <v>128</v>
      </c>
    </row>
    <row r="2" spans="2:10" ht="15" customHeight="1" x14ac:dyDescent="0.3">
      <c r="B2" s="30" t="s">
        <v>83</v>
      </c>
    </row>
    <row r="3" spans="2:10" ht="18" customHeight="1" x14ac:dyDescent="0.3"/>
    <row r="4" spans="2:10" x14ac:dyDescent="0.3">
      <c r="D4" s="3" t="s">
        <v>54</v>
      </c>
      <c r="G4" s="3" t="s">
        <v>54</v>
      </c>
    </row>
    <row r="5" spans="2:10" x14ac:dyDescent="0.3">
      <c r="B5" s="7" t="s">
        <v>77</v>
      </c>
      <c r="D5" s="109" t="s">
        <v>86</v>
      </c>
      <c r="E5" s="109"/>
      <c r="G5" s="109" t="s">
        <v>96</v>
      </c>
      <c r="H5" s="109"/>
      <c r="I5" s="109"/>
      <c r="J5" s="109"/>
    </row>
    <row r="6" spans="2:10" ht="15" customHeight="1" x14ac:dyDescent="0.3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x14ac:dyDescent="0.3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/>
      <c r="I7" s="72"/>
      <c r="J7" s="72"/>
    </row>
    <row r="8" spans="2:10" x14ac:dyDescent="0.3">
      <c r="B8" s="8">
        <v>68.7</v>
      </c>
      <c r="G8" s="27" t="s">
        <v>93</v>
      </c>
      <c r="H8" s="72"/>
      <c r="I8" s="72"/>
      <c r="J8" s="72"/>
    </row>
    <row r="9" spans="2:10" x14ac:dyDescent="0.3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x14ac:dyDescent="0.3">
      <c r="B10" s="8">
        <v>74.900000000000006</v>
      </c>
      <c r="G10" s="27" t="s">
        <v>95</v>
      </c>
      <c r="H10" s="79"/>
      <c r="I10" s="79"/>
      <c r="J10" s="79"/>
    </row>
    <row r="11" spans="2:10" x14ac:dyDescent="0.3">
      <c r="B11" s="8">
        <v>80.7</v>
      </c>
    </row>
    <row r="12" spans="2:10" x14ac:dyDescent="0.3">
      <c r="B12" s="8">
        <v>83.3</v>
      </c>
    </row>
    <row r="13" spans="2:10" x14ac:dyDescent="0.3">
      <c r="B13" s="8">
        <v>88.7</v>
      </c>
    </row>
    <row r="14" spans="2:10" x14ac:dyDescent="0.3">
      <c r="B14" s="8">
        <v>75.400000000000006</v>
      </c>
    </row>
    <row r="15" spans="2:10" x14ac:dyDescent="0.3">
      <c r="B15" s="8">
        <v>82.1</v>
      </c>
    </row>
    <row r="16" spans="2:10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3.109375" bestFit="1" customWidth="1"/>
    <col min="4" max="5" width="11.44140625" customWidth="1"/>
    <col min="7" max="8" width="11.44140625" customWidth="1"/>
    <col min="11" max="13" width="11.44140625" customWidth="1"/>
  </cols>
  <sheetData>
    <row r="1" spans="2:13" ht="25.5" customHeight="1" x14ac:dyDescent="0.35">
      <c r="B1" s="18" t="s">
        <v>129</v>
      </c>
    </row>
    <row r="2" spans="2:13" ht="15" customHeight="1" x14ac:dyDescent="0.3">
      <c r="B2" s="30" t="s">
        <v>292</v>
      </c>
    </row>
    <row r="3" spans="2:13" ht="18" customHeight="1" x14ac:dyDescent="0.3"/>
    <row r="4" spans="2:13" x14ac:dyDescent="0.3">
      <c r="D4" s="3" t="s">
        <v>54</v>
      </c>
      <c r="G4" s="3" t="s">
        <v>54</v>
      </c>
      <c r="J4" s="3" t="s">
        <v>54</v>
      </c>
    </row>
    <row r="5" spans="2:13" x14ac:dyDescent="0.3">
      <c r="B5" s="7" t="s">
        <v>35</v>
      </c>
      <c r="D5" s="109" t="s">
        <v>85</v>
      </c>
      <c r="E5" s="109"/>
      <c r="G5" s="109" t="s">
        <v>86</v>
      </c>
      <c r="H5" s="109"/>
      <c r="J5" s="109" t="s">
        <v>96</v>
      </c>
      <c r="K5" s="109"/>
      <c r="L5" s="109"/>
      <c r="M5" s="109"/>
    </row>
    <row r="6" spans="2:13" ht="15" customHeight="1" x14ac:dyDescent="0.3">
      <c r="B6" s="12">
        <v>111000</v>
      </c>
      <c r="D6" s="20" t="s">
        <v>46</v>
      </c>
      <c r="E6" s="80"/>
      <c r="G6" s="20" t="s">
        <v>46</v>
      </c>
      <c r="H6" s="80"/>
      <c r="J6" s="27" t="s">
        <v>91</v>
      </c>
      <c r="K6" s="17">
        <v>1</v>
      </c>
      <c r="L6" s="17">
        <v>2</v>
      </c>
      <c r="M6" s="17">
        <v>3</v>
      </c>
    </row>
    <row r="7" spans="2:13" x14ac:dyDescent="0.3">
      <c r="B7" s="12">
        <v>107000</v>
      </c>
      <c r="D7" s="20" t="s">
        <v>47</v>
      </c>
      <c r="E7" s="80"/>
      <c r="G7" s="20" t="s">
        <v>70</v>
      </c>
      <c r="H7" s="80"/>
      <c r="J7" s="27" t="s">
        <v>92</v>
      </c>
      <c r="K7" s="80"/>
      <c r="L7" s="80"/>
      <c r="M7" s="80"/>
    </row>
    <row r="8" spans="2:13" x14ac:dyDescent="0.3">
      <c r="B8" s="12">
        <v>109000</v>
      </c>
      <c r="J8" s="27" t="s">
        <v>93</v>
      </c>
      <c r="K8" s="80"/>
      <c r="L8" s="80"/>
      <c r="M8" s="80"/>
    </row>
    <row r="9" spans="2:13" ht="15" customHeight="1" x14ac:dyDescent="0.3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x14ac:dyDescent="0.3">
      <c r="B10" s="12">
        <v>255500</v>
      </c>
      <c r="J10" s="27" t="s">
        <v>95</v>
      </c>
      <c r="K10" s="79"/>
      <c r="L10" s="79"/>
      <c r="M10" s="79"/>
    </row>
    <row r="11" spans="2:13" x14ac:dyDescent="0.3">
      <c r="B11" s="12">
        <v>103500</v>
      </c>
    </row>
    <row r="12" spans="2:13" x14ac:dyDescent="0.3">
      <c r="B12" s="12">
        <v>114500</v>
      </c>
    </row>
    <row r="13" spans="2:13" x14ac:dyDescent="0.3">
      <c r="B13" s="12">
        <v>124000</v>
      </c>
    </row>
    <row r="14" spans="2:13" x14ac:dyDescent="0.3">
      <c r="B14" s="12">
        <v>132500</v>
      </c>
    </row>
    <row r="15" spans="2:13" x14ac:dyDescent="0.3">
      <c r="B15" s="12">
        <v>99000</v>
      </c>
    </row>
    <row r="16" spans="2:13" x14ac:dyDescent="0.3">
      <c r="B16" s="12">
        <v>124000</v>
      </c>
    </row>
    <row r="17" spans="2:2" x14ac:dyDescent="0.3">
      <c r="B17" s="12">
        <v>82000</v>
      </c>
    </row>
    <row r="18" spans="2:2" x14ac:dyDescent="0.3">
      <c r="B18" s="12">
        <v>185000</v>
      </c>
    </row>
    <row r="19" spans="2:2" x14ac:dyDescent="0.3">
      <c r="B19" s="12">
        <v>89500</v>
      </c>
    </row>
    <row r="20" spans="2:2" x14ac:dyDescent="0.3">
      <c r="B20" s="12">
        <v>91500</v>
      </c>
    </row>
    <row r="21" spans="2:2" x14ac:dyDescent="0.3">
      <c r="B21" s="12">
        <v>113500</v>
      </c>
    </row>
    <row r="22" spans="2:2" x14ac:dyDescent="0.3">
      <c r="B22" s="12">
        <v>99000</v>
      </c>
    </row>
    <row r="23" spans="2:2" x14ac:dyDescent="0.3">
      <c r="B23" s="12">
        <v>75500</v>
      </c>
    </row>
    <row r="24" spans="2:2" x14ac:dyDescent="0.3">
      <c r="B24" s="12">
        <v>86000</v>
      </c>
    </row>
    <row r="25" spans="2:2" x14ac:dyDescent="0.3">
      <c r="B25" s="12">
        <v>156500</v>
      </c>
    </row>
    <row r="26" spans="2:2" x14ac:dyDescent="0.3">
      <c r="B26" s="12">
        <v>99500</v>
      </c>
    </row>
    <row r="27" spans="2:2" x14ac:dyDescent="0.3">
      <c r="B27" s="12">
        <v>148000</v>
      </c>
    </row>
    <row r="28" spans="2:2" x14ac:dyDescent="0.3">
      <c r="B28" s="12">
        <v>82000</v>
      </c>
    </row>
    <row r="29" spans="2:2" x14ac:dyDescent="0.3">
      <c r="B29" s="12">
        <v>103500</v>
      </c>
    </row>
    <row r="30" spans="2:2" x14ac:dyDescent="0.3">
      <c r="B30" s="12">
        <v>205500</v>
      </c>
    </row>
    <row r="31" spans="2:2" x14ac:dyDescent="0.3">
      <c r="B31" s="12">
        <v>103500</v>
      </c>
    </row>
    <row r="32" spans="2:2" x14ac:dyDescent="0.3">
      <c r="B32" s="12">
        <v>340000</v>
      </c>
    </row>
    <row r="33" spans="2:2" x14ac:dyDescent="0.3">
      <c r="B33" s="12">
        <v>103500</v>
      </c>
    </row>
    <row r="34" spans="2:2" x14ac:dyDescent="0.3">
      <c r="B34" s="12">
        <v>99500</v>
      </c>
    </row>
    <row r="35" spans="2:2" x14ac:dyDescent="0.3">
      <c r="B35" s="12">
        <v>103000</v>
      </c>
    </row>
    <row r="36" spans="2:2" x14ac:dyDescent="0.3">
      <c r="B36" s="12">
        <v>103500</v>
      </c>
    </row>
    <row r="37" spans="2:2" x14ac:dyDescent="0.3">
      <c r="B37" s="12">
        <v>165000</v>
      </c>
    </row>
    <row r="38" spans="2:2" x14ac:dyDescent="0.3">
      <c r="B38" s="12">
        <v>124500</v>
      </c>
    </row>
    <row r="39" spans="2:2" x14ac:dyDescent="0.3">
      <c r="B39" s="12">
        <v>103500</v>
      </c>
    </row>
    <row r="40" spans="2:2" x14ac:dyDescent="0.3">
      <c r="B40" s="12">
        <v>82500</v>
      </c>
    </row>
    <row r="41" spans="2:2" x14ac:dyDescent="0.3">
      <c r="B41" s="12">
        <v>93000</v>
      </c>
    </row>
    <row r="42" spans="2:2" x14ac:dyDescent="0.3">
      <c r="B42" s="12">
        <v>168000</v>
      </c>
    </row>
    <row r="43" spans="2:2" x14ac:dyDescent="0.3">
      <c r="B43" s="12">
        <v>96000</v>
      </c>
    </row>
    <row r="44" spans="2:2" x14ac:dyDescent="0.3">
      <c r="B44" s="12">
        <v>80000</v>
      </c>
    </row>
    <row r="45" spans="2:2" x14ac:dyDescent="0.3">
      <c r="B45" s="12">
        <v>124500</v>
      </c>
    </row>
    <row r="46" spans="2:2" x14ac:dyDescent="0.3">
      <c r="B46" s="12">
        <v>99000</v>
      </c>
    </row>
    <row r="47" spans="2:2" x14ac:dyDescent="0.3">
      <c r="B47" s="12">
        <v>124000</v>
      </c>
    </row>
    <row r="48" spans="2:2" x14ac:dyDescent="0.3">
      <c r="B48" s="12">
        <v>91500</v>
      </c>
    </row>
    <row r="49" spans="2:2" x14ac:dyDescent="0.3">
      <c r="B49" s="12">
        <v>144500</v>
      </c>
    </row>
    <row r="50" spans="2:2" x14ac:dyDescent="0.3">
      <c r="B50" s="12">
        <v>114500</v>
      </c>
    </row>
    <row r="51" spans="2:2" x14ac:dyDescent="0.3">
      <c r="B51" s="12">
        <v>104500</v>
      </c>
    </row>
    <row r="52" spans="2:2" x14ac:dyDescent="0.3">
      <c r="B52" s="12">
        <v>124000</v>
      </c>
    </row>
    <row r="53" spans="2:2" x14ac:dyDescent="0.3">
      <c r="B53" s="12">
        <v>113000</v>
      </c>
    </row>
    <row r="54" spans="2:2" x14ac:dyDescent="0.3">
      <c r="B54" s="12">
        <v>78000</v>
      </c>
    </row>
    <row r="55" spans="2:2" x14ac:dyDescent="0.3">
      <c r="B55" s="12">
        <v>109000</v>
      </c>
    </row>
    <row r="56" spans="2:2" x14ac:dyDescent="0.3">
      <c r="B56" s="12">
        <v>99500</v>
      </c>
    </row>
    <row r="57" spans="2:2" x14ac:dyDescent="0.3">
      <c r="B57" s="12">
        <v>107000</v>
      </c>
    </row>
    <row r="58" spans="2:2" x14ac:dyDescent="0.3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5" width="11.44140625" customWidth="1"/>
    <col min="7" max="7" width="20" customWidth="1"/>
  </cols>
  <sheetData>
    <row r="1" spans="1:8" ht="25.5" customHeight="1" x14ac:dyDescent="0.35">
      <c r="B1" s="18" t="s">
        <v>131</v>
      </c>
    </row>
    <row r="2" spans="1:8" ht="15" customHeight="1" x14ac:dyDescent="0.3">
      <c r="A2" t="s">
        <v>130</v>
      </c>
      <c r="B2" s="30" t="s">
        <v>296</v>
      </c>
    </row>
    <row r="3" spans="1:8" ht="18" customHeight="1" x14ac:dyDescent="0.3"/>
    <row r="4" spans="1:8" x14ac:dyDescent="0.3">
      <c r="D4" s="3" t="s">
        <v>54</v>
      </c>
      <c r="G4" s="3" t="s">
        <v>54</v>
      </c>
    </row>
    <row r="5" spans="1:8" x14ac:dyDescent="0.3">
      <c r="B5" s="7" t="s">
        <v>77</v>
      </c>
      <c r="D5" s="109" t="s">
        <v>86</v>
      </c>
      <c r="E5" s="109"/>
      <c r="G5" s="109" t="s">
        <v>294</v>
      </c>
      <c r="H5" s="109"/>
    </row>
    <row r="6" spans="1:8" x14ac:dyDescent="0.3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1:8" x14ac:dyDescent="0.3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/>
    </row>
    <row r="8" spans="1:8" x14ac:dyDescent="0.3">
      <c r="B8" s="8">
        <v>68.7</v>
      </c>
    </row>
    <row r="9" spans="1:8" x14ac:dyDescent="0.3">
      <c r="B9" s="8">
        <v>80.7</v>
      </c>
      <c r="D9" s="20"/>
      <c r="E9" s="29"/>
    </row>
    <row r="10" spans="1:8" x14ac:dyDescent="0.3">
      <c r="B10" s="8">
        <v>74.900000000000006</v>
      </c>
      <c r="D10" s="20"/>
      <c r="E10" s="29"/>
    </row>
    <row r="11" spans="1:8" x14ac:dyDescent="0.3">
      <c r="B11" s="8">
        <v>80.7</v>
      </c>
    </row>
    <row r="12" spans="1:8" x14ac:dyDescent="0.3">
      <c r="B12" s="8">
        <v>83.3</v>
      </c>
    </row>
    <row r="13" spans="1:8" x14ac:dyDescent="0.3">
      <c r="B13" s="8">
        <v>88.7</v>
      </c>
    </row>
    <row r="14" spans="1:8" x14ac:dyDescent="0.3">
      <c r="B14" s="8">
        <v>75.400000000000006</v>
      </c>
    </row>
    <row r="15" spans="1:8" x14ac:dyDescent="0.3">
      <c r="B15" s="8">
        <v>82.1</v>
      </c>
    </row>
    <row r="16" spans="1:8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4" width="17.109375" customWidth="1"/>
    <col min="5" max="5" width="9.109375" customWidth="1"/>
  </cols>
  <sheetData>
    <row r="1" spans="2:5" ht="25.5" customHeight="1" x14ac:dyDescent="0.35">
      <c r="B1" s="18" t="s">
        <v>297</v>
      </c>
    </row>
    <row r="2" spans="2:5" ht="15" customHeight="1" x14ac:dyDescent="0.3">
      <c r="B2" s="30" t="s">
        <v>295</v>
      </c>
    </row>
    <row r="3" spans="2:5" ht="18" customHeight="1" x14ac:dyDescent="0.3"/>
    <row r="4" spans="2:5" x14ac:dyDescent="0.3">
      <c r="D4" s="3" t="s">
        <v>54</v>
      </c>
    </row>
    <row r="5" spans="2:5" x14ac:dyDescent="0.3">
      <c r="B5" s="7" t="s">
        <v>77</v>
      </c>
      <c r="D5" s="109" t="s">
        <v>294</v>
      </c>
      <c r="E5" s="109"/>
    </row>
    <row r="6" spans="2:5" x14ac:dyDescent="0.3">
      <c r="B6" s="8">
        <v>90.2</v>
      </c>
      <c r="D6" s="20" t="s">
        <v>107</v>
      </c>
      <c r="E6" s="71"/>
    </row>
    <row r="7" spans="2:5" x14ac:dyDescent="0.3">
      <c r="B7" s="8">
        <v>92.8</v>
      </c>
      <c r="D7" s="20" t="s">
        <v>108</v>
      </c>
      <c r="E7" s="71"/>
    </row>
    <row r="8" spans="2:5" x14ac:dyDescent="0.3">
      <c r="B8" s="8">
        <v>68.7</v>
      </c>
      <c r="D8" s="20" t="s">
        <v>132</v>
      </c>
      <c r="E8" s="81"/>
    </row>
    <row r="9" spans="2:5" x14ac:dyDescent="0.3">
      <c r="B9" s="8">
        <v>80.7</v>
      </c>
      <c r="D9" s="20"/>
      <c r="E9" s="29"/>
    </row>
    <row r="10" spans="2:5" x14ac:dyDescent="0.3">
      <c r="B10" s="8">
        <v>74.900000000000006</v>
      </c>
    </row>
    <row r="11" spans="2:5" x14ac:dyDescent="0.3">
      <c r="B11" s="8">
        <v>80.7</v>
      </c>
    </row>
    <row r="12" spans="2:5" x14ac:dyDescent="0.3">
      <c r="B12" s="8">
        <v>83.3</v>
      </c>
    </row>
    <row r="13" spans="2:5" x14ac:dyDescent="0.3">
      <c r="B13" s="8">
        <v>88.7</v>
      </c>
    </row>
    <row r="14" spans="2:5" x14ac:dyDescent="0.3">
      <c r="B14" s="8">
        <v>75.400000000000006</v>
      </c>
    </row>
    <row r="15" spans="2:5" x14ac:dyDescent="0.3">
      <c r="B15" s="8">
        <v>82.1</v>
      </c>
    </row>
    <row r="16" spans="2:5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5" width="11.44140625" customWidth="1"/>
    <col min="7" max="7" width="20" customWidth="1"/>
  </cols>
  <sheetData>
    <row r="1" spans="2:8" ht="25.5" customHeight="1" x14ac:dyDescent="0.35">
      <c r="B1" s="18" t="s">
        <v>133</v>
      </c>
    </row>
    <row r="2" spans="2:8" ht="15" customHeight="1" x14ac:dyDescent="0.3">
      <c r="B2" s="31" t="s">
        <v>296</v>
      </c>
    </row>
    <row r="3" spans="2:8" ht="18" customHeight="1" x14ac:dyDescent="0.3"/>
    <row r="4" spans="2:8" x14ac:dyDescent="0.3">
      <c r="D4" s="3" t="s">
        <v>54</v>
      </c>
      <c r="G4" s="3" t="s">
        <v>54</v>
      </c>
    </row>
    <row r="5" spans="2:8" x14ac:dyDescent="0.3">
      <c r="B5" s="7" t="s">
        <v>77</v>
      </c>
      <c r="D5" s="109" t="s">
        <v>86</v>
      </c>
      <c r="E5" s="109"/>
      <c r="G5" s="109" t="s">
        <v>294</v>
      </c>
      <c r="H5" s="109"/>
    </row>
    <row r="6" spans="2:8" x14ac:dyDescent="0.3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2:8" x14ac:dyDescent="0.3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/>
    </row>
    <row r="8" spans="2:8" x14ac:dyDescent="0.3">
      <c r="B8" s="8">
        <v>68.7</v>
      </c>
      <c r="G8" s="20"/>
      <c r="H8" s="29"/>
    </row>
    <row r="9" spans="2:8" x14ac:dyDescent="0.3">
      <c r="B9" s="8">
        <v>80.7</v>
      </c>
    </row>
    <row r="10" spans="2:8" x14ac:dyDescent="0.3">
      <c r="B10" s="8">
        <v>74.900000000000006</v>
      </c>
    </row>
    <row r="11" spans="2:8" x14ac:dyDescent="0.3">
      <c r="B11" s="8">
        <v>80.7</v>
      </c>
    </row>
    <row r="12" spans="2:8" x14ac:dyDescent="0.3">
      <c r="B12" s="8">
        <v>83.3</v>
      </c>
    </row>
    <row r="13" spans="2:8" x14ac:dyDescent="0.3">
      <c r="B13" s="8">
        <v>88.7</v>
      </c>
    </row>
    <row r="14" spans="2:8" x14ac:dyDescent="0.3">
      <c r="B14" s="8">
        <v>75.400000000000006</v>
      </c>
    </row>
    <row r="15" spans="2:8" x14ac:dyDescent="0.3">
      <c r="B15" s="8">
        <v>82.1</v>
      </c>
    </row>
    <row r="16" spans="2:8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5" width="11.44140625" customWidth="1"/>
    <col min="8" max="8" width="18.109375" bestFit="1" customWidth="1"/>
    <col min="9" max="9" width="21.6640625" bestFit="1" customWidth="1"/>
  </cols>
  <sheetData>
    <row r="1" spans="2:9" ht="25.5" customHeight="1" x14ac:dyDescent="0.35">
      <c r="B1" s="18" t="s">
        <v>134</v>
      </c>
    </row>
    <row r="2" spans="2:9" ht="15" customHeight="1" x14ac:dyDescent="0.3">
      <c r="B2" s="30" t="s">
        <v>298</v>
      </c>
    </row>
    <row r="3" spans="2:9" ht="18" customHeight="1" x14ac:dyDescent="0.3"/>
    <row r="4" spans="2:9" x14ac:dyDescent="0.3">
      <c r="D4" s="3" t="s">
        <v>54</v>
      </c>
      <c r="G4" s="3" t="s">
        <v>54</v>
      </c>
    </row>
    <row r="5" spans="2:9" x14ac:dyDescent="0.3">
      <c r="B5" s="7" t="s">
        <v>77</v>
      </c>
      <c r="D5" s="109" t="s">
        <v>86</v>
      </c>
      <c r="E5" s="109"/>
      <c r="G5" s="10" t="s">
        <v>99</v>
      </c>
      <c r="H5" s="10" t="s">
        <v>100</v>
      </c>
      <c r="I5" s="10" t="s">
        <v>105</v>
      </c>
    </row>
    <row r="6" spans="2:9" x14ac:dyDescent="0.3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/>
      <c r="I6" s="8"/>
    </row>
    <row r="7" spans="2:9" x14ac:dyDescent="0.3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/>
      <c r="I7" s="8"/>
    </row>
    <row r="8" spans="2:9" x14ac:dyDescent="0.3">
      <c r="B8" s="8">
        <v>68.7</v>
      </c>
      <c r="G8" s="8">
        <v>64</v>
      </c>
      <c r="H8" s="8"/>
      <c r="I8" s="8"/>
    </row>
    <row r="9" spans="2:9" x14ac:dyDescent="0.3">
      <c r="B9" s="8">
        <v>80.7</v>
      </c>
      <c r="G9" s="8">
        <v>66</v>
      </c>
      <c r="H9" s="8"/>
      <c r="I9" s="8"/>
    </row>
    <row r="10" spans="2:9" x14ac:dyDescent="0.3">
      <c r="B10" s="8">
        <v>74.900000000000006</v>
      </c>
      <c r="G10" s="8">
        <v>68</v>
      </c>
      <c r="H10" s="8"/>
      <c r="I10" s="8"/>
    </row>
    <row r="11" spans="2:9" x14ac:dyDescent="0.3">
      <c r="B11" s="8">
        <v>80.7</v>
      </c>
      <c r="G11" s="8">
        <v>70</v>
      </c>
      <c r="H11" s="8"/>
      <c r="I11" s="8"/>
    </row>
    <row r="12" spans="2:9" x14ac:dyDescent="0.3">
      <c r="B12" s="8">
        <v>83.3</v>
      </c>
      <c r="G12" s="8">
        <v>72</v>
      </c>
      <c r="H12" s="8"/>
      <c r="I12" s="8"/>
    </row>
    <row r="13" spans="2:9" x14ac:dyDescent="0.3">
      <c r="B13" s="8">
        <v>88.7</v>
      </c>
      <c r="G13" s="8">
        <v>74</v>
      </c>
      <c r="H13" s="8"/>
      <c r="I13" s="8"/>
    </row>
    <row r="14" spans="2:9" x14ac:dyDescent="0.3">
      <c r="B14" s="8">
        <v>75.400000000000006</v>
      </c>
      <c r="G14" s="8">
        <v>76</v>
      </c>
      <c r="H14" s="8"/>
      <c r="I14" s="8"/>
    </row>
    <row r="15" spans="2:9" x14ac:dyDescent="0.3">
      <c r="B15" s="8">
        <v>82.1</v>
      </c>
      <c r="G15" s="8">
        <v>78</v>
      </c>
      <c r="H15" s="8"/>
      <c r="I15" s="8"/>
    </row>
    <row r="16" spans="2:9" x14ac:dyDescent="0.3">
      <c r="B16" s="8">
        <v>87.5</v>
      </c>
      <c r="G16" s="8">
        <v>80</v>
      </c>
      <c r="H16" s="8"/>
      <c r="I16" s="8"/>
    </row>
    <row r="17" spans="2:9" x14ac:dyDescent="0.3">
      <c r="B17" s="8">
        <v>66.900000000000006</v>
      </c>
      <c r="G17" s="8">
        <v>82</v>
      </c>
      <c r="H17" s="8"/>
      <c r="I17" s="8"/>
    </row>
    <row r="18" spans="2:9" x14ac:dyDescent="0.3">
      <c r="B18" s="8">
        <v>71.3</v>
      </c>
      <c r="G18" s="8">
        <v>84</v>
      </c>
      <c r="H18" s="8"/>
      <c r="I18" s="8"/>
    </row>
    <row r="19" spans="2:9" x14ac:dyDescent="0.3">
      <c r="B19" s="8">
        <v>76.8</v>
      </c>
      <c r="G19" s="8">
        <v>86</v>
      </c>
      <c r="H19" s="8"/>
      <c r="I19" s="8"/>
    </row>
    <row r="20" spans="2:9" x14ac:dyDescent="0.3">
      <c r="B20" s="8">
        <v>72.3</v>
      </c>
      <c r="G20" s="8">
        <v>88</v>
      </c>
      <c r="H20" s="8"/>
      <c r="I20" s="8"/>
    </row>
    <row r="21" spans="2:9" x14ac:dyDescent="0.3">
      <c r="B21" s="8">
        <v>72.400000000000006</v>
      </c>
      <c r="G21" s="8">
        <v>90</v>
      </c>
      <c r="H21" s="8"/>
      <c r="I21" s="8"/>
    </row>
    <row r="22" spans="2:9" x14ac:dyDescent="0.3">
      <c r="B22" s="8">
        <v>72</v>
      </c>
      <c r="G22" s="8">
        <v>92</v>
      </c>
      <c r="H22" s="8"/>
      <c r="I22" s="8"/>
    </row>
    <row r="23" spans="2:9" x14ac:dyDescent="0.3">
      <c r="B23" s="8">
        <v>81</v>
      </c>
      <c r="G23" s="8">
        <v>94</v>
      </c>
      <c r="H23" s="8"/>
      <c r="I23" s="8"/>
    </row>
    <row r="24" spans="2:9" x14ac:dyDescent="0.3">
      <c r="B24" s="8">
        <v>96.1</v>
      </c>
      <c r="G24" s="8">
        <v>96</v>
      </c>
      <c r="H24" s="8"/>
      <c r="I24" s="8"/>
    </row>
    <row r="25" spans="2:9" x14ac:dyDescent="0.3">
      <c r="B25" s="8">
        <v>76.7</v>
      </c>
      <c r="G25" s="8">
        <v>98</v>
      </c>
      <c r="H25" s="8"/>
      <c r="I25" s="8"/>
    </row>
    <row r="26" spans="2:9" x14ac:dyDescent="0.3">
      <c r="B26" s="8">
        <v>80.3</v>
      </c>
      <c r="G26" s="8">
        <v>100</v>
      </c>
      <c r="H26" s="8"/>
      <c r="I26" s="8"/>
    </row>
    <row r="27" spans="2:9" x14ac:dyDescent="0.3">
      <c r="B27" s="8">
        <v>77.8</v>
      </c>
    </row>
    <row r="28" spans="2:9" x14ac:dyDescent="0.3">
      <c r="B28" s="8">
        <v>62.6</v>
      </c>
    </row>
    <row r="29" spans="2:9" x14ac:dyDescent="0.3">
      <c r="B29" s="8">
        <v>80.2</v>
      </c>
    </row>
    <row r="30" spans="2:9" x14ac:dyDescent="0.3">
      <c r="B30" s="8">
        <v>79.099999999999994</v>
      </c>
    </row>
    <row r="31" spans="2:9" x14ac:dyDescent="0.3">
      <c r="B31" s="8">
        <v>77.8</v>
      </c>
    </row>
    <row r="32" spans="2:9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5" width="11.44140625" customWidth="1"/>
    <col min="7" max="7" width="20" customWidth="1"/>
  </cols>
  <sheetData>
    <row r="1" spans="2:8" ht="25.5" customHeight="1" x14ac:dyDescent="0.35">
      <c r="B1" s="18" t="s">
        <v>135</v>
      </c>
    </row>
    <row r="2" spans="2:8" ht="15" customHeight="1" x14ac:dyDescent="0.3">
      <c r="B2" s="30" t="s">
        <v>300</v>
      </c>
    </row>
    <row r="3" spans="2:8" ht="18" customHeight="1" x14ac:dyDescent="0.3"/>
    <row r="4" spans="2:8" x14ac:dyDescent="0.3">
      <c r="D4" s="3" t="s">
        <v>54</v>
      </c>
      <c r="G4" s="3" t="s">
        <v>54</v>
      </c>
    </row>
    <row r="5" spans="2:8" x14ac:dyDescent="0.3">
      <c r="B5" s="7" t="s">
        <v>77</v>
      </c>
      <c r="D5" s="109" t="s">
        <v>86</v>
      </c>
      <c r="E5" s="109"/>
      <c r="G5" s="109" t="s">
        <v>299</v>
      </c>
      <c r="H5" s="109"/>
    </row>
    <row r="6" spans="2:8" x14ac:dyDescent="0.3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/>
    </row>
    <row r="7" spans="2:8" x14ac:dyDescent="0.3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/>
    </row>
    <row r="8" spans="2:8" x14ac:dyDescent="0.3">
      <c r="B8" s="8">
        <v>68.7</v>
      </c>
      <c r="G8" s="20" t="s">
        <v>114</v>
      </c>
      <c r="H8" s="83"/>
    </row>
    <row r="9" spans="2:8" x14ac:dyDescent="0.3">
      <c r="B9" s="8">
        <v>80.7</v>
      </c>
      <c r="D9" s="20"/>
      <c r="E9" s="29"/>
      <c r="G9" s="20" t="s">
        <v>113</v>
      </c>
      <c r="H9" s="83"/>
    </row>
    <row r="10" spans="2:8" x14ac:dyDescent="0.3">
      <c r="B10" s="8">
        <v>74.900000000000006</v>
      </c>
      <c r="D10" s="20"/>
      <c r="E10" s="29"/>
    </row>
    <row r="11" spans="2:8" x14ac:dyDescent="0.3">
      <c r="B11" s="8">
        <v>80.7</v>
      </c>
    </row>
    <row r="12" spans="2:8" x14ac:dyDescent="0.3">
      <c r="B12" s="8">
        <v>83.3</v>
      </c>
    </row>
    <row r="13" spans="2:8" x14ac:dyDescent="0.3">
      <c r="B13" s="8">
        <v>88.7</v>
      </c>
    </row>
    <row r="14" spans="2:8" x14ac:dyDescent="0.3">
      <c r="B14" s="8">
        <v>75.400000000000006</v>
      </c>
    </row>
    <row r="15" spans="2:8" x14ac:dyDescent="0.3">
      <c r="B15" s="8">
        <v>82.1</v>
      </c>
    </row>
    <row r="16" spans="2:8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5" width="11.44140625" customWidth="1"/>
    <col min="7" max="7" width="20" customWidth="1"/>
  </cols>
  <sheetData>
    <row r="1" spans="2:8" ht="25.5" customHeight="1" x14ac:dyDescent="0.35">
      <c r="B1" s="18" t="s">
        <v>136</v>
      </c>
    </row>
    <row r="2" spans="2:8" ht="15" customHeight="1" x14ac:dyDescent="0.3">
      <c r="B2" s="30" t="s">
        <v>301</v>
      </c>
    </row>
    <row r="3" spans="2:8" ht="18" customHeight="1" x14ac:dyDescent="0.3"/>
    <row r="4" spans="2:8" x14ac:dyDescent="0.3">
      <c r="D4" s="3" t="s">
        <v>54</v>
      </c>
      <c r="G4" s="3" t="s">
        <v>54</v>
      </c>
    </row>
    <row r="5" spans="2:8" x14ac:dyDescent="0.3">
      <c r="B5" s="7" t="s">
        <v>77</v>
      </c>
      <c r="D5" s="109" t="s">
        <v>86</v>
      </c>
      <c r="E5" s="109"/>
      <c r="G5" s="109" t="s">
        <v>302</v>
      </c>
      <c r="H5" s="109"/>
    </row>
    <row r="6" spans="2:8" x14ac:dyDescent="0.3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/>
    </row>
    <row r="7" spans="2:8" x14ac:dyDescent="0.3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/>
    </row>
    <row r="8" spans="2:8" x14ac:dyDescent="0.3">
      <c r="B8" s="8">
        <v>68.7</v>
      </c>
      <c r="G8" s="20"/>
      <c r="H8" s="29"/>
    </row>
    <row r="9" spans="2:8" x14ac:dyDescent="0.3">
      <c r="B9" s="8">
        <v>80.7</v>
      </c>
      <c r="D9" s="20"/>
      <c r="E9" s="29"/>
      <c r="G9" s="20"/>
      <c r="H9" s="29"/>
    </row>
    <row r="10" spans="2:8" x14ac:dyDescent="0.3">
      <c r="B10" s="8">
        <v>74.900000000000006</v>
      </c>
      <c r="D10" s="20"/>
      <c r="E10" s="29"/>
    </row>
    <row r="11" spans="2:8" x14ac:dyDescent="0.3">
      <c r="B11" s="8">
        <v>80.7</v>
      </c>
    </row>
    <row r="12" spans="2:8" x14ac:dyDescent="0.3">
      <c r="B12" s="8">
        <v>83.3</v>
      </c>
    </row>
    <row r="13" spans="2:8" x14ac:dyDescent="0.3">
      <c r="B13" s="8">
        <v>88.7</v>
      </c>
    </row>
    <row r="14" spans="2:8" x14ac:dyDescent="0.3">
      <c r="B14" s="8">
        <v>75.400000000000006</v>
      </c>
    </row>
    <row r="15" spans="2:8" x14ac:dyDescent="0.3">
      <c r="B15" s="8">
        <v>82.1</v>
      </c>
    </row>
    <row r="16" spans="2:8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0.6640625" bestFit="1" customWidth="1"/>
    <col min="4" max="5" width="11.44140625" customWidth="1"/>
    <col min="7" max="7" width="14.33203125" customWidth="1"/>
  </cols>
  <sheetData>
    <row r="1" spans="2:8" ht="25.5" customHeight="1" x14ac:dyDescent="0.35">
      <c r="B1" s="18" t="s">
        <v>137</v>
      </c>
    </row>
    <row r="2" spans="2:8" ht="15" customHeight="1" x14ac:dyDescent="0.3">
      <c r="B2" s="30" t="s">
        <v>303</v>
      </c>
    </row>
    <row r="3" spans="2:8" ht="18" customHeight="1" x14ac:dyDescent="0.3"/>
    <row r="4" spans="2:8" x14ac:dyDescent="0.3">
      <c r="D4" s="3" t="s">
        <v>54</v>
      </c>
      <c r="G4" s="3" t="s">
        <v>54</v>
      </c>
    </row>
    <row r="5" spans="2:8" x14ac:dyDescent="0.3">
      <c r="B5" s="7" t="s">
        <v>77</v>
      </c>
      <c r="D5" s="109" t="s">
        <v>86</v>
      </c>
      <c r="E5" s="109"/>
      <c r="G5" s="109" t="s">
        <v>299</v>
      </c>
      <c r="H5" s="109"/>
    </row>
    <row r="6" spans="2:8" x14ac:dyDescent="0.3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/>
    </row>
    <row r="7" spans="2:8" x14ac:dyDescent="0.3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/>
    </row>
    <row r="8" spans="2:8" x14ac:dyDescent="0.3">
      <c r="B8" s="8">
        <v>68.7</v>
      </c>
      <c r="G8" s="20" t="s">
        <v>90</v>
      </c>
      <c r="H8" s="84"/>
    </row>
    <row r="9" spans="2:8" x14ac:dyDescent="0.3">
      <c r="B9" s="8">
        <v>80.7</v>
      </c>
    </row>
    <row r="10" spans="2:8" x14ac:dyDescent="0.3">
      <c r="B10" s="8">
        <v>74.900000000000006</v>
      </c>
    </row>
    <row r="11" spans="2:8" x14ac:dyDescent="0.3">
      <c r="B11" s="8">
        <v>80.7</v>
      </c>
    </row>
    <row r="12" spans="2:8" x14ac:dyDescent="0.3">
      <c r="B12" s="8">
        <v>83.3</v>
      </c>
    </row>
    <row r="13" spans="2:8" x14ac:dyDescent="0.3">
      <c r="B13" s="8">
        <v>88.7</v>
      </c>
    </row>
    <row r="14" spans="2:8" x14ac:dyDescent="0.3">
      <c r="B14" s="8">
        <v>75.400000000000006</v>
      </c>
    </row>
    <row r="15" spans="2:8" x14ac:dyDescent="0.3">
      <c r="B15" s="8">
        <v>82.1</v>
      </c>
    </row>
    <row r="16" spans="2:8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4" max="4" width="12.109375" customWidth="1"/>
    <col min="5" max="5" width="11.44140625" customWidth="1"/>
    <col min="7" max="7" width="20" customWidth="1"/>
    <col min="8" max="8" width="9.5546875" bestFit="1" customWidth="1"/>
    <col min="10" max="10" width="14.33203125" customWidth="1"/>
    <col min="11" max="11" width="11.44140625" customWidth="1"/>
  </cols>
  <sheetData>
    <row r="1" spans="2:11" ht="25.5" customHeight="1" x14ac:dyDescent="0.35">
      <c r="B1" s="18" t="s">
        <v>145</v>
      </c>
    </row>
    <row r="2" spans="2:11" ht="15" customHeight="1" x14ac:dyDescent="0.3">
      <c r="B2" s="30" t="s">
        <v>153</v>
      </c>
    </row>
    <row r="3" spans="2:11" ht="18" customHeight="1" x14ac:dyDescent="0.3"/>
    <row r="4" spans="2:11" x14ac:dyDescent="0.3">
      <c r="D4" s="3" t="s">
        <v>54</v>
      </c>
      <c r="G4" s="3" t="s">
        <v>54</v>
      </c>
      <c r="J4" s="3" t="s">
        <v>54</v>
      </c>
    </row>
    <row r="5" spans="2:11" x14ac:dyDescent="0.3">
      <c r="B5" s="7" t="s">
        <v>23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3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3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3">
      <c r="B8" s="8">
        <v>119</v>
      </c>
      <c r="G8" s="20" t="s">
        <v>144</v>
      </c>
      <c r="H8" s="85"/>
    </row>
    <row r="9" spans="2:11" x14ac:dyDescent="0.3">
      <c r="B9" s="8">
        <v>334</v>
      </c>
      <c r="D9" s="109" t="s">
        <v>140</v>
      </c>
      <c r="E9" s="109"/>
      <c r="G9" s="20" t="s">
        <v>152</v>
      </c>
      <c r="H9" s="86"/>
    </row>
    <row r="10" spans="2:11" x14ac:dyDescent="0.3">
      <c r="B10" s="8">
        <v>252</v>
      </c>
      <c r="D10" s="20" t="s">
        <v>70</v>
      </c>
      <c r="E10" s="71">
        <v>90</v>
      </c>
      <c r="G10" s="20" t="s">
        <v>146</v>
      </c>
      <c r="H10" s="75"/>
    </row>
    <row r="11" spans="2:11" x14ac:dyDescent="0.3">
      <c r="B11" s="8">
        <v>209</v>
      </c>
      <c r="D11" s="20"/>
      <c r="E11" s="1"/>
      <c r="G11" s="20" t="s">
        <v>150</v>
      </c>
      <c r="H11" s="75"/>
    </row>
    <row r="12" spans="2:11" x14ac:dyDescent="0.3">
      <c r="B12" s="8">
        <v>462</v>
      </c>
    </row>
    <row r="13" spans="2:11" x14ac:dyDescent="0.3">
      <c r="B13" s="8">
        <v>342</v>
      </c>
    </row>
    <row r="14" spans="2:11" x14ac:dyDescent="0.3">
      <c r="B14" s="8">
        <v>347</v>
      </c>
    </row>
    <row r="15" spans="2:11" x14ac:dyDescent="0.3">
      <c r="B15" s="8">
        <v>313</v>
      </c>
    </row>
    <row r="16" spans="2:11" x14ac:dyDescent="0.3">
      <c r="B16" s="8">
        <v>232</v>
      </c>
    </row>
    <row r="17" spans="2:2" x14ac:dyDescent="0.3">
      <c r="B17" s="8">
        <v>163</v>
      </c>
    </row>
    <row r="18" spans="2:2" x14ac:dyDescent="0.3">
      <c r="B18" s="8">
        <v>119</v>
      </c>
    </row>
    <row r="19" spans="2:2" x14ac:dyDescent="0.3">
      <c r="B19" s="8">
        <v>304</v>
      </c>
    </row>
    <row r="20" spans="2:2" x14ac:dyDescent="0.3">
      <c r="B20" s="8">
        <v>211</v>
      </c>
    </row>
    <row r="21" spans="2:2" x14ac:dyDescent="0.3">
      <c r="B21" s="8">
        <v>286</v>
      </c>
    </row>
    <row r="22" spans="2:2" x14ac:dyDescent="0.3">
      <c r="B22" s="8">
        <v>122</v>
      </c>
    </row>
    <row r="23" spans="2:2" x14ac:dyDescent="0.3">
      <c r="B23" s="8">
        <v>443</v>
      </c>
    </row>
    <row r="24" spans="2:2" x14ac:dyDescent="0.3">
      <c r="B24" s="8">
        <v>366</v>
      </c>
    </row>
    <row r="25" spans="2:2" x14ac:dyDescent="0.3">
      <c r="B25" s="8">
        <v>244</v>
      </c>
    </row>
    <row r="26" spans="2:2" x14ac:dyDescent="0.3">
      <c r="B26" s="8">
        <v>241</v>
      </c>
    </row>
    <row r="27" spans="2:2" x14ac:dyDescent="0.3">
      <c r="B27" s="8">
        <v>237</v>
      </c>
    </row>
    <row r="28" spans="2:2" x14ac:dyDescent="0.3">
      <c r="B28" s="8">
        <v>122</v>
      </c>
    </row>
    <row r="29" spans="2:2" x14ac:dyDescent="0.3">
      <c r="B29" s="8">
        <v>129</v>
      </c>
    </row>
    <row r="30" spans="2:2" x14ac:dyDescent="0.3">
      <c r="B30" s="8">
        <v>236</v>
      </c>
    </row>
    <row r="31" spans="2:2" x14ac:dyDescent="0.3">
      <c r="B31" s="8">
        <v>251</v>
      </c>
    </row>
    <row r="32" spans="2:2" x14ac:dyDescent="0.3">
      <c r="B32" s="8">
        <v>283</v>
      </c>
    </row>
    <row r="33" spans="2:2" x14ac:dyDescent="0.3">
      <c r="B33" s="8">
        <v>225</v>
      </c>
    </row>
    <row r="34" spans="2:2" x14ac:dyDescent="0.3">
      <c r="B34" s="8">
        <v>102</v>
      </c>
    </row>
    <row r="35" spans="2:2" x14ac:dyDescent="0.3">
      <c r="B35" s="8">
        <v>180</v>
      </c>
    </row>
    <row r="36" spans="2:2" x14ac:dyDescent="0.3">
      <c r="B36" s="8">
        <v>247</v>
      </c>
    </row>
    <row r="37" spans="2:2" x14ac:dyDescent="0.3">
      <c r="B37" s="8">
        <v>343</v>
      </c>
    </row>
    <row r="38" spans="2:2" x14ac:dyDescent="0.3">
      <c r="B38" s="8">
        <v>283</v>
      </c>
    </row>
    <row r="39" spans="2:2" x14ac:dyDescent="0.3">
      <c r="B39" s="8">
        <v>253</v>
      </c>
    </row>
    <row r="40" spans="2:2" x14ac:dyDescent="0.3">
      <c r="B40" s="8">
        <v>263</v>
      </c>
    </row>
    <row r="41" spans="2:2" x14ac:dyDescent="0.3">
      <c r="B41" s="8">
        <v>291</v>
      </c>
    </row>
    <row r="42" spans="2:2" x14ac:dyDescent="0.3">
      <c r="B42" s="8">
        <v>368</v>
      </c>
    </row>
    <row r="43" spans="2:2" x14ac:dyDescent="0.3">
      <c r="B43" s="8">
        <v>206</v>
      </c>
    </row>
    <row r="44" spans="2:2" x14ac:dyDescent="0.3">
      <c r="B44" s="8">
        <v>231</v>
      </c>
    </row>
    <row r="45" spans="2:2" x14ac:dyDescent="0.3">
      <c r="B45" s="8">
        <v>389</v>
      </c>
    </row>
    <row r="46" spans="2:2" x14ac:dyDescent="0.3">
      <c r="B46" s="8">
        <v>396</v>
      </c>
    </row>
    <row r="47" spans="2:2" x14ac:dyDescent="0.3">
      <c r="B47" s="8">
        <v>339</v>
      </c>
    </row>
    <row r="48" spans="2:2" x14ac:dyDescent="0.3">
      <c r="B48" s="8">
        <v>286</v>
      </c>
    </row>
    <row r="49" spans="2:2" x14ac:dyDescent="0.3">
      <c r="B49" s="8">
        <v>146</v>
      </c>
    </row>
    <row r="50" spans="2:2" x14ac:dyDescent="0.3">
      <c r="B50" s="8">
        <v>315</v>
      </c>
    </row>
    <row r="51" spans="2:2" x14ac:dyDescent="0.3">
      <c r="B51" s="8">
        <v>183</v>
      </c>
    </row>
    <row r="52" spans="2:2" x14ac:dyDescent="0.3">
      <c r="B52" s="8">
        <v>481</v>
      </c>
    </row>
    <row r="53" spans="2:2" x14ac:dyDescent="0.3">
      <c r="B53" s="8">
        <v>349</v>
      </c>
    </row>
    <row r="54" spans="2:2" x14ac:dyDescent="0.3">
      <c r="B54" s="8">
        <v>225</v>
      </c>
    </row>
    <row r="55" spans="2:2" x14ac:dyDescent="0.3">
      <c r="B55" s="8">
        <v>217</v>
      </c>
    </row>
    <row r="56" spans="2:2" x14ac:dyDescent="0.3">
      <c r="B56" s="8">
        <v>353</v>
      </c>
    </row>
    <row r="57" spans="2:2" x14ac:dyDescent="0.3">
      <c r="B57" s="8">
        <v>314</v>
      </c>
    </row>
    <row r="58" spans="2:2" x14ac:dyDescent="0.3">
      <c r="B58" s="8">
        <v>247</v>
      </c>
    </row>
    <row r="59" spans="2:2" x14ac:dyDescent="0.3">
      <c r="B59" s="8">
        <v>410</v>
      </c>
    </row>
    <row r="60" spans="2:2" x14ac:dyDescent="0.3">
      <c r="B60" s="8">
        <v>395</v>
      </c>
    </row>
    <row r="61" spans="2:2" x14ac:dyDescent="0.3">
      <c r="B61" s="8">
        <v>416</v>
      </c>
    </row>
    <row r="62" spans="2:2" x14ac:dyDescent="0.3">
      <c r="B62" s="8">
        <v>342</v>
      </c>
    </row>
    <row r="63" spans="2:2" x14ac:dyDescent="0.3">
      <c r="B63" s="8">
        <v>446</v>
      </c>
    </row>
    <row r="64" spans="2:2" x14ac:dyDescent="0.3">
      <c r="B64" s="8">
        <v>477</v>
      </c>
    </row>
    <row r="65" spans="2:2" x14ac:dyDescent="0.3">
      <c r="B65" s="8">
        <v>444</v>
      </c>
    </row>
    <row r="66" spans="2:2" x14ac:dyDescent="0.3">
      <c r="B66" s="8">
        <v>351</v>
      </c>
    </row>
    <row r="67" spans="2:2" x14ac:dyDescent="0.3">
      <c r="B67" s="8">
        <v>165</v>
      </c>
    </row>
    <row r="68" spans="2:2" x14ac:dyDescent="0.3">
      <c r="B68" s="8">
        <v>317</v>
      </c>
    </row>
    <row r="69" spans="2:2" x14ac:dyDescent="0.3">
      <c r="B69" s="8">
        <v>250</v>
      </c>
    </row>
    <row r="70" spans="2:2" x14ac:dyDescent="0.3">
      <c r="B70" s="8">
        <v>217</v>
      </c>
    </row>
    <row r="71" spans="2:2" x14ac:dyDescent="0.3">
      <c r="B71" s="8">
        <v>138</v>
      </c>
    </row>
    <row r="72" spans="2:2" x14ac:dyDescent="0.3">
      <c r="B72" s="8">
        <v>302</v>
      </c>
    </row>
    <row r="73" spans="2:2" x14ac:dyDescent="0.3">
      <c r="B73" s="8">
        <v>311</v>
      </c>
    </row>
    <row r="74" spans="2:2" x14ac:dyDescent="0.3">
      <c r="B74" s="8">
        <v>373</v>
      </c>
    </row>
    <row r="75" spans="2:2" x14ac:dyDescent="0.3">
      <c r="B75" s="8">
        <v>196</v>
      </c>
    </row>
    <row r="76" spans="2:2" x14ac:dyDescent="0.3">
      <c r="B76" s="8">
        <v>306</v>
      </c>
    </row>
    <row r="77" spans="2:2" x14ac:dyDescent="0.3">
      <c r="B77" s="8">
        <v>302</v>
      </c>
    </row>
    <row r="78" spans="2:2" x14ac:dyDescent="0.3">
      <c r="B78" s="8">
        <v>278</v>
      </c>
    </row>
    <row r="79" spans="2:2" x14ac:dyDescent="0.3">
      <c r="B79" s="8">
        <v>429</v>
      </c>
    </row>
    <row r="80" spans="2:2" x14ac:dyDescent="0.3">
      <c r="B80" s="8">
        <v>338</v>
      </c>
    </row>
    <row r="81" spans="2:2" x14ac:dyDescent="0.3">
      <c r="B81" s="8">
        <v>261</v>
      </c>
    </row>
    <row r="82" spans="2:2" x14ac:dyDescent="0.3">
      <c r="B82" s="8">
        <v>256</v>
      </c>
    </row>
    <row r="83" spans="2:2" x14ac:dyDescent="0.3">
      <c r="B83" s="8">
        <v>183</v>
      </c>
    </row>
    <row r="84" spans="2:2" x14ac:dyDescent="0.3">
      <c r="B84" s="8">
        <v>274</v>
      </c>
    </row>
    <row r="85" spans="2:2" x14ac:dyDescent="0.3">
      <c r="B85" s="8">
        <v>182</v>
      </c>
    </row>
    <row r="86" spans="2:2" x14ac:dyDescent="0.3">
      <c r="B86" s="8">
        <v>183</v>
      </c>
    </row>
    <row r="87" spans="2:2" x14ac:dyDescent="0.3">
      <c r="B87" s="8">
        <v>309</v>
      </c>
    </row>
    <row r="88" spans="2:2" x14ac:dyDescent="0.3">
      <c r="B88" s="8">
        <v>178</v>
      </c>
    </row>
    <row r="89" spans="2:2" x14ac:dyDescent="0.3">
      <c r="B89" s="8">
        <v>458</v>
      </c>
    </row>
    <row r="90" spans="2:2" x14ac:dyDescent="0.3">
      <c r="B90" s="8">
        <v>234</v>
      </c>
    </row>
    <row r="91" spans="2:2" x14ac:dyDescent="0.3">
      <c r="B91" s="8">
        <v>306</v>
      </c>
    </row>
    <row r="92" spans="2:2" x14ac:dyDescent="0.3">
      <c r="B92" s="8">
        <v>400</v>
      </c>
    </row>
    <row r="93" spans="2:2" x14ac:dyDescent="0.3">
      <c r="B93" s="8">
        <v>337</v>
      </c>
    </row>
    <row r="94" spans="2:2" x14ac:dyDescent="0.3">
      <c r="B94" s="8">
        <v>325</v>
      </c>
    </row>
    <row r="95" spans="2:2" x14ac:dyDescent="0.3">
      <c r="B95" s="8">
        <v>329</v>
      </c>
    </row>
    <row r="96" spans="2:2" x14ac:dyDescent="0.3">
      <c r="B96" s="8">
        <v>369</v>
      </c>
    </row>
    <row r="97" spans="2:2" x14ac:dyDescent="0.3">
      <c r="B97" s="8">
        <v>457</v>
      </c>
    </row>
    <row r="98" spans="2:2" x14ac:dyDescent="0.3">
      <c r="B98" s="8">
        <v>421</v>
      </c>
    </row>
    <row r="99" spans="2:2" x14ac:dyDescent="0.3">
      <c r="B99" s="8">
        <v>282</v>
      </c>
    </row>
    <row r="100" spans="2:2" x14ac:dyDescent="0.3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3.109375" bestFit="1" customWidth="1"/>
    <col min="4" max="4" width="12.109375" customWidth="1"/>
    <col min="5" max="5" width="11.44140625" customWidth="1"/>
    <col min="7" max="7" width="20" customWidth="1"/>
    <col min="8" max="8" width="9.5546875" bestFit="1" customWidth="1"/>
    <col min="10" max="10" width="14.33203125" customWidth="1"/>
    <col min="11" max="11" width="11.44140625" customWidth="1"/>
  </cols>
  <sheetData>
    <row r="1" spans="2:11" ht="25.5" customHeight="1" x14ac:dyDescent="0.35">
      <c r="B1" s="18" t="s">
        <v>151</v>
      </c>
    </row>
    <row r="2" spans="2:11" ht="15" customHeight="1" x14ac:dyDescent="0.3">
      <c r="B2" s="30" t="s">
        <v>304</v>
      </c>
    </row>
    <row r="3" spans="2:11" ht="18" customHeight="1" x14ac:dyDescent="0.3"/>
    <row r="4" spans="2:11" x14ac:dyDescent="0.3">
      <c r="D4" s="3" t="s">
        <v>54</v>
      </c>
      <c r="G4" s="3" t="s">
        <v>54</v>
      </c>
      <c r="J4" s="3" t="s">
        <v>54</v>
      </c>
    </row>
    <row r="5" spans="2:11" x14ac:dyDescent="0.3">
      <c r="B5" s="7" t="s">
        <v>35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3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3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3">
      <c r="B8" s="12">
        <v>109000</v>
      </c>
      <c r="D8" s="20"/>
      <c r="E8" s="28"/>
      <c r="G8" s="20" t="s">
        <v>150</v>
      </c>
      <c r="H8" s="80"/>
    </row>
    <row r="9" spans="2:11" x14ac:dyDescent="0.3">
      <c r="B9" s="12">
        <v>148000</v>
      </c>
      <c r="D9" s="109" t="s">
        <v>140</v>
      </c>
      <c r="E9" s="109"/>
    </row>
    <row r="10" spans="2:11" x14ac:dyDescent="0.3">
      <c r="B10" s="12">
        <v>255500</v>
      </c>
      <c r="D10" s="20" t="s">
        <v>46</v>
      </c>
      <c r="E10" s="80">
        <v>101000</v>
      </c>
    </row>
    <row r="11" spans="2:11" x14ac:dyDescent="0.3">
      <c r="B11" s="12">
        <v>103500</v>
      </c>
      <c r="D11" s="20" t="s">
        <v>70</v>
      </c>
      <c r="E11" s="80">
        <v>76000</v>
      </c>
      <c r="G11" s="20"/>
    </row>
    <row r="12" spans="2:11" x14ac:dyDescent="0.3">
      <c r="B12" s="12">
        <v>114500</v>
      </c>
    </row>
    <row r="13" spans="2:11" x14ac:dyDescent="0.3">
      <c r="B13" s="12">
        <v>124000</v>
      </c>
    </row>
    <row r="14" spans="2:11" x14ac:dyDescent="0.3">
      <c r="B14" s="12">
        <v>132500</v>
      </c>
    </row>
    <row r="15" spans="2:11" x14ac:dyDescent="0.3">
      <c r="B15" s="12">
        <v>99000</v>
      </c>
    </row>
    <row r="16" spans="2:11" x14ac:dyDescent="0.3">
      <c r="B16" s="12">
        <v>124000</v>
      </c>
    </row>
    <row r="17" spans="2:2" x14ac:dyDescent="0.3">
      <c r="B17" s="12">
        <v>82000</v>
      </c>
    </row>
    <row r="18" spans="2:2" x14ac:dyDescent="0.3">
      <c r="B18" s="12">
        <v>185000</v>
      </c>
    </row>
    <row r="19" spans="2:2" x14ac:dyDescent="0.3">
      <c r="B19" s="12">
        <v>89500</v>
      </c>
    </row>
    <row r="20" spans="2:2" x14ac:dyDescent="0.3">
      <c r="B20" s="12">
        <v>91500</v>
      </c>
    </row>
    <row r="21" spans="2:2" x14ac:dyDescent="0.3">
      <c r="B21" s="12">
        <v>113500</v>
      </c>
    </row>
    <row r="22" spans="2:2" x14ac:dyDescent="0.3">
      <c r="B22" s="12">
        <v>99000</v>
      </c>
    </row>
    <row r="23" spans="2:2" x14ac:dyDescent="0.3">
      <c r="B23" s="12">
        <v>75500</v>
      </c>
    </row>
    <row r="24" spans="2:2" x14ac:dyDescent="0.3">
      <c r="B24" s="12">
        <v>86000</v>
      </c>
    </row>
    <row r="25" spans="2:2" x14ac:dyDescent="0.3">
      <c r="B25" s="12">
        <v>156500</v>
      </c>
    </row>
    <row r="26" spans="2:2" x14ac:dyDescent="0.3">
      <c r="B26" s="12">
        <v>99500</v>
      </c>
    </row>
    <row r="27" spans="2:2" x14ac:dyDescent="0.3">
      <c r="B27" s="12">
        <v>148000</v>
      </c>
    </row>
    <row r="28" spans="2:2" x14ac:dyDescent="0.3">
      <c r="B28" s="12">
        <v>82000</v>
      </c>
    </row>
    <row r="29" spans="2:2" x14ac:dyDescent="0.3">
      <c r="B29" s="12">
        <v>103500</v>
      </c>
    </row>
    <row r="30" spans="2:2" x14ac:dyDescent="0.3">
      <c r="B30" s="12">
        <v>205500</v>
      </c>
    </row>
    <row r="31" spans="2:2" x14ac:dyDescent="0.3">
      <c r="B31" s="12">
        <v>103500</v>
      </c>
    </row>
    <row r="32" spans="2:2" x14ac:dyDescent="0.3">
      <c r="B32" s="12">
        <v>340000</v>
      </c>
    </row>
    <row r="33" spans="2:2" x14ac:dyDescent="0.3">
      <c r="B33" s="12">
        <v>103500</v>
      </c>
    </row>
    <row r="34" spans="2:2" x14ac:dyDescent="0.3">
      <c r="B34" s="12">
        <v>99500</v>
      </c>
    </row>
    <row r="35" spans="2:2" x14ac:dyDescent="0.3">
      <c r="B35" s="12">
        <v>103000</v>
      </c>
    </row>
    <row r="36" spans="2:2" x14ac:dyDescent="0.3">
      <c r="B36" s="12">
        <v>103500</v>
      </c>
    </row>
    <row r="37" spans="2:2" x14ac:dyDescent="0.3">
      <c r="B37" s="12">
        <v>165000</v>
      </c>
    </row>
    <row r="38" spans="2:2" x14ac:dyDescent="0.3">
      <c r="B38" s="12">
        <v>124500</v>
      </c>
    </row>
    <row r="39" spans="2:2" x14ac:dyDescent="0.3">
      <c r="B39" s="12">
        <v>103500</v>
      </c>
    </row>
    <row r="40" spans="2:2" x14ac:dyDescent="0.3">
      <c r="B40" s="12">
        <v>82500</v>
      </c>
    </row>
    <row r="41" spans="2:2" x14ac:dyDescent="0.3">
      <c r="B41" s="12">
        <v>93000</v>
      </c>
    </row>
    <row r="42" spans="2:2" x14ac:dyDescent="0.3">
      <c r="B42" s="12">
        <v>168000</v>
      </c>
    </row>
    <row r="43" spans="2:2" x14ac:dyDescent="0.3">
      <c r="B43" s="12">
        <v>96000</v>
      </c>
    </row>
    <row r="44" spans="2:2" x14ac:dyDescent="0.3">
      <c r="B44" s="12">
        <v>80000</v>
      </c>
    </row>
    <row r="45" spans="2:2" x14ac:dyDescent="0.3">
      <c r="B45" s="12">
        <v>124500</v>
      </c>
    </row>
    <row r="46" spans="2:2" x14ac:dyDescent="0.3">
      <c r="B46" s="12">
        <v>99000</v>
      </c>
    </row>
    <row r="47" spans="2:2" x14ac:dyDescent="0.3">
      <c r="B47" s="12">
        <v>124000</v>
      </c>
    </row>
    <row r="48" spans="2:2" x14ac:dyDescent="0.3">
      <c r="B48" s="12">
        <v>91500</v>
      </c>
    </row>
    <row r="49" spans="2:2" x14ac:dyDescent="0.3">
      <c r="B49" s="12">
        <v>144500</v>
      </c>
    </row>
    <row r="50" spans="2:2" x14ac:dyDescent="0.3">
      <c r="B50" s="12">
        <v>114500</v>
      </c>
    </row>
    <row r="51" spans="2:2" x14ac:dyDescent="0.3">
      <c r="B51" s="12">
        <v>104500</v>
      </c>
    </row>
    <row r="52" spans="2:2" x14ac:dyDescent="0.3">
      <c r="B52" s="12">
        <v>124000</v>
      </c>
    </row>
    <row r="53" spans="2:2" x14ac:dyDescent="0.3">
      <c r="B53" s="12">
        <v>113000</v>
      </c>
    </row>
    <row r="54" spans="2:2" x14ac:dyDescent="0.3">
      <c r="B54" s="12">
        <v>78000</v>
      </c>
    </row>
    <row r="55" spans="2:2" x14ac:dyDescent="0.3">
      <c r="B55" s="12">
        <v>109000</v>
      </c>
    </row>
    <row r="56" spans="2:2" x14ac:dyDescent="0.3">
      <c r="B56" s="12">
        <v>99500</v>
      </c>
    </row>
    <row r="57" spans="2:2" x14ac:dyDescent="0.3">
      <c r="B57" s="12">
        <v>107000</v>
      </c>
    </row>
    <row r="58" spans="2:2" x14ac:dyDescent="0.3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4" max="4" width="12.109375" customWidth="1"/>
    <col min="5" max="5" width="11.44140625" customWidth="1"/>
    <col min="7" max="7" width="20" customWidth="1"/>
    <col min="8" max="8" width="9.5546875" bestFit="1" customWidth="1"/>
    <col min="10" max="10" width="14.33203125" customWidth="1"/>
    <col min="11" max="11" width="11.44140625" customWidth="1"/>
  </cols>
  <sheetData>
    <row r="1" spans="2:11" ht="25.5" customHeight="1" x14ac:dyDescent="0.35">
      <c r="B1" s="18" t="s">
        <v>145</v>
      </c>
    </row>
    <row r="2" spans="2:11" ht="15" customHeight="1" x14ac:dyDescent="0.3">
      <c r="B2" s="30" t="s">
        <v>305</v>
      </c>
    </row>
    <row r="3" spans="2:11" ht="18" customHeight="1" x14ac:dyDescent="0.3"/>
    <row r="4" spans="2:11" x14ac:dyDescent="0.3">
      <c r="D4" s="3" t="s">
        <v>54</v>
      </c>
      <c r="G4" s="3" t="s">
        <v>54</v>
      </c>
      <c r="J4" s="3" t="s">
        <v>54</v>
      </c>
    </row>
    <row r="5" spans="2:11" x14ac:dyDescent="0.3">
      <c r="B5" s="7" t="s">
        <v>23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3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3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3">
      <c r="B8" s="8">
        <v>119</v>
      </c>
      <c r="D8" s="20" t="s">
        <v>70</v>
      </c>
      <c r="E8" s="75"/>
      <c r="G8" s="20" t="s">
        <v>144</v>
      </c>
      <c r="H8" s="85"/>
    </row>
    <row r="9" spans="2:11" x14ac:dyDescent="0.3">
      <c r="B9" s="8">
        <v>334</v>
      </c>
      <c r="G9" s="20" t="s">
        <v>156</v>
      </c>
      <c r="H9" s="86"/>
    </row>
    <row r="10" spans="2:11" x14ac:dyDescent="0.3">
      <c r="B10" s="8">
        <v>252</v>
      </c>
      <c r="G10" s="20" t="s">
        <v>146</v>
      </c>
      <c r="H10" s="75"/>
    </row>
    <row r="11" spans="2:11" x14ac:dyDescent="0.3">
      <c r="B11" s="8">
        <v>209</v>
      </c>
      <c r="G11" s="20" t="s">
        <v>150</v>
      </c>
      <c r="H11" s="75"/>
    </row>
    <row r="12" spans="2:11" x14ac:dyDescent="0.3">
      <c r="B12" s="8">
        <v>462</v>
      </c>
    </row>
    <row r="13" spans="2:11" x14ac:dyDescent="0.3">
      <c r="B13" s="8">
        <v>342</v>
      </c>
    </row>
    <row r="14" spans="2:11" x14ac:dyDescent="0.3">
      <c r="B14" s="8">
        <v>347</v>
      </c>
    </row>
    <row r="15" spans="2:11" x14ac:dyDescent="0.3">
      <c r="B15" s="8">
        <v>313</v>
      </c>
    </row>
    <row r="16" spans="2:11" x14ac:dyDescent="0.3">
      <c r="B16" s="8">
        <v>232</v>
      </c>
    </row>
    <row r="17" spans="2:2" x14ac:dyDescent="0.3">
      <c r="B17" s="8">
        <v>163</v>
      </c>
    </row>
    <row r="18" spans="2:2" x14ac:dyDescent="0.3">
      <c r="B18" s="8">
        <v>119</v>
      </c>
    </row>
    <row r="19" spans="2:2" x14ac:dyDescent="0.3">
      <c r="B19" s="8">
        <v>304</v>
      </c>
    </row>
    <row r="20" spans="2:2" x14ac:dyDescent="0.3">
      <c r="B20" s="8">
        <v>211</v>
      </c>
    </row>
    <row r="21" spans="2:2" x14ac:dyDescent="0.3">
      <c r="B21" s="8">
        <v>286</v>
      </c>
    </row>
    <row r="22" spans="2:2" x14ac:dyDescent="0.3">
      <c r="B22" s="8">
        <v>122</v>
      </c>
    </row>
    <row r="23" spans="2:2" x14ac:dyDescent="0.3">
      <c r="B23" s="8">
        <v>443</v>
      </c>
    </row>
    <row r="24" spans="2:2" x14ac:dyDescent="0.3">
      <c r="B24" s="8">
        <v>366</v>
      </c>
    </row>
    <row r="25" spans="2:2" x14ac:dyDescent="0.3">
      <c r="B25" s="8">
        <v>244</v>
      </c>
    </row>
    <row r="26" spans="2:2" x14ac:dyDescent="0.3">
      <c r="B26" s="8">
        <v>241</v>
      </c>
    </row>
    <row r="27" spans="2:2" x14ac:dyDescent="0.3">
      <c r="B27" s="8">
        <v>237</v>
      </c>
    </row>
    <row r="28" spans="2:2" x14ac:dyDescent="0.3">
      <c r="B28" s="8">
        <v>122</v>
      </c>
    </row>
    <row r="29" spans="2:2" x14ac:dyDescent="0.3">
      <c r="B29" s="8">
        <v>129</v>
      </c>
    </row>
    <row r="30" spans="2:2" x14ac:dyDescent="0.3">
      <c r="B30" s="8">
        <v>236</v>
      </c>
    </row>
    <row r="31" spans="2:2" x14ac:dyDescent="0.3">
      <c r="B31" s="8">
        <v>251</v>
      </c>
    </row>
    <row r="32" spans="2:2" x14ac:dyDescent="0.3">
      <c r="B32" s="8">
        <v>283</v>
      </c>
    </row>
    <row r="33" spans="2:2" x14ac:dyDescent="0.3">
      <c r="B33" s="8">
        <v>225</v>
      </c>
    </row>
    <row r="34" spans="2:2" x14ac:dyDescent="0.3">
      <c r="B34" s="8">
        <v>102</v>
      </c>
    </row>
    <row r="35" spans="2:2" x14ac:dyDescent="0.3">
      <c r="B35" s="8">
        <v>180</v>
      </c>
    </row>
    <row r="36" spans="2:2" x14ac:dyDescent="0.3">
      <c r="B36" s="8">
        <v>247</v>
      </c>
    </row>
    <row r="37" spans="2:2" x14ac:dyDescent="0.3">
      <c r="B37" s="8">
        <v>343</v>
      </c>
    </row>
    <row r="38" spans="2:2" x14ac:dyDescent="0.3">
      <c r="B38" s="8">
        <v>283</v>
      </c>
    </row>
    <row r="39" spans="2:2" x14ac:dyDescent="0.3">
      <c r="B39" s="8">
        <v>253</v>
      </c>
    </row>
    <row r="40" spans="2:2" x14ac:dyDescent="0.3">
      <c r="B40" s="8">
        <v>263</v>
      </c>
    </row>
    <row r="41" spans="2:2" x14ac:dyDescent="0.3">
      <c r="B41" s="8">
        <v>291</v>
      </c>
    </row>
    <row r="42" spans="2:2" x14ac:dyDescent="0.3">
      <c r="B42" s="8">
        <v>368</v>
      </c>
    </row>
    <row r="43" spans="2:2" x14ac:dyDescent="0.3">
      <c r="B43" s="8">
        <v>206</v>
      </c>
    </row>
    <row r="44" spans="2:2" x14ac:dyDescent="0.3">
      <c r="B44" s="8">
        <v>231</v>
      </c>
    </row>
    <row r="45" spans="2:2" x14ac:dyDescent="0.3">
      <c r="B45" s="8">
        <v>389</v>
      </c>
    </row>
    <row r="46" spans="2:2" x14ac:dyDescent="0.3">
      <c r="B46" s="8">
        <v>396</v>
      </c>
    </row>
    <row r="47" spans="2:2" x14ac:dyDescent="0.3">
      <c r="B47" s="8">
        <v>339</v>
      </c>
    </row>
    <row r="48" spans="2:2" x14ac:dyDescent="0.3">
      <c r="B48" s="8">
        <v>286</v>
      </c>
    </row>
    <row r="49" spans="2:2" x14ac:dyDescent="0.3">
      <c r="B49" s="8">
        <v>146</v>
      </c>
    </row>
    <row r="50" spans="2:2" x14ac:dyDescent="0.3">
      <c r="B50" s="8">
        <v>315</v>
      </c>
    </row>
    <row r="51" spans="2:2" x14ac:dyDescent="0.3">
      <c r="B51" s="8">
        <v>183</v>
      </c>
    </row>
    <row r="52" spans="2:2" x14ac:dyDescent="0.3">
      <c r="B52" s="8">
        <v>481</v>
      </c>
    </row>
    <row r="53" spans="2:2" x14ac:dyDescent="0.3">
      <c r="B53" s="8">
        <v>349</v>
      </c>
    </row>
    <row r="54" spans="2:2" x14ac:dyDescent="0.3">
      <c r="B54" s="8">
        <v>225</v>
      </c>
    </row>
    <row r="55" spans="2:2" x14ac:dyDescent="0.3">
      <c r="B55" s="8">
        <v>217</v>
      </c>
    </row>
    <row r="56" spans="2:2" x14ac:dyDescent="0.3">
      <c r="B56" s="8">
        <v>353</v>
      </c>
    </row>
    <row r="57" spans="2:2" x14ac:dyDescent="0.3">
      <c r="B57" s="8">
        <v>314</v>
      </c>
    </row>
    <row r="58" spans="2:2" x14ac:dyDescent="0.3">
      <c r="B58" s="8">
        <v>247</v>
      </c>
    </row>
    <row r="59" spans="2:2" x14ac:dyDescent="0.3">
      <c r="B59" s="8">
        <v>410</v>
      </c>
    </row>
    <row r="60" spans="2:2" x14ac:dyDescent="0.3">
      <c r="B60" s="8">
        <v>395</v>
      </c>
    </row>
    <row r="61" spans="2:2" x14ac:dyDescent="0.3">
      <c r="B61" s="8">
        <v>416</v>
      </c>
    </row>
    <row r="62" spans="2:2" x14ac:dyDescent="0.3">
      <c r="B62" s="8">
        <v>342</v>
      </c>
    </row>
    <row r="63" spans="2:2" x14ac:dyDescent="0.3">
      <c r="B63" s="8">
        <v>446</v>
      </c>
    </row>
    <row r="64" spans="2:2" x14ac:dyDescent="0.3">
      <c r="B64" s="8">
        <v>477</v>
      </c>
    </row>
    <row r="65" spans="2:2" x14ac:dyDescent="0.3">
      <c r="B65" s="8">
        <v>444</v>
      </c>
    </row>
    <row r="66" spans="2:2" x14ac:dyDescent="0.3">
      <c r="B66" s="8">
        <v>351</v>
      </c>
    </row>
    <row r="67" spans="2:2" x14ac:dyDescent="0.3">
      <c r="B67" s="8">
        <v>165</v>
      </c>
    </row>
    <row r="68" spans="2:2" x14ac:dyDescent="0.3">
      <c r="B68" s="8">
        <v>317</v>
      </c>
    </row>
    <row r="69" spans="2:2" x14ac:dyDescent="0.3">
      <c r="B69" s="8">
        <v>250</v>
      </c>
    </row>
    <row r="70" spans="2:2" x14ac:dyDescent="0.3">
      <c r="B70" s="8">
        <v>217</v>
      </c>
    </row>
    <row r="71" spans="2:2" x14ac:dyDescent="0.3">
      <c r="B71" s="8">
        <v>138</v>
      </c>
    </row>
    <row r="72" spans="2:2" x14ac:dyDescent="0.3">
      <c r="B72" s="8">
        <v>302</v>
      </c>
    </row>
    <row r="73" spans="2:2" x14ac:dyDescent="0.3">
      <c r="B73" s="8">
        <v>311</v>
      </c>
    </row>
    <row r="74" spans="2:2" x14ac:dyDescent="0.3">
      <c r="B74" s="8">
        <v>373</v>
      </c>
    </row>
    <row r="75" spans="2:2" x14ac:dyDescent="0.3">
      <c r="B75" s="8">
        <v>196</v>
      </c>
    </row>
    <row r="76" spans="2:2" x14ac:dyDescent="0.3">
      <c r="B76" s="8">
        <v>306</v>
      </c>
    </row>
    <row r="77" spans="2:2" x14ac:dyDescent="0.3">
      <c r="B77" s="8">
        <v>302</v>
      </c>
    </row>
    <row r="78" spans="2:2" x14ac:dyDescent="0.3">
      <c r="B78" s="8">
        <v>278</v>
      </c>
    </row>
    <row r="79" spans="2:2" x14ac:dyDescent="0.3">
      <c r="B79" s="8">
        <v>429</v>
      </c>
    </row>
    <row r="80" spans="2:2" x14ac:dyDescent="0.3">
      <c r="B80" s="8">
        <v>338</v>
      </c>
    </row>
    <row r="81" spans="2:2" x14ac:dyDescent="0.3">
      <c r="B81" s="8">
        <v>261</v>
      </c>
    </row>
    <row r="82" spans="2:2" x14ac:dyDescent="0.3">
      <c r="B82" s="8">
        <v>256</v>
      </c>
    </row>
    <row r="83" spans="2:2" x14ac:dyDescent="0.3">
      <c r="B83" s="8">
        <v>183</v>
      </c>
    </row>
    <row r="84" spans="2:2" x14ac:dyDescent="0.3">
      <c r="B84" s="8">
        <v>274</v>
      </c>
    </row>
    <row r="85" spans="2:2" x14ac:dyDescent="0.3">
      <c r="B85" s="8">
        <v>182</v>
      </c>
    </row>
    <row r="86" spans="2:2" x14ac:dyDescent="0.3">
      <c r="B86" s="8">
        <v>183</v>
      </c>
    </row>
    <row r="87" spans="2:2" x14ac:dyDescent="0.3">
      <c r="B87" s="8">
        <v>309</v>
      </c>
    </row>
    <row r="88" spans="2:2" x14ac:dyDescent="0.3">
      <c r="B88" s="8">
        <v>178</v>
      </c>
    </row>
    <row r="89" spans="2:2" x14ac:dyDescent="0.3">
      <c r="B89" s="8">
        <v>458</v>
      </c>
    </row>
    <row r="90" spans="2:2" x14ac:dyDescent="0.3">
      <c r="B90" s="8">
        <v>234</v>
      </c>
    </row>
    <row r="91" spans="2:2" x14ac:dyDescent="0.3">
      <c r="B91" s="8">
        <v>306</v>
      </c>
    </row>
    <row r="92" spans="2:2" x14ac:dyDescent="0.3">
      <c r="B92" s="8">
        <v>400</v>
      </c>
    </row>
    <row r="93" spans="2:2" x14ac:dyDescent="0.3">
      <c r="B93" s="8">
        <v>337</v>
      </c>
    </row>
    <row r="94" spans="2:2" x14ac:dyDescent="0.3">
      <c r="B94" s="8">
        <v>325</v>
      </c>
    </row>
    <row r="95" spans="2:2" x14ac:dyDescent="0.3">
      <c r="B95" s="8">
        <v>329</v>
      </c>
    </row>
    <row r="96" spans="2:2" x14ac:dyDescent="0.3">
      <c r="B96" s="8">
        <v>369</v>
      </c>
    </row>
    <row r="97" spans="2:2" x14ac:dyDescent="0.3">
      <c r="B97" s="8">
        <v>457</v>
      </c>
    </row>
    <row r="98" spans="2:2" x14ac:dyDescent="0.3">
      <c r="B98" s="8">
        <v>421</v>
      </c>
    </row>
    <row r="99" spans="2:2" x14ac:dyDescent="0.3">
      <c r="B99" s="8">
        <v>282</v>
      </c>
    </row>
    <row r="100" spans="2:2" x14ac:dyDescent="0.3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3.109375" bestFit="1" customWidth="1"/>
    <col min="4" max="4" width="12.109375" customWidth="1"/>
    <col min="5" max="5" width="11.44140625" customWidth="1"/>
    <col min="7" max="7" width="20" customWidth="1"/>
    <col min="8" max="8" width="9.5546875" bestFit="1" customWidth="1"/>
    <col min="10" max="10" width="14.33203125" customWidth="1"/>
    <col min="11" max="11" width="11.44140625" customWidth="1"/>
  </cols>
  <sheetData>
    <row r="1" spans="2:11" ht="25.5" customHeight="1" x14ac:dyDescent="0.35">
      <c r="B1" s="18" t="s">
        <v>151</v>
      </c>
    </row>
    <row r="2" spans="2:11" ht="15" customHeight="1" x14ac:dyDescent="0.3">
      <c r="B2" s="30" t="s">
        <v>305</v>
      </c>
    </row>
    <row r="3" spans="2:11" ht="18" customHeight="1" x14ac:dyDescent="0.3"/>
    <row r="4" spans="2:11" x14ac:dyDescent="0.3">
      <c r="D4" s="3" t="s">
        <v>54</v>
      </c>
      <c r="G4" s="3" t="s">
        <v>54</v>
      </c>
      <c r="J4" s="3" t="s">
        <v>54</v>
      </c>
    </row>
    <row r="5" spans="2:11" x14ac:dyDescent="0.3">
      <c r="B5" s="7" t="s">
        <v>35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3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3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3">
      <c r="B8" s="12">
        <v>109000</v>
      </c>
      <c r="D8" s="20" t="s">
        <v>70</v>
      </c>
      <c r="E8" s="80"/>
      <c r="G8" s="20" t="s">
        <v>150</v>
      </c>
      <c r="H8" s="80"/>
    </row>
    <row r="9" spans="2:11" x14ac:dyDescent="0.3">
      <c r="B9" s="12">
        <v>148000</v>
      </c>
    </row>
    <row r="10" spans="2:11" x14ac:dyDescent="0.3">
      <c r="B10" s="12">
        <v>255500</v>
      </c>
      <c r="H10" s="98"/>
    </row>
    <row r="11" spans="2:11" x14ac:dyDescent="0.3">
      <c r="B11" s="12">
        <v>103500</v>
      </c>
      <c r="G11" s="20"/>
    </row>
    <row r="12" spans="2:11" x14ac:dyDescent="0.3">
      <c r="B12" s="12">
        <v>114500</v>
      </c>
    </row>
    <row r="13" spans="2:11" x14ac:dyDescent="0.3">
      <c r="B13" s="12">
        <v>124000</v>
      </c>
    </row>
    <row r="14" spans="2:11" x14ac:dyDescent="0.3">
      <c r="B14" s="12">
        <v>132500</v>
      </c>
    </row>
    <row r="15" spans="2:11" x14ac:dyDescent="0.3">
      <c r="B15" s="12">
        <v>99000</v>
      </c>
    </row>
    <row r="16" spans="2:11" x14ac:dyDescent="0.3">
      <c r="B16" s="12">
        <v>124000</v>
      </c>
    </row>
    <row r="17" spans="2:2" x14ac:dyDescent="0.3">
      <c r="B17" s="12">
        <v>82000</v>
      </c>
    </row>
    <row r="18" spans="2:2" x14ac:dyDescent="0.3">
      <c r="B18" s="12">
        <v>185000</v>
      </c>
    </row>
    <row r="19" spans="2:2" x14ac:dyDescent="0.3">
      <c r="B19" s="12">
        <v>89500</v>
      </c>
    </row>
    <row r="20" spans="2:2" x14ac:dyDescent="0.3">
      <c r="B20" s="12">
        <v>91500</v>
      </c>
    </row>
    <row r="21" spans="2:2" x14ac:dyDescent="0.3">
      <c r="B21" s="12">
        <v>113500</v>
      </c>
    </row>
    <row r="22" spans="2:2" x14ac:dyDescent="0.3">
      <c r="B22" s="12">
        <v>99000</v>
      </c>
    </row>
    <row r="23" spans="2:2" x14ac:dyDescent="0.3">
      <c r="B23" s="12">
        <v>75500</v>
      </c>
    </row>
    <row r="24" spans="2:2" x14ac:dyDescent="0.3">
      <c r="B24" s="12">
        <v>86000</v>
      </c>
    </row>
    <row r="25" spans="2:2" x14ac:dyDescent="0.3">
      <c r="B25" s="12">
        <v>156500</v>
      </c>
    </row>
    <row r="26" spans="2:2" x14ac:dyDescent="0.3">
      <c r="B26" s="12">
        <v>99500</v>
      </c>
    </row>
    <row r="27" spans="2:2" x14ac:dyDescent="0.3">
      <c r="B27" s="12">
        <v>148000</v>
      </c>
    </row>
    <row r="28" spans="2:2" x14ac:dyDescent="0.3">
      <c r="B28" s="12">
        <v>82000</v>
      </c>
    </row>
    <row r="29" spans="2:2" x14ac:dyDescent="0.3">
      <c r="B29" s="12">
        <v>103500</v>
      </c>
    </row>
    <row r="30" spans="2:2" x14ac:dyDescent="0.3">
      <c r="B30" s="12">
        <v>205500</v>
      </c>
    </row>
    <row r="31" spans="2:2" x14ac:dyDescent="0.3">
      <c r="B31" s="12">
        <v>103500</v>
      </c>
    </row>
    <row r="32" spans="2:2" x14ac:dyDescent="0.3">
      <c r="B32" s="12">
        <v>340000</v>
      </c>
    </row>
    <row r="33" spans="2:2" x14ac:dyDescent="0.3">
      <c r="B33" s="12">
        <v>103500</v>
      </c>
    </row>
    <row r="34" spans="2:2" x14ac:dyDescent="0.3">
      <c r="B34" s="12">
        <v>99500</v>
      </c>
    </row>
    <row r="35" spans="2:2" x14ac:dyDescent="0.3">
      <c r="B35" s="12">
        <v>103000</v>
      </c>
    </row>
    <row r="36" spans="2:2" x14ac:dyDescent="0.3">
      <c r="B36" s="12">
        <v>103500</v>
      </c>
    </row>
    <row r="37" spans="2:2" x14ac:dyDescent="0.3">
      <c r="B37" s="12">
        <v>165000</v>
      </c>
    </row>
    <row r="38" spans="2:2" x14ac:dyDescent="0.3">
      <c r="B38" s="12">
        <v>124500</v>
      </c>
    </row>
    <row r="39" spans="2:2" x14ac:dyDescent="0.3">
      <c r="B39" s="12">
        <v>103500</v>
      </c>
    </row>
    <row r="40" spans="2:2" x14ac:dyDescent="0.3">
      <c r="B40" s="12">
        <v>82500</v>
      </c>
    </row>
    <row r="41" spans="2:2" x14ac:dyDescent="0.3">
      <c r="B41" s="12">
        <v>93000</v>
      </c>
    </row>
    <row r="42" spans="2:2" x14ac:dyDescent="0.3">
      <c r="B42" s="12">
        <v>168000</v>
      </c>
    </row>
    <row r="43" spans="2:2" x14ac:dyDescent="0.3">
      <c r="B43" s="12">
        <v>96000</v>
      </c>
    </row>
    <row r="44" spans="2:2" x14ac:dyDescent="0.3">
      <c r="B44" s="12">
        <v>80000</v>
      </c>
    </row>
    <row r="45" spans="2:2" x14ac:dyDescent="0.3">
      <c r="B45" s="12">
        <v>124500</v>
      </c>
    </row>
    <row r="46" spans="2:2" x14ac:dyDescent="0.3">
      <c r="B46" s="12">
        <v>99000</v>
      </c>
    </row>
    <row r="47" spans="2:2" x14ac:dyDescent="0.3">
      <c r="B47" s="12">
        <v>124000</v>
      </c>
    </row>
    <row r="48" spans="2:2" x14ac:dyDescent="0.3">
      <c r="B48" s="12">
        <v>91500</v>
      </c>
    </row>
    <row r="49" spans="2:2" x14ac:dyDescent="0.3">
      <c r="B49" s="12">
        <v>144500</v>
      </c>
    </row>
    <row r="50" spans="2:2" x14ac:dyDescent="0.3">
      <c r="B50" s="12">
        <v>114500</v>
      </c>
    </row>
    <row r="51" spans="2:2" x14ac:dyDescent="0.3">
      <c r="B51" s="12">
        <v>104500</v>
      </c>
    </row>
    <row r="52" spans="2:2" x14ac:dyDescent="0.3">
      <c r="B52" s="12">
        <v>124000</v>
      </c>
    </row>
    <row r="53" spans="2:2" x14ac:dyDescent="0.3">
      <c r="B53" s="12">
        <v>113000</v>
      </c>
    </row>
    <row r="54" spans="2:2" x14ac:dyDescent="0.3">
      <c r="B54" s="12">
        <v>78000</v>
      </c>
    </row>
    <row r="55" spans="2:2" x14ac:dyDescent="0.3">
      <c r="B55" s="12">
        <v>109000</v>
      </c>
    </row>
    <row r="56" spans="2:2" x14ac:dyDescent="0.3">
      <c r="B56" s="12">
        <v>99500</v>
      </c>
    </row>
    <row r="57" spans="2:2" x14ac:dyDescent="0.3">
      <c r="B57" s="12">
        <v>107000</v>
      </c>
    </row>
    <row r="58" spans="2:2" x14ac:dyDescent="0.3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7" customWidth="1"/>
    <col min="4" max="4" width="12.88671875" customWidth="1"/>
    <col min="5" max="5" width="11.44140625" customWidth="1"/>
    <col min="7" max="7" width="20" customWidth="1"/>
    <col min="8" max="8" width="9.5546875" bestFit="1" customWidth="1"/>
    <col min="10" max="10" width="14.33203125" customWidth="1"/>
    <col min="11" max="11" width="11.44140625" customWidth="1"/>
  </cols>
  <sheetData>
    <row r="1" spans="2:11" ht="25.5" customHeight="1" x14ac:dyDescent="0.35">
      <c r="B1" s="39" t="s">
        <v>160</v>
      </c>
    </row>
    <row r="2" spans="2:11" ht="15" customHeight="1" x14ac:dyDescent="0.3">
      <c r="B2" s="30" t="s">
        <v>161</v>
      </c>
    </row>
    <row r="3" spans="2:11" ht="18" customHeight="1" x14ac:dyDescent="0.3"/>
    <row r="4" spans="2:11" x14ac:dyDescent="0.3">
      <c r="D4" s="3" t="s">
        <v>54</v>
      </c>
      <c r="G4" s="3" t="s">
        <v>54</v>
      </c>
      <c r="J4" s="3" t="s">
        <v>54</v>
      </c>
    </row>
    <row r="5" spans="2:11" x14ac:dyDescent="0.3">
      <c r="B5" s="7" t="s">
        <v>21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3">
      <c r="B6" s="8" t="s">
        <v>25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3">
      <c r="B7" s="8" t="s">
        <v>25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3">
      <c r="B8" s="8" t="s">
        <v>27</v>
      </c>
      <c r="D8" s="20" t="s">
        <v>159</v>
      </c>
      <c r="E8" s="87"/>
      <c r="G8" s="20" t="s">
        <v>144</v>
      </c>
      <c r="H8" s="85"/>
    </row>
    <row r="9" spans="2:11" x14ac:dyDescent="0.3">
      <c r="B9" s="8" t="s">
        <v>25</v>
      </c>
      <c r="G9" s="20" t="s">
        <v>152</v>
      </c>
      <c r="H9" s="86"/>
    </row>
    <row r="10" spans="2:11" x14ac:dyDescent="0.3">
      <c r="B10" s="8" t="s">
        <v>25</v>
      </c>
      <c r="D10" s="109" t="s">
        <v>163</v>
      </c>
      <c r="E10" s="109"/>
      <c r="G10" s="20" t="s">
        <v>146</v>
      </c>
      <c r="H10" s="81"/>
    </row>
    <row r="11" spans="2:11" x14ac:dyDescent="0.3">
      <c r="B11" s="8" t="s">
        <v>25</v>
      </c>
      <c r="D11" s="20" t="s">
        <v>164</v>
      </c>
      <c r="E11" s="71"/>
      <c r="G11" s="20" t="s">
        <v>150</v>
      </c>
      <c r="H11" s="87"/>
    </row>
    <row r="12" spans="2:11" x14ac:dyDescent="0.3">
      <c r="B12" s="8" t="s">
        <v>25</v>
      </c>
      <c r="D12" s="20" t="s">
        <v>165</v>
      </c>
      <c r="E12" s="71"/>
    </row>
    <row r="13" spans="2:11" x14ac:dyDescent="0.3">
      <c r="B13" s="8" t="s">
        <v>25</v>
      </c>
    </row>
    <row r="14" spans="2:11" x14ac:dyDescent="0.3">
      <c r="B14" s="8" t="s">
        <v>25</v>
      </c>
    </row>
    <row r="15" spans="2:11" x14ac:dyDescent="0.3">
      <c r="B15" s="8" t="s">
        <v>25</v>
      </c>
    </row>
    <row r="16" spans="2:11" x14ac:dyDescent="0.3">
      <c r="B16" s="8" t="s">
        <v>25</v>
      </c>
    </row>
    <row r="17" spans="2:2" x14ac:dyDescent="0.3">
      <c r="B17" s="8" t="s">
        <v>25</v>
      </c>
    </row>
    <row r="18" spans="2:2" x14ac:dyDescent="0.3">
      <c r="B18" s="8" t="s">
        <v>25</v>
      </c>
    </row>
    <row r="19" spans="2:2" x14ac:dyDescent="0.3">
      <c r="B19" s="8" t="s">
        <v>25</v>
      </c>
    </row>
    <row r="20" spans="2:2" x14ac:dyDescent="0.3">
      <c r="B20" s="8" t="s">
        <v>25</v>
      </c>
    </row>
    <row r="21" spans="2:2" x14ac:dyDescent="0.3">
      <c r="B21" s="8" t="s">
        <v>25</v>
      </c>
    </row>
    <row r="22" spans="2:2" x14ac:dyDescent="0.3">
      <c r="B22" s="8" t="s">
        <v>27</v>
      </c>
    </row>
    <row r="23" spans="2:2" x14ac:dyDescent="0.3">
      <c r="B23" s="8" t="s">
        <v>25</v>
      </c>
    </row>
    <row r="24" spans="2:2" x14ac:dyDescent="0.3">
      <c r="B24" s="8" t="s">
        <v>25</v>
      </c>
    </row>
    <row r="25" spans="2:2" x14ac:dyDescent="0.3">
      <c r="B25" s="8" t="s">
        <v>25</v>
      </c>
    </row>
    <row r="26" spans="2:2" x14ac:dyDescent="0.3">
      <c r="B26" s="8" t="s">
        <v>25</v>
      </c>
    </row>
    <row r="27" spans="2:2" x14ac:dyDescent="0.3">
      <c r="B27" s="8" t="s">
        <v>25</v>
      </c>
    </row>
    <row r="28" spans="2:2" x14ac:dyDescent="0.3">
      <c r="B28" s="8" t="s">
        <v>25</v>
      </c>
    </row>
    <row r="29" spans="2:2" x14ac:dyDescent="0.3">
      <c r="B29" s="8" t="s">
        <v>25</v>
      </c>
    </row>
    <row r="30" spans="2:2" x14ac:dyDescent="0.3">
      <c r="B30" s="8" t="s">
        <v>25</v>
      </c>
    </row>
    <row r="31" spans="2:2" x14ac:dyDescent="0.3">
      <c r="B31" s="8" t="s">
        <v>25</v>
      </c>
    </row>
    <row r="32" spans="2:2" x14ac:dyDescent="0.3">
      <c r="B32" s="8" t="s">
        <v>25</v>
      </c>
    </row>
    <row r="33" spans="2:2" x14ac:dyDescent="0.3">
      <c r="B33" s="8" t="s">
        <v>25</v>
      </c>
    </row>
    <row r="34" spans="2:2" x14ac:dyDescent="0.3">
      <c r="B34" s="8" t="s">
        <v>25</v>
      </c>
    </row>
    <row r="35" spans="2:2" x14ac:dyDescent="0.3">
      <c r="B35" s="8" t="s">
        <v>25</v>
      </c>
    </row>
    <row r="36" spans="2:2" x14ac:dyDescent="0.3">
      <c r="B36" s="8" t="s">
        <v>25</v>
      </c>
    </row>
    <row r="37" spans="2:2" x14ac:dyDescent="0.3">
      <c r="B37" s="8" t="s">
        <v>25</v>
      </c>
    </row>
    <row r="38" spans="2:2" x14ac:dyDescent="0.3">
      <c r="B38" s="8" t="s">
        <v>25</v>
      </c>
    </row>
    <row r="39" spans="2:2" x14ac:dyDescent="0.3">
      <c r="B39" s="8" t="s">
        <v>27</v>
      </c>
    </row>
    <row r="40" spans="2:2" x14ac:dyDescent="0.3">
      <c r="B40" s="8" t="s">
        <v>25</v>
      </c>
    </row>
    <row r="41" spans="2:2" x14ac:dyDescent="0.3">
      <c r="B41" s="8" t="s">
        <v>25</v>
      </c>
    </row>
    <row r="42" spans="2:2" x14ac:dyDescent="0.3">
      <c r="B42" s="8" t="s">
        <v>27</v>
      </c>
    </row>
    <row r="43" spans="2:2" x14ac:dyDescent="0.3">
      <c r="B43" s="8" t="s">
        <v>25</v>
      </c>
    </row>
    <row r="44" spans="2:2" x14ac:dyDescent="0.3">
      <c r="B44" s="8" t="s">
        <v>25</v>
      </c>
    </row>
    <row r="45" spans="2:2" x14ac:dyDescent="0.3">
      <c r="B45" s="8" t="s">
        <v>27</v>
      </c>
    </row>
    <row r="46" spans="2:2" x14ac:dyDescent="0.3">
      <c r="B46" s="8" t="s">
        <v>25</v>
      </c>
    </row>
    <row r="47" spans="2:2" x14ac:dyDescent="0.3">
      <c r="B47" s="8" t="s">
        <v>27</v>
      </c>
    </row>
    <row r="48" spans="2:2" x14ac:dyDescent="0.3">
      <c r="B48" s="8" t="s">
        <v>27</v>
      </c>
    </row>
    <row r="49" spans="2:2" x14ac:dyDescent="0.3">
      <c r="B49" s="8" t="s">
        <v>25</v>
      </c>
    </row>
    <row r="50" spans="2:2" x14ac:dyDescent="0.3">
      <c r="B50" s="8" t="s">
        <v>25</v>
      </c>
    </row>
    <row r="51" spans="2:2" x14ac:dyDescent="0.3">
      <c r="B51" s="8" t="s">
        <v>27</v>
      </c>
    </row>
    <row r="52" spans="2:2" x14ac:dyDescent="0.3">
      <c r="B52" s="8" t="s">
        <v>25</v>
      </c>
    </row>
    <row r="53" spans="2:2" x14ac:dyDescent="0.3">
      <c r="B53" s="8" t="s">
        <v>25</v>
      </c>
    </row>
    <row r="54" spans="2:2" x14ac:dyDescent="0.3">
      <c r="B54" s="8" t="s">
        <v>25</v>
      </c>
    </row>
    <row r="55" spans="2:2" x14ac:dyDescent="0.3">
      <c r="B55" s="8" t="s">
        <v>25</v>
      </c>
    </row>
    <row r="56" spans="2:2" x14ac:dyDescent="0.3">
      <c r="B56" s="8" t="s">
        <v>27</v>
      </c>
    </row>
    <row r="57" spans="2:2" x14ac:dyDescent="0.3">
      <c r="B57" s="8" t="s">
        <v>25</v>
      </c>
    </row>
    <row r="58" spans="2:2" x14ac:dyDescent="0.3">
      <c r="B58" s="8" t="s">
        <v>27</v>
      </c>
    </row>
    <row r="59" spans="2:2" x14ac:dyDescent="0.3">
      <c r="B59" s="8" t="s">
        <v>27</v>
      </c>
    </row>
    <row r="60" spans="2:2" x14ac:dyDescent="0.3">
      <c r="B60" s="8" t="s">
        <v>27</v>
      </c>
    </row>
    <row r="61" spans="2:2" x14ac:dyDescent="0.3">
      <c r="B61" s="8" t="s">
        <v>25</v>
      </c>
    </row>
    <row r="62" spans="2:2" x14ac:dyDescent="0.3">
      <c r="B62" s="8" t="s">
        <v>27</v>
      </c>
    </row>
    <row r="63" spans="2:2" x14ac:dyDescent="0.3">
      <c r="B63" s="8" t="s">
        <v>27</v>
      </c>
    </row>
    <row r="64" spans="2:2" x14ac:dyDescent="0.3">
      <c r="B64" s="8" t="s">
        <v>27</v>
      </c>
    </row>
    <row r="65" spans="2:2" x14ac:dyDescent="0.3">
      <c r="B65" s="8" t="s">
        <v>25</v>
      </c>
    </row>
    <row r="66" spans="2:2" x14ac:dyDescent="0.3">
      <c r="B66" s="8" t="s">
        <v>25</v>
      </c>
    </row>
    <row r="67" spans="2:2" x14ac:dyDescent="0.3">
      <c r="B67" s="8" t="s">
        <v>25</v>
      </c>
    </row>
    <row r="68" spans="2:2" x14ac:dyDescent="0.3">
      <c r="B68" s="8" t="s">
        <v>25</v>
      </c>
    </row>
    <row r="69" spans="2:2" x14ac:dyDescent="0.3">
      <c r="B69" s="8" t="s">
        <v>25</v>
      </c>
    </row>
    <row r="70" spans="2:2" x14ac:dyDescent="0.3">
      <c r="B70" s="8" t="s">
        <v>27</v>
      </c>
    </row>
    <row r="71" spans="2:2" x14ac:dyDescent="0.3">
      <c r="B71" s="8" t="s">
        <v>27</v>
      </c>
    </row>
    <row r="72" spans="2:2" x14ac:dyDescent="0.3">
      <c r="B72" s="8" t="s">
        <v>27</v>
      </c>
    </row>
    <row r="73" spans="2:2" x14ac:dyDescent="0.3">
      <c r="B73" s="8" t="s">
        <v>25</v>
      </c>
    </row>
    <row r="74" spans="2:2" x14ac:dyDescent="0.3">
      <c r="B74" s="8" t="s">
        <v>27</v>
      </c>
    </row>
    <row r="75" spans="2:2" x14ac:dyDescent="0.3">
      <c r="B75" s="8" t="s">
        <v>25</v>
      </c>
    </row>
    <row r="76" spans="2:2" x14ac:dyDescent="0.3">
      <c r="B76" s="8" t="s">
        <v>27</v>
      </c>
    </row>
    <row r="77" spans="2:2" x14ac:dyDescent="0.3">
      <c r="B77" s="8" t="s">
        <v>27</v>
      </c>
    </row>
    <row r="78" spans="2:2" x14ac:dyDescent="0.3">
      <c r="B78" s="8" t="s">
        <v>25</v>
      </c>
    </row>
    <row r="79" spans="2:2" x14ac:dyDescent="0.3">
      <c r="B79" s="8" t="s">
        <v>25</v>
      </c>
    </row>
    <row r="80" spans="2:2" x14ac:dyDescent="0.3">
      <c r="B80" s="8" t="s">
        <v>25</v>
      </c>
    </row>
    <row r="81" spans="2:2" x14ac:dyDescent="0.3">
      <c r="B81" s="8" t="s">
        <v>25</v>
      </c>
    </row>
    <row r="82" spans="2:2" x14ac:dyDescent="0.3">
      <c r="B82" s="8" t="s">
        <v>25</v>
      </c>
    </row>
    <row r="83" spans="2:2" x14ac:dyDescent="0.3">
      <c r="B83" s="8" t="s">
        <v>25</v>
      </c>
    </row>
    <row r="84" spans="2:2" x14ac:dyDescent="0.3">
      <c r="B84" s="8" t="s">
        <v>25</v>
      </c>
    </row>
    <row r="85" spans="2:2" x14ac:dyDescent="0.3">
      <c r="B85" s="8" t="s">
        <v>25</v>
      </c>
    </row>
    <row r="86" spans="2:2" x14ac:dyDescent="0.3">
      <c r="B86" s="8" t="s">
        <v>25</v>
      </c>
    </row>
    <row r="87" spans="2:2" x14ac:dyDescent="0.3">
      <c r="B87" s="8" t="s">
        <v>25</v>
      </c>
    </row>
    <row r="88" spans="2:2" x14ac:dyDescent="0.3">
      <c r="B88" s="8" t="s">
        <v>25</v>
      </c>
    </row>
    <row r="89" spans="2:2" x14ac:dyDescent="0.3">
      <c r="B89" s="8" t="s">
        <v>25</v>
      </c>
    </row>
    <row r="90" spans="2:2" x14ac:dyDescent="0.3">
      <c r="B90" s="8" t="s">
        <v>27</v>
      </c>
    </row>
    <row r="91" spans="2:2" x14ac:dyDescent="0.3">
      <c r="B91" s="8" t="s">
        <v>27</v>
      </c>
    </row>
    <row r="92" spans="2:2" x14ac:dyDescent="0.3">
      <c r="B92" s="8" t="s">
        <v>25</v>
      </c>
    </row>
    <row r="93" spans="2:2" x14ac:dyDescent="0.3">
      <c r="B93" s="8" t="s">
        <v>25</v>
      </c>
    </row>
    <row r="94" spans="2:2" x14ac:dyDescent="0.3">
      <c r="B94" s="8" t="s">
        <v>25</v>
      </c>
    </row>
    <row r="95" spans="2:2" x14ac:dyDescent="0.3">
      <c r="B95" s="8" t="s">
        <v>25</v>
      </c>
    </row>
    <row r="96" spans="2:2" x14ac:dyDescent="0.3">
      <c r="B96" s="8" t="s">
        <v>25</v>
      </c>
    </row>
    <row r="97" spans="2:2" x14ac:dyDescent="0.3">
      <c r="B97" s="8" t="s">
        <v>25</v>
      </c>
    </row>
    <row r="98" spans="2:2" x14ac:dyDescent="0.3">
      <c r="B98" s="8" t="s">
        <v>25</v>
      </c>
    </row>
    <row r="99" spans="2:2" x14ac:dyDescent="0.3">
      <c r="B99" s="8" t="s">
        <v>25</v>
      </c>
    </row>
    <row r="100" spans="2:2" x14ac:dyDescent="0.3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1.44140625" customWidth="1"/>
    <col min="4" max="4" width="12.88671875" customWidth="1"/>
    <col min="5" max="5" width="11.44140625" customWidth="1"/>
    <col min="7" max="7" width="20" customWidth="1"/>
    <col min="8" max="8" width="9.5546875" bestFit="1" customWidth="1"/>
    <col min="10" max="10" width="14.33203125" customWidth="1"/>
    <col min="11" max="11" width="11.44140625" customWidth="1"/>
  </cols>
  <sheetData>
    <row r="1" spans="2:11" ht="25.5" customHeight="1" x14ac:dyDescent="0.35">
      <c r="B1" s="18" t="s">
        <v>162</v>
      </c>
    </row>
    <row r="2" spans="2:11" ht="15" customHeight="1" x14ac:dyDescent="0.3">
      <c r="B2" s="30" t="s">
        <v>161</v>
      </c>
    </row>
    <row r="3" spans="2:11" ht="18" customHeight="1" x14ac:dyDescent="0.3"/>
    <row r="4" spans="2:11" x14ac:dyDescent="0.3">
      <c r="D4" s="3" t="s">
        <v>54</v>
      </c>
      <c r="G4" s="3" t="s">
        <v>54</v>
      </c>
      <c r="J4" s="3" t="s">
        <v>54</v>
      </c>
    </row>
    <row r="5" spans="2:11" x14ac:dyDescent="0.3">
      <c r="B5" s="7" t="s">
        <v>12</v>
      </c>
      <c r="D5" s="109" t="s">
        <v>139</v>
      </c>
      <c r="E5" s="109"/>
      <c r="G5" s="109" t="s">
        <v>141</v>
      </c>
      <c r="H5" s="109"/>
      <c r="J5" s="109" t="s">
        <v>147</v>
      </c>
      <c r="K5" s="109"/>
    </row>
    <row r="6" spans="2:11" x14ac:dyDescent="0.3">
      <c r="B6" s="8" t="s">
        <v>13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3">
      <c r="B7" s="8" t="s">
        <v>14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3">
      <c r="B8" s="8" t="s">
        <v>13</v>
      </c>
      <c r="D8" s="20" t="s">
        <v>159</v>
      </c>
      <c r="E8" s="87"/>
      <c r="G8" s="20" t="s">
        <v>144</v>
      </c>
      <c r="H8" s="85"/>
    </row>
    <row r="9" spans="2:11" x14ac:dyDescent="0.3">
      <c r="B9" s="8" t="s">
        <v>14</v>
      </c>
      <c r="G9" s="20" t="s">
        <v>152</v>
      </c>
      <c r="H9" s="86"/>
    </row>
    <row r="10" spans="2:11" x14ac:dyDescent="0.3">
      <c r="B10" s="8" t="s">
        <v>14</v>
      </c>
      <c r="D10" s="109" t="s">
        <v>163</v>
      </c>
      <c r="E10" s="109"/>
      <c r="G10" s="20" t="s">
        <v>146</v>
      </c>
      <c r="H10" s="87"/>
    </row>
    <row r="11" spans="2:11" x14ac:dyDescent="0.3">
      <c r="B11" s="8" t="s">
        <v>14</v>
      </c>
      <c r="D11" s="20" t="s">
        <v>164</v>
      </c>
      <c r="E11" s="71"/>
      <c r="G11" s="20" t="s">
        <v>150</v>
      </c>
      <c r="H11" s="87"/>
    </row>
    <row r="12" spans="2:11" x14ac:dyDescent="0.3">
      <c r="B12" s="8" t="s">
        <v>13</v>
      </c>
      <c r="D12" s="20" t="s">
        <v>165</v>
      </c>
      <c r="E12" s="71"/>
    </row>
    <row r="13" spans="2:11" x14ac:dyDescent="0.3">
      <c r="B13" s="8" t="s">
        <v>13</v>
      </c>
      <c r="D13" s="20"/>
      <c r="E13" s="38"/>
    </row>
    <row r="14" spans="2:11" x14ac:dyDescent="0.3">
      <c r="B14" s="8" t="s">
        <v>13</v>
      </c>
    </row>
    <row r="15" spans="2:11" x14ac:dyDescent="0.3">
      <c r="B15" s="8" t="s">
        <v>13</v>
      </c>
    </row>
    <row r="16" spans="2:11" x14ac:dyDescent="0.3">
      <c r="B16" s="8" t="s">
        <v>14</v>
      </c>
    </row>
    <row r="17" spans="2:2" x14ac:dyDescent="0.3">
      <c r="B17" s="8" t="s">
        <v>13</v>
      </c>
    </row>
    <row r="18" spans="2:2" x14ac:dyDescent="0.3">
      <c r="B18" s="8" t="s">
        <v>14</v>
      </c>
    </row>
    <row r="19" spans="2:2" x14ac:dyDescent="0.3">
      <c r="B19" s="8" t="s">
        <v>13</v>
      </c>
    </row>
    <row r="20" spans="2:2" x14ac:dyDescent="0.3">
      <c r="B20" s="8" t="s">
        <v>13</v>
      </c>
    </row>
    <row r="21" spans="2:2" x14ac:dyDescent="0.3">
      <c r="B21" s="8" t="s">
        <v>13</v>
      </c>
    </row>
    <row r="22" spans="2:2" x14ac:dyDescent="0.3">
      <c r="B22" s="8" t="s">
        <v>14</v>
      </c>
    </row>
    <row r="23" spans="2:2" x14ac:dyDescent="0.3">
      <c r="B23" s="8" t="s">
        <v>13</v>
      </c>
    </row>
    <row r="24" spans="2:2" x14ac:dyDescent="0.3">
      <c r="B24" s="8" t="s">
        <v>14</v>
      </c>
    </row>
    <row r="25" spans="2:2" x14ac:dyDescent="0.3">
      <c r="B25" s="8" t="s">
        <v>14</v>
      </c>
    </row>
    <row r="26" spans="2:2" x14ac:dyDescent="0.3">
      <c r="B26" s="8" t="s">
        <v>14</v>
      </c>
    </row>
    <row r="27" spans="2:2" x14ac:dyDescent="0.3">
      <c r="B27" s="8" t="s">
        <v>13</v>
      </c>
    </row>
    <row r="28" spans="2:2" x14ac:dyDescent="0.3">
      <c r="B28" s="8" t="s">
        <v>14</v>
      </c>
    </row>
    <row r="29" spans="2:2" x14ac:dyDescent="0.3">
      <c r="B29" s="8" t="s">
        <v>14</v>
      </c>
    </row>
    <row r="30" spans="2:2" x14ac:dyDescent="0.3">
      <c r="B30" s="8" t="s">
        <v>13</v>
      </c>
    </row>
    <row r="31" spans="2:2" x14ac:dyDescent="0.3">
      <c r="B31" s="8" t="s">
        <v>13</v>
      </c>
    </row>
    <row r="32" spans="2:2" x14ac:dyDescent="0.3">
      <c r="B32" s="8" t="s">
        <v>13</v>
      </c>
    </row>
    <row r="33" spans="2:2" x14ac:dyDescent="0.3">
      <c r="B33" s="8" t="s">
        <v>14</v>
      </c>
    </row>
    <row r="34" spans="2:2" x14ac:dyDescent="0.3">
      <c r="B34" s="8" t="s">
        <v>14</v>
      </c>
    </row>
    <row r="35" spans="2:2" x14ac:dyDescent="0.3">
      <c r="B35" s="8" t="s">
        <v>13</v>
      </c>
    </row>
    <row r="36" spans="2:2" x14ac:dyDescent="0.3">
      <c r="B36" s="8" t="s">
        <v>14</v>
      </c>
    </row>
    <row r="37" spans="2:2" x14ac:dyDescent="0.3">
      <c r="B37" s="8" t="s">
        <v>14</v>
      </c>
    </row>
    <row r="38" spans="2:2" x14ac:dyDescent="0.3">
      <c r="B38" s="8" t="s">
        <v>14</v>
      </c>
    </row>
    <row r="39" spans="2:2" x14ac:dyDescent="0.3">
      <c r="B39" s="8" t="s">
        <v>13</v>
      </c>
    </row>
    <row r="40" spans="2:2" x14ac:dyDescent="0.3">
      <c r="B40" s="8" t="s">
        <v>14</v>
      </c>
    </row>
    <row r="41" spans="2:2" x14ac:dyDescent="0.3">
      <c r="B41" s="8" t="s">
        <v>13</v>
      </c>
    </row>
    <row r="42" spans="2:2" x14ac:dyDescent="0.3">
      <c r="B42" s="8" t="s">
        <v>13</v>
      </c>
    </row>
    <row r="43" spans="2:2" x14ac:dyDescent="0.3">
      <c r="B43" s="8" t="s">
        <v>14</v>
      </c>
    </row>
    <row r="44" spans="2:2" x14ac:dyDescent="0.3">
      <c r="B44" s="8" t="s">
        <v>14</v>
      </c>
    </row>
    <row r="45" spans="2:2" x14ac:dyDescent="0.3">
      <c r="B45" s="8" t="s">
        <v>14</v>
      </c>
    </row>
    <row r="46" spans="2:2" x14ac:dyDescent="0.3">
      <c r="B46" s="8" t="s">
        <v>13</v>
      </c>
    </row>
    <row r="47" spans="2:2" x14ac:dyDescent="0.3">
      <c r="B47" s="8" t="s">
        <v>13</v>
      </c>
    </row>
    <row r="48" spans="2:2" x14ac:dyDescent="0.3">
      <c r="B48" s="8" t="s">
        <v>13</v>
      </c>
    </row>
    <row r="49" spans="2:2" x14ac:dyDescent="0.3">
      <c r="B49" s="8" t="s">
        <v>14</v>
      </c>
    </row>
    <row r="50" spans="2:2" x14ac:dyDescent="0.3">
      <c r="B50" s="8" t="s">
        <v>13</v>
      </c>
    </row>
    <row r="51" spans="2:2" x14ac:dyDescent="0.3">
      <c r="B51" s="8" t="s">
        <v>14</v>
      </c>
    </row>
    <row r="52" spans="2:2" x14ac:dyDescent="0.3">
      <c r="B52" s="8" t="s">
        <v>13</v>
      </c>
    </row>
    <row r="53" spans="2:2" x14ac:dyDescent="0.3">
      <c r="B53" s="8" t="s">
        <v>14</v>
      </c>
    </row>
    <row r="54" spans="2:2" x14ac:dyDescent="0.3">
      <c r="B54" s="8" t="s">
        <v>13</v>
      </c>
    </row>
    <row r="55" spans="2:2" x14ac:dyDescent="0.3">
      <c r="B55" s="8" t="s">
        <v>13</v>
      </c>
    </row>
    <row r="56" spans="2:2" x14ac:dyDescent="0.3">
      <c r="B56" s="8" t="s">
        <v>13</v>
      </c>
    </row>
    <row r="57" spans="2:2" x14ac:dyDescent="0.3">
      <c r="B57" s="8" t="s">
        <v>14</v>
      </c>
    </row>
    <row r="58" spans="2:2" x14ac:dyDescent="0.3">
      <c r="B58" s="8" t="s">
        <v>13</v>
      </c>
    </row>
    <row r="59" spans="2:2" x14ac:dyDescent="0.3">
      <c r="B59" s="8" t="s">
        <v>13</v>
      </c>
    </row>
    <row r="60" spans="2:2" x14ac:dyDescent="0.3">
      <c r="B60" s="8" t="s">
        <v>13</v>
      </c>
    </row>
    <row r="61" spans="2:2" x14ac:dyDescent="0.3">
      <c r="B61" s="8" t="s">
        <v>13</v>
      </c>
    </row>
    <row r="62" spans="2:2" x14ac:dyDescent="0.3">
      <c r="B62" s="8" t="s">
        <v>13</v>
      </c>
    </row>
    <row r="63" spans="2:2" x14ac:dyDescent="0.3">
      <c r="B63" s="8" t="s">
        <v>13</v>
      </c>
    </row>
    <row r="64" spans="2:2" x14ac:dyDescent="0.3">
      <c r="B64" s="8" t="s">
        <v>13</v>
      </c>
    </row>
    <row r="65" spans="2:2" x14ac:dyDescent="0.3">
      <c r="B65" s="8" t="s">
        <v>13</v>
      </c>
    </row>
    <row r="66" spans="2:2" x14ac:dyDescent="0.3">
      <c r="B66" s="8" t="s">
        <v>13</v>
      </c>
    </row>
    <row r="67" spans="2:2" x14ac:dyDescent="0.3">
      <c r="B67" s="8" t="s">
        <v>14</v>
      </c>
    </row>
    <row r="68" spans="2:2" x14ac:dyDescent="0.3">
      <c r="B68" s="8" t="s">
        <v>13</v>
      </c>
    </row>
    <row r="69" spans="2:2" x14ac:dyDescent="0.3">
      <c r="B69" s="8" t="s">
        <v>13</v>
      </c>
    </row>
    <row r="70" spans="2:2" x14ac:dyDescent="0.3">
      <c r="B70" s="8" t="s">
        <v>14</v>
      </c>
    </row>
    <row r="71" spans="2:2" x14ac:dyDescent="0.3">
      <c r="B71" s="8" t="s">
        <v>14</v>
      </c>
    </row>
    <row r="72" spans="2:2" x14ac:dyDescent="0.3">
      <c r="B72" s="8" t="s">
        <v>13</v>
      </c>
    </row>
    <row r="73" spans="2:2" x14ac:dyDescent="0.3">
      <c r="B73" s="8" t="s">
        <v>14</v>
      </c>
    </row>
    <row r="74" spans="2:2" x14ac:dyDescent="0.3">
      <c r="B74" s="8" t="s">
        <v>13</v>
      </c>
    </row>
    <row r="75" spans="2:2" x14ac:dyDescent="0.3">
      <c r="B75" s="8" t="s">
        <v>14</v>
      </c>
    </row>
    <row r="76" spans="2:2" x14ac:dyDescent="0.3">
      <c r="B76" s="8" t="s">
        <v>13</v>
      </c>
    </row>
    <row r="77" spans="2:2" x14ac:dyDescent="0.3">
      <c r="B77" s="8" t="s">
        <v>14</v>
      </c>
    </row>
    <row r="78" spans="2:2" x14ac:dyDescent="0.3">
      <c r="B78" s="8" t="s">
        <v>14</v>
      </c>
    </row>
    <row r="79" spans="2:2" x14ac:dyDescent="0.3">
      <c r="B79" s="8" t="s">
        <v>14</v>
      </c>
    </row>
    <row r="80" spans="2:2" x14ac:dyDescent="0.3">
      <c r="B80" s="8" t="s">
        <v>13</v>
      </c>
    </row>
    <row r="81" spans="2:2" x14ac:dyDescent="0.3">
      <c r="B81" s="8" t="s">
        <v>14</v>
      </c>
    </row>
    <row r="82" spans="2:2" x14ac:dyDescent="0.3">
      <c r="B82" s="8" t="s">
        <v>14</v>
      </c>
    </row>
    <row r="83" spans="2:2" x14ac:dyDescent="0.3">
      <c r="B83" s="8" t="s">
        <v>13</v>
      </c>
    </row>
    <row r="84" spans="2:2" x14ac:dyDescent="0.3">
      <c r="B84" s="8" t="s">
        <v>13</v>
      </c>
    </row>
    <row r="85" spans="2:2" x14ac:dyDescent="0.3">
      <c r="B85" s="8" t="s">
        <v>14</v>
      </c>
    </row>
    <row r="86" spans="2:2" x14ac:dyDescent="0.3">
      <c r="B86" s="8" t="s">
        <v>14</v>
      </c>
    </row>
    <row r="87" spans="2:2" x14ac:dyDescent="0.3">
      <c r="B87" s="8" t="s">
        <v>13</v>
      </c>
    </row>
    <row r="88" spans="2:2" x14ac:dyDescent="0.3">
      <c r="B88" s="8" t="s">
        <v>14</v>
      </c>
    </row>
    <row r="89" spans="2:2" x14ac:dyDescent="0.3">
      <c r="B89" s="8" t="s">
        <v>13</v>
      </c>
    </row>
    <row r="90" spans="2:2" x14ac:dyDescent="0.3">
      <c r="B90" s="8" t="s">
        <v>13</v>
      </c>
    </row>
    <row r="91" spans="2:2" x14ac:dyDescent="0.3">
      <c r="B91" s="8" t="s">
        <v>13</v>
      </c>
    </row>
    <row r="92" spans="2:2" x14ac:dyDescent="0.3">
      <c r="B92" s="8" t="s">
        <v>13</v>
      </c>
    </row>
    <row r="93" spans="2:2" x14ac:dyDescent="0.3">
      <c r="B93" s="8" t="s">
        <v>14</v>
      </c>
    </row>
    <row r="94" spans="2:2" x14ac:dyDescent="0.3">
      <c r="B94" s="8" t="s">
        <v>13</v>
      </c>
    </row>
    <row r="95" spans="2:2" x14ac:dyDescent="0.3">
      <c r="B95" s="8" t="s">
        <v>14</v>
      </c>
    </row>
    <row r="96" spans="2:2" x14ac:dyDescent="0.3">
      <c r="B96" s="8" t="s">
        <v>13</v>
      </c>
    </row>
    <row r="97" spans="2:2" x14ac:dyDescent="0.3">
      <c r="B97" s="8" t="s">
        <v>13</v>
      </c>
    </row>
    <row r="98" spans="2:2" x14ac:dyDescent="0.3">
      <c r="B98" s="8" t="s">
        <v>14</v>
      </c>
    </row>
    <row r="99" spans="2:2" x14ac:dyDescent="0.3">
      <c r="B99" s="8" t="s">
        <v>13</v>
      </c>
    </row>
    <row r="100" spans="2:2" x14ac:dyDescent="0.3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1.44140625" customWidth="1"/>
    <col min="3" max="3" width="17.109375" customWidth="1"/>
    <col min="4" max="4" width="11.44140625" customWidth="1"/>
    <col min="5" max="5" width="11.33203125" customWidth="1"/>
    <col min="7" max="7" width="12.109375" customWidth="1"/>
    <col min="8" max="8" width="11.44140625" customWidth="1"/>
    <col min="10" max="10" width="20" customWidth="1"/>
    <col min="11" max="11" width="9.5546875" bestFit="1" customWidth="1"/>
    <col min="13" max="13" width="14.33203125" customWidth="1"/>
    <col min="14" max="14" width="11.44140625" customWidth="1"/>
  </cols>
  <sheetData>
    <row r="1" spans="2:14" ht="25.5" customHeight="1" x14ac:dyDescent="0.35">
      <c r="B1" s="18" t="s">
        <v>170</v>
      </c>
    </row>
    <row r="2" spans="2:14" ht="15" customHeight="1" x14ac:dyDescent="0.3">
      <c r="B2" s="30" t="s">
        <v>171</v>
      </c>
    </row>
    <row r="3" spans="2:14" ht="18" customHeight="1" x14ac:dyDescent="0.3"/>
    <row r="4" spans="2:14" x14ac:dyDescent="0.3">
      <c r="G4" s="3" t="s">
        <v>54</v>
      </c>
      <c r="J4" s="3" t="s">
        <v>54</v>
      </c>
      <c r="M4" s="3" t="s">
        <v>54</v>
      </c>
    </row>
    <row r="5" spans="2:14" x14ac:dyDescent="0.3">
      <c r="B5" s="40" t="s">
        <v>20</v>
      </c>
      <c r="C5" s="43" t="s">
        <v>76</v>
      </c>
      <c r="D5" s="43" t="s">
        <v>77</v>
      </c>
      <c r="E5" s="42" t="s">
        <v>172</v>
      </c>
      <c r="G5" s="109" t="s">
        <v>139</v>
      </c>
      <c r="H5" s="109"/>
      <c r="J5" s="109" t="s">
        <v>141</v>
      </c>
      <c r="K5" s="109"/>
      <c r="M5" s="109" t="s">
        <v>147</v>
      </c>
      <c r="N5" s="109"/>
    </row>
    <row r="6" spans="2:14" x14ac:dyDescent="0.3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5"/>
    </row>
    <row r="7" spans="2:14" x14ac:dyDescent="0.3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5"/>
    </row>
    <row r="8" spans="2:14" x14ac:dyDescent="0.3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144</v>
      </c>
      <c r="K8" s="85"/>
    </row>
    <row r="9" spans="2:14" x14ac:dyDescent="0.3">
      <c r="B9" s="8">
        <v>4</v>
      </c>
      <c r="C9" s="8">
        <v>75.099999999999994</v>
      </c>
      <c r="D9" s="8">
        <v>80.7</v>
      </c>
      <c r="E9" s="8"/>
      <c r="J9" s="20" t="s">
        <v>156</v>
      </c>
      <c r="K9" s="86"/>
    </row>
    <row r="10" spans="2:14" x14ac:dyDescent="0.3">
      <c r="B10" s="8">
        <v>5</v>
      </c>
      <c r="C10" s="8">
        <v>60.9</v>
      </c>
      <c r="D10" s="8">
        <v>74.900000000000006</v>
      </c>
      <c r="E10" s="8"/>
      <c r="J10" s="20" t="s">
        <v>146</v>
      </c>
      <c r="K10" s="75"/>
    </row>
    <row r="11" spans="2:14" x14ac:dyDescent="0.3">
      <c r="B11" s="8">
        <v>6</v>
      </c>
      <c r="C11" s="8">
        <v>74.5</v>
      </c>
      <c r="D11" s="8">
        <v>80.7</v>
      </c>
      <c r="E11" s="8"/>
      <c r="J11" s="20" t="s">
        <v>150</v>
      </c>
      <c r="K11" s="75"/>
    </row>
    <row r="12" spans="2:14" x14ac:dyDescent="0.3">
      <c r="B12" s="8">
        <v>7</v>
      </c>
      <c r="C12" s="8">
        <v>76.400000000000006</v>
      </c>
      <c r="D12" s="8">
        <v>83.3</v>
      </c>
      <c r="E12" s="8"/>
    </row>
    <row r="13" spans="2:14" x14ac:dyDescent="0.3">
      <c r="B13" s="8">
        <v>8</v>
      </c>
      <c r="C13" s="8">
        <v>82.6</v>
      </c>
      <c r="D13" s="8">
        <v>88.7</v>
      </c>
      <c r="E13" s="8"/>
    </row>
    <row r="14" spans="2:14" x14ac:dyDescent="0.3">
      <c r="B14" s="8">
        <v>9</v>
      </c>
      <c r="C14" s="8">
        <v>76.900000000000006</v>
      </c>
      <c r="D14" s="8">
        <v>75.400000000000006</v>
      </c>
      <c r="E14" s="8"/>
    </row>
    <row r="15" spans="2:14" x14ac:dyDescent="0.3">
      <c r="B15" s="8">
        <v>10</v>
      </c>
      <c r="C15" s="8">
        <v>83.3</v>
      </c>
      <c r="D15" s="8">
        <v>82.1</v>
      </c>
      <c r="E15" s="8"/>
    </row>
    <row r="16" spans="2:14" x14ac:dyDescent="0.3">
      <c r="B16" s="8">
        <v>11</v>
      </c>
      <c r="C16" s="8">
        <v>75.8</v>
      </c>
      <c r="D16" s="8">
        <v>87.5</v>
      </c>
      <c r="E16" s="8"/>
    </row>
    <row r="17" spans="2:5" x14ac:dyDescent="0.3">
      <c r="B17" s="8">
        <v>12</v>
      </c>
      <c r="C17" s="8">
        <v>76</v>
      </c>
      <c r="D17" s="8">
        <v>66.900000000000006</v>
      </c>
      <c r="E17" s="8"/>
    </row>
    <row r="18" spans="2:5" x14ac:dyDescent="0.3">
      <c r="B18" s="8">
        <v>13</v>
      </c>
      <c r="C18" s="8">
        <v>62.8</v>
      </c>
      <c r="D18" s="8">
        <v>71.3</v>
      </c>
      <c r="E18" s="8"/>
    </row>
    <row r="19" spans="2:5" x14ac:dyDescent="0.3">
      <c r="B19" s="8">
        <v>14</v>
      </c>
      <c r="C19" s="8">
        <v>82.8</v>
      </c>
      <c r="D19" s="8">
        <v>76.8</v>
      </c>
      <c r="E19" s="8"/>
    </row>
    <row r="20" spans="2:5" x14ac:dyDescent="0.3">
      <c r="B20" s="8">
        <v>15</v>
      </c>
      <c r="C20" s="8">
        <v>76</v>
      </c>
      <c r="D20" s="8">
        <v>72.3</v>
      </c>
      <c r="E20" s="8"/>
    </row>
    <row r="21" spans="2:5" x14ac:dyDescent="0.3">
      <c r="B21" s="8">
        <v>16</v>
      </c>
      <c r="C21" s="8">
        <v>76.900000000000006</v>
      </c>
      <c r="D21" s="8">
        <v>72.400000000000006</v>
      </c>
      <c r="E21" s="8"/>
    </row>
    <row r="22" spans="2:5" x14ac:dyDescent="0.3">
      <c r="B22" s="8">
        <v>17</v>
      </c>
      <c r="C22" s="8">
        <v>75.8</v>
      </c>
      <c r="D22" s="8">
        <v>72</v>
      </c>
      <c r="E22" s="8"/>
    </row>
    <row r="23" spans="2:5" x14ac:dyDescent="0.3">
      <c r="B23" s="8">
        <v>18</v>
      </c>
      <c r="C23" s="8">
        <v>78</v>
      </c>
      <c r="D23" s="8">
        <v>81</v>
      </c>
      <c r="E23" s="8"/>
    </row>
    <row r="24" spans="2:5" x14ac:dyDescent="0.3">
      <c r="B24" s="8">
        <v>19</v>
      </c>
      <c r="C24" s="8">
        <v>82.4</v>
      </c>
      <c r="D24" s="8">
        <v>96.1</v>
      </c>
      <c r="E24" s="8"/>
    </row>
    <row r="25" spans="2:5" x14ac:dyDescent="0.3">
      <c r="B25" s="8">
        <v>20</v>
      </c>
      <c r="C25" s="8">
        <v>76.2</v>
      </c>
      <c r="D25" s="8">
        <v>76.7</v>
      </c>
      <c r="E25" s="8"/>
    </row>
    <row r="26" spans="2:5" x14ac:dyDescent="0.3">
      <c r="B26" s="8">
        <v>21</v>
      </c>
      <c r="C26" s="8">
        <v>62.5</v>
      </c>
      <c r="D26" s="8">
        <v>80.3</v>
      </c>
      <c r="E26" s="8"/>
    </row>
    <row r="27" spans="2:5" x14ac:dyDescent="0.3">
      <c r="B27" s="8">
        <v>22</v>
      </c>
      <c r="C27" s="8">
        <v>78</v>
      </c>
      <c r="D27" s="8">
        <v>77.8</v>
      </c>
      <c r="E27" s="8"/>
    </row>
    <row r="28" spans="2:5" x14ac:dyDescent="0.3">
      <c r="B28" s="8">
        <v>23</v>
      </c>
      <c r="C28" s="8">
        <v>66.5</v>
      </c>
      <c r="D28" s="8">
        <v>62.6</v>
      </c>
      <c r="E28" s="8"/>
    </row>
    <row r="29" spans="2:5" x14ac:dyDescent="0.3">
      <c r="B29" s="8">
        <v>24</v>
      </c>
      <c r="C29" s="8">
        <v>63.5</v>
      </c>
      <c r="D29" s="8">
        <v>80.2</v>
      </c>
      <c r="E29" s="8"/>
    </row>
    <row r="30" spans="2:5" x14ac:dyDescent="0.3">
      <c r="B30" s="8">
        <v>25</v>
      </c>
      <c r="C30" s="8">
        <v>82.6</v>
      </c>
      <c r="D30" s="8">
        <v>79.099999999999994</v>
      </c>
      <c r="E30" s="8"/>
    </row>
    <row r="31" spans="2:5" x14ac:dyDescent="0.3">
      <c r="B31" s="8">
        <v>26</v>
      </c>
      <c r="C31" s="8">
        <v>79.2</v>
      </c>
      <c r="D31" s="8">
        <v>77.8</v>
      </c>
      <c r="E31" s="8"/>
    </row>
    <row r="32" spans="2:5" x14ac:dyDescent="0.3">
      <c r="B32" s="8">
        <v>27</v>
      </c>
      <c r="C32" s="8">
        <v>75</v>
      </c>
      <c r="D32" s="8">
        <v>75.099999999999994</v>
      </c>
      <c r="E32" s="8"/>
    </row>
    <row r="33" spans="2:5" x14ac:dyDescent="0.3">
      <c r="B33" s="8">
        <v>28</v>
      </c>
      <c r="C33" s="8">
        <v>74.400000000000006</v>
      </c>
      <c r="D33" s="8">
        <v>82.2</v>
      </c>
      <c r="E33" s="8"/>
    </row>
    <row r="34" spans="2:5" x14ac:dyDescent="0.3">
      <c r="B34" s="8">
        <v>29</v>
      </c>
      <c r="C34" s="8">
        <v>67.900000000000006</v>
      </c>
      <c r="D34" s="8">
        <v>70.5</v>
      </c>
      <c r="E34" s="8"/>
    </row>
    <row r="35" spans="2:5" x14ac:dyDescent="0.3">
      <c r="B35" s="8">
        <v>30</v>
      </c>
      <c r="C35" s="8">
        <v>76.8</v>
      </c>
      <c r="D35" s="8">
        <v>70.8</v>
      </c>
      <c r="E35" s="8"/>
    </row>
    <row r="36" spans="2:5" x14ac:dyDescent="0.3">
      <c r="B36" s="8">
        <v>31</v>
      </c>
      <c r="C36" s="8">
        <v>83</v>
      </c>
      <c r="D36" s="8">
        <v>87.5</v>
      </c>
      <c r="E36" s="8"/>
    </row>
    <row r="37" spans="2:5" x14ac:dyDescent="0.3">
      <c r="B37" s="8">
        <v>32</v>
      </c>
      <c r="C37" s="8">
        <v>88.9</v>
      </c>
      <c r="D37" s="8">
        <v>79.5</v>
      </c>
      <c r="E37" s="8"/>
    </row>
    <row r="38" spans="2:5" x14ac:dyDescent="0.3">
      <c r="B38" s="8">
        <v>33</v>
      </c>
      <c r="C38" s="8">
        <v>76.5</v>
      </c>
      <c r="D38" s="8">
        <v>80.8</v>
      </c>
      <c r="E38" s="8"/>
    </row>
    <row r="39" spans="2:5" x14ac:dyDescent="0.3">
      <c r="B39" s="8">
        <v>34</v>
      </c>
      <c r="C39" s="8">
        <v>79.900000000000006</v>
      </c>
      <c r="D39" s="8">
        <v>79.599999999999994</v>
      </c>
      <c r="E39" s="8"/>
    </row>
    <row r="40" spans="2:5" x14ac:dyDescent="0.3">
      <c r="B40" s="8">
        <v>35</v>
      </c>
      <c r="C40" s="8">
        <v>70.400000000000006</v>
      </c>
      <c r="D40" s="8">
        <v>88.9</v>
      </c>
      <c r="E40" s="8"/>
    </row>
    <row r="41" spans="2:5" x14ac:dyDescent="0.3">
      <c r="B41" s="8">
        <v>36</v>
      </c>
      <c r="C41" s="8">
        <v>83.4</v>
      </c>
      <c r="D41" s="8">
        <v>85.9</v>
      </c>
      <c r="E41" s="8"/>
    </row>
    <row r="42" spans="2:5" x14ac:dyDescent="0.3">
      <c r="B42" s="8">
        <v>37</v>
      </c>
      <c r="C42" s="8">
        <v>79.2</v>
      </c>
      <c r="D42" s="8">
        <v>82.3</v>
      </c>
      <c r="E42" s="8"/>
    </row>
    <row r="43" spans="2:5" x14ac:dyDescent="0.3">
      <c r="B43" s="8">
        <v>38</v>
      </c>
      <c r="C43" s="8">
        <v>61.2</v>
      </c>
      <c r="D43" s="8">
        <v>76.7</v>
      </c>
      <c r="E43" s="8"/>
    </row>
    <row r="44" spans="2:5" x14ac:dyDescent="0.3">
      <c r="B44" s="8">
        <v>39</v>
      </c>
      <c r="C44" s="8">
        <v>64</v>
      </c>
      <c r="D44" s="8">
        <v>79.900000000000006</v>
      </c>
      <c r="E44" s="8"/>
    </row>
    <row r="45" spans="2:5" x14ac:dyDescent="0.3">
      <c r="B45" s="8">
        <v>40</v>
      </c>
      <c r="C45" s="8">
        <v>68</v>
      </c>
      <c r="D45" s="8">
        <v>86.2</v>
      </c>
      <c r="E45" s="8"/>
    </row>
    <row r="46" spans="2:5" x14ac:dyDescent="0.3">
      <c r="B46" s="8">
        <v>41</v>
      </c>
      <c r="C46" s="8">
        <v>78.5</v>
      </c>
      <c r="D46" s="8">
        <v>79.2</v>
      </c>
      <c r="E46" s="8"/>
    </row>
    <row r="47" spans="2:5" x14ac:dyDescent="0.3">
      <c r="B47" s="8">
        <v>42</v>
      </c>
      <c r="C47" s="8">
        <v>83</v>
      </c>
      <c r="D47" s="8">
        <v>83.4</v>
      </c>
      <c r="E47" s="8"/>
    </row>
    <row r="48" spans="2:5" x14ac:dyDescent="0.3">
      <c r="B48" s="8">
        <v>43</v>
      </c>
      <c r="C48" s="8">
        <v>75.2</v>
      </c>
      <c r="D48" s="8">
        <v>85.2</v>
      </c>
      <c r="E48" s="8"/>
    </row>
    <row r="49" spans="2:5" x14ac:dyDescent="0.3">
      <c r="B49" s="8">
        <v>44</v>
      </c>
      <c r="C49" s="8">
        <v>68.099999999999994</v>
      </c>
      <c r="D49" s="8">
        <v>77.8</v>
      </c>
      <c r="E49" s="8"/>
    </row>
    <row r="50" spans="2:5" x14ac:dyDescent="0.3">
      <c r="B50" s="8">
        <v>45</v>
      </c>
      <c r="C50" s="8">
        <v>93.6</v>
      </c>
      <c r="D50" s="8">
        <v>80.2</v>
      </c>
      <c r="E50" s="8"/>
    </row>
    <row r="51" spans="2:5" x14ac:dyDescent="0.3">
      <c r="B51" s="8">
        <v>46</v>
      </c>
      <c r="C51" s="8">
        <v>75.599999999999994</v>
      </c>
      <c r="D51" s="8">
        <v>71</v>
      </c>
      <c r="E51" s="8"/>
    </row>
    <row r="52" spans="2:5" x14ac:dyDescent="0.3">
      <c r="B52" s="8">
        <v>47</v>
      </c>
      <c r="C52" s="8">
        <v>82.3</v>
      </c>
      <c r="D52" s="8">
        <v>87.2</v>
      </c>
      <c r="E52" s="8"/>
    </row>
    <row r="53" spans="2:5" x14ac:dyDescent="0.3">
      <c r="B53" s="8">
        <v>48</v>
      </c>
      <c r="C53" s="8">
        <v>71.400000000000006</v>
      </c>
      <c r="D53" s="8">
        <v>82.9</v>
      </c>
      <c r="E53" s="8"/>
    </row>
    <row r="54" spans="2:5" x14ac:dyDescent="0.3">
      <c r="B54" s="8">
        <v>49</v>
      </c>
      <c r="C54" s="8">
        <v>71.900000000000006</v>
      </c>
      <c r="D54" s="8">
        <v>73.5</v>
      </c>
      <c r="E54" s="8"/>
    </row>
    <row r="55" spans="2:5" x14ac:dyDescent="0.3">
      <c r="B55" s="8">
        <v>50</v>
      </c>
      <c r="C55" s="8">
        <v>79.099999999999994</v>
      </c>
      <c r="D55" s="8">
        <v>74.599999999999994</v>
      </c>
      <c r="E55" s="8"/>
    </row>
    <row r="56" spans="2:5" x14ac:dyDescent="0.3">
      <c r="B56" s="8">
        <v>51</v>
      </c>
      <c r="C56" s="8">
        <v>88.7</v>
      </c>
      <c r="D56" s="8">
        <v>75.099999999999994</v>
      </c>
      <c r="E56" s="8"/>
    </row>
    <row r="57" spans="2:5" x14ac:dyDescent="0.3">
      <c r="B57" s="8">
        <v>52</v>
      </c>
      <c r="C57" s="8">
        <v>69.400000000000006</v>
      </c>
      <c r="D57" s="8">
        <v>85.1</v>
      </c>
      <c r="E57" s="8"/>
    </row>
    <row r="58" spans="2:5" x14ac:dyDescent="0.3">
      <c r="B58" s="8">
        <v>53</v>
      </c>
      <c r="C58" s="8">
        <v>80.3</v>
      </c>
      <c r="D58" s="8">
        <v>74.900000000000006</v>
      </c>
      <c r="E58" s="8"/>
    </row>
    <row r="59" spans="2:5" x14ac:dyDescent="0.3">
      <c r="B59" s="8">
        <v>54</v>
      </c>
      <c r="C59" s="8">
        <v>83</v>
      </c>
      <c r="D59" s="8">
        <v>84.6</v>
      </c>
      <c r="E59" s="8"/>
    </row>
    <row r="60" spans="2:5" x14ac:dyDescent="0.3">
      <c r="B60" s="8">
        <v>55</v>
      </c>
      <c r="C60" s="8">
        <v>74.099999999999994</v>
      </c>
      <c r="D60" s="8">
        <v>81.7</v>
      </c>
      <c r="E60" s="8"/>
    </row>
    <row r="61" spans="2:5" x14ac:dyDescent="0.3">
      <c r="B61" s="8">
        <v>56</v>
      </c>
      <c r="C61" s="8">
        <v>79.400000000000006</v>
      </c>
      <c r="D61" s="8">
        <v>81.400000000000006</v>
      </c>
      <c r="E61" s="8"/>
    </row>
    <row r="62" spans="2:5" x14ac:dyDescent="0.3">
      <c r="B62" s="8">
        <v>57</v>
      </c>
      <c r="C62" s="8">
        <v>88.1</v>
      </c>
      <c r="D62" s="8">
        <v>83.8</v>
      </c>
      <c r="E62" s="8"/>
    </row>
    <row r="63" spans="2:5" x14ac:dyDescent="0.3">
      <c r="B63" s="8">
        <v>58</v>
      </c>
      <c r="C63" s="8">
        <v>74.599999999999994</v>
      </c>
      <c r="D63" s="8">
        <v>88.5</v>
      </c>
      <c r="E63" s="8"/>
    </row>
    <row r="64" spans="2:5" x14ac:dyDescent="0.3">
      <c r="B64" s="8">
        <v>59</v>
      </c>
      <c r="C64" s="8">
        <v>87.1</v>
      </c>
      <c r="D64" s="8">
        <v>84.9</v>
      </c>
      <c r="E64" s="8"/>
    </row>
    <row r="65" spans="2:5" x14ac:dyDescent="0.3">
      <c r="B65" s="8">
        <v>60</v>
      </c>
      <c r="C65" s="8">
        <v>79.7</v>
      </c>
      <c r="D65" s="8">
        <v>84.3</v>
      </c>
      <c r="E65" s="8"/>
    </row>
    <row r="66" spans="2:5" x14ac:dyDescent="0.3">
      <c r="B66" s="8">
        <v>61</v>
      </c>
      <c r="C66" s="8">
        <v>82.1</v>
      </c>
      <c r="D66" s="8">
        <v>78.2</v>
      </c>
      <c r="E66" s="8"/>
    </row>
    <row r="67" spans="2:5" x14ac:dyDescent="0.3">
      <c r="B67" s="8">
        <v>62</v>
      </c>
      <c r="C67" s="8">
        <v>70.2</v>
      </c>
      <c r="D67" s="8">
        <v>80</v>
      </c>
      <c r="E67" s="8"/>
    </row>
    <row r="68" spans="2:5" x14ac:dyDescent="0.3">
      <c r="B68" s="8">
        <v>63</v>
      </c>
      <c r="C68" s="8">
        <v>81.7</v>
      </c>
      <c r="D68" s="8">
        <v>74.8</v>
      </c>
      <c r="E68" s="8"/>
    </row>
    <row r="69" spans="2:5" x14ac:dyDescent="0.3">
      <c r="B69" s="8">
        <v>64</v>
      </c>
      <c r="C69" s="8">
        <v>76.099999999999994</v>
      </c>
      <c r="D69" s="8">
        <v>78.5</v>
      </c>
      <c r="E69" s="8"/>
    </row>
    <row r="70" spans="2:5" x14ac:dyDescent="0.3">
      <c r="B70" s="8">
        <v>65</v>
      </c>
      <c r="C70" s="8">
        <v>65.400000000000006</v>
      </c>
      <c r="D70" s="8">
        <v>71.8</v>
      </c>
      <c r="E70" s="8"/>
    </row>
    <row r="71" spans="2:5" x14ac:dyDescent="0.3">
      <c r="B71" s="8">
        <v>66</v>
      </c>
      <c r="C71" s="8">
        <v>70.099999999999994</v>
      </c>
      <c r="D71" s="8">
        <v>69.900000000000006</v>
      </c>
      <c r="E71" s="8"/>
    </row>
    <row r="72" spans="2:5" x14ac:dyDescent="0.3">
      <c r="B72" s="8">
        <v>67</v>
      </c>
      <c r="C72" s="8">
        <v>75.3</v>
      </c>
      <c r="D72" s="8">
        <v>82.7</v>
      </c>
      <c r="E72" s="8"/>
    </row>
    <row r="73" spans="2:5" x14ac:dyDescent="0.3">
      <c r="B73" s="8">
        <v>68</v>
      </c>
      <c r="C73" s="8">
        <v>68.7</v>
      </c>
      <c r="D73" s="8">
        <v>74</v>
      </c>
      <c r="E73" s="8"/>
    </row>
    <row r="74" spans="2:5" x14ac:dyDescent="0.3">
      <c r="B74" s="8">
        <v>69</v>
      </c>
      <c r="C74" s="8">
        <v>75.7</v>
      </c>
      <c r="D74" s="8">
        <v>84</v>
      </c>
      <c r="E74" s="8"/>
    </row>
    <row r="75" spans="2:5" x14ac:dyDescent="0.3">
      <c r="B75" s="8">
        <v>70</v>
      </c>
      <c r="C75" s="8">
        <v>68.7</v>
      </c>
      <c r="D75" s="8">
        <v>84.7</v>
      </c>
      <c r="E75" s="8"/>
    </row>
    <row r="76" spans="2:5" x14ac:dyDescent="0.3">
      <c r="B76" s="8">
        <v>71</v>
      </c>
      <c r="C76" s="8">
        <v>70.400000000000006</v>
      </c>
      <c r="D76" s="8">
        <v>78.2</v>
      </c>
      <c r="E76" s="8"/>
    </row>
    <row r="77" spans="2:5" x14ac:dyDescent="0.3">
      <c r="B77" s="8">
        <v>72</v>
      </c>
      <c r="C77" s="8">
        <v>68.3</v>
      </c>
      <c r="D77" s="8">
        <v>85</v>
      </c>
      <c r="E77" s="8"/>
    </row>
    <row r="78" spans="2:5" x14ac:dyDescent="0.3">
      <c r="B78" s="8">
        <v>73</v>
      </c>
      <c r="C78" s="8">
        <v>71.7</v>
      </c>
      <c r="D78" s="8">
        <v>80.099999999999994</v>
      </c>
      <c r="E78" s="8"/>
    </row>
    <row r="79" spans="2:5" x14ac:dyDescent="0.3">
      <c r="B79" s="8">
        <v>74</v>
      </c>
      <c r="C79" s="8">
        <v>70.900000000000006</v>
      </c>
      <c r="D79" s="8">
        <v>85.3</v>
      </c>
      <c r="E79" s="8"/>
    </row>
    <row r="80" spans="2:5" x14ac:dyDescent="0.3">
      <c r="B80" s="8">
        <v>75</v>
      </c>
      <c r="C80" s="8">
        <v>66.3</v>
      </c>
      <c r="D80" s="8">
        <v>79.7</v>
      </c>
      <c r="E80" s="8"/>
    </row>
    <row r="81" spans="2:5" x14ac:dyDescent="0.3">
      <c r="B81" s="8">
        <v>76</v>
      </c>
      <c r="C81" s="8">
        <v>65.3</v>
      </c>
      <c r="D81" s="8">
        <v>79.599999999999994</v>
      </c>
      <c r="E81" s="8"/>
    </row>
    <row r="82" spans="2:5" x14ac:dyDescent="0.3">
      <c r="B82" s="8">
        <v>77</v>
      </c>
      <c r="C82" s="8">
        <v>75.7</v>
      </c>
      <c r="D82" s="8">
        <v>78.900000000000006</v>
      </c>
      <c r="E82" s="8"/>
    </row>
    <row r="83" spans="2:5" x14ac:dyDescent="0.3">
      <c r="B83" s="8">
        <v>78</v>
      </c>
      <c r="C83" s="8">
        <v>66</v>
      </c>
      <c r="D83" s="8">
        <v>78.5</v>
      </c>
      <c r="E83" s="8"/>
    </row>
    <row r="84" spans="2:5" x14ac:dyDescent="0.3">
      <c r="B84" s="8">
        <v>79</v>
      </c>
      <c r="C84" s="8">
        <v>78.900000000000006</v>
      </c>
      <c r="D84" s="8">
        <v>72</v>
      </c>
      <c r="E84" s="8"/>
    </row>
    <row r="85" spans="2:5" x14ac:dyDescent="0.3">
      <c r="B85" s="8">
        <v>80</v>
      </c>
      <c r="C85" s="8">
        <v>74</v>
      </c>
      <c r="D85" s="8">
        <v>74.2</v>
      </c>
      <c r="E85" s="8"/>
    </row>
    <row r="86" spans="2:5" x14ac:dyDescent="0.3">
      <c r="B86" s="8">
        <v>81</v>
      </c>
      <c r="C86" s="8">
        <v>74.599999999999994</v>
      </c>
      <c r="D86" s="8">
        <v>71.7</v>
      </c>
      <c r="E86" s="8"/>
    </row>
    <row r="87" spans="2:5" x14ac:dyDescent="0.3">
      <c r="B87" s="8">
        <v>82</v>
      </c>
      <c r="C87" s="8">
        <v>79.3</v>
      </c>
      <c r="D87" s="8">
        <v>80.7</v>
      </c>
      <c r="E87" s="8"/>
    </row>
    <row r="88" spans="2:5" x14ac:dyDescent="0.3">
      <c r="B88" s="8">
        <v>83</v>
      </c>
      <c r="C88" s="8">
        <v>70.099999999999994</v>
      </c>
      <c r="D88" s="8">
        <v>84.1</v>
      </c>
      <c r="E88" s="8"/>
    </row>
    <row r="89" spans="2:5" x14ac:dyDescent="0.3">
      <c r="B89" s="8">
        <v>84</v>
      </c>
      <c r="C89" s="8">
        <v>88.8</v>
      </c>
      <c r="D89" s="8">
        <v>87.4</v>
      </c>
      <c r="E89" s="8"/>
    </row>
    <row r="90" spans="2:5" x14ac:dyDescent="0.3">
      <c r="B90" s="8">
        <v>85</v>
      </c>
      <c r="C90" s="8">
        <v>66</v>
      </c>
      <c r="D90" s="8">
        <v>77.400000000000006</v>
      </c>
      <c r="E90" s="8"/>
    </row>
    <row r="91" spans="2:5" x14ac:dyDescent="0.3">
      <c r="B91" s="8">
        <v>86</v>
      </c>
      <c r="C91" s="8">
        <v>82.9</v>
      </c>
      <c r="D91" s="8">
        <v>84.7</v>
      </c>
      <c r="E91" s="8"/>
    </row>
    <row r="92" spans="2:5" x14ac:dyDescent="0.3">
      <c r="B92" s="8">
        <v>87</v>
      </c>
      <c r="C92" s="8">
        <v>100</v>
      </c>
      <c r="D92" s="8">
        <v>78.8</v>
      </c>
      <c r="E92" s="8"/>
    </row>
    <row r="93" spans="2:5" x14ac:dyDescent="0.3">
      <c r="B93" s="8">
        <v>88</v>
      </c>
      <c r="C93" s="8">
        <v>75.599999999999994</v>
      </c>
      <c r="D93" s="8">
        <v>92.7</v>
      </c>
      <c r="E93" s="8"/>
    </row>
    <row r="94" spans="2:5" x14ac:dyDescent="0.3">
      <c r="B94" s="8">
        <v>89</v>
      </c>
      <c r="C94" s="8">
        <v>67.5</v>
      </c>
      <c r="D94" s="8">
        <v>88.8</v>
      </c>
      <c r="E94" s="8"/>
    </row>
    <row r="95" spans="2:5" x14ac:dyDescent="0.3">
      <c r="B95" s="8">
        <v>90</v>
      </c>
      <c r="C95" s="8">
        <v>68.7</v>
      </c>
      <c r="D95" s="8">
        <v>86.6</v>
      </c>
      <c r="E95" s="8"/>
    </row>
    <row r="96" spans="2:5" x14ac:dyDescent="0.3">
      <c r="B96" s="8">
        <v>91</v>
      </c>
      <c r="C96" s="8">
        <v>76</v>
      </c>
      <c r="D96" s="8">
        <v>77.900000000000006</v>
      </c>
      <c r="E96" s="8"/>
    </row>
    <row r="97" spans="2:5" x14ac:dyDescent="0.3">
      <c r="B97" s="8">
        <v>92</v>
      </c>
      <c r="C97" s="8">
        <v>67.7</v>
      </c>
      <c r="D97" s="8">
        <v>86.1</v>
      </c>
      <c r="E97" s="8"/>
    </row>
    <row r="98" spans="2:5" x14ac:dyDescent="0.3">
      <c r="B98" s="8">
        <v>93</v>
      </c>
      <c r="C98" s="8">
        <v>75.3</v>
      </c>
      <c r="D98" s="8">
        <v>89.9</v>
      </c>
      <c r="E98" s="8"/>
    </row>
    <row r="99" spans="2:5" x14ac:dyDescent="0.3">
      <c r="B99" s="8">
        <v>94</v>
      </c>
      <c r="C99" s="8">
        <v>68.099999999999994</v>
      </c>
      <c r="D99" s="8">
        <v>83.1</v>
      </c>
      <c r="E99" s="8"/>
    </row>
    <row r="100" spans="2:5" x14ac:dyDescent="0.3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1.44140625" customWidth="1"/>
    <col min="3" max="3" width="21.44140625" customWidth="1"/>
    <col min="4" max="4" width="20" customWidth="1"/>
    <col min="5" max="5" width="11.44140625" customWidth="1"/>
    <col min="7" max="7" width="12.109375" customWidth="1"/>
    <col min="8" max="8" width="11.44140625" customWidth="1"/>
    <col min="10" max="10" width="20" customWidth="1"/>
    <col min="11" max="11" width="9.5546875" bestFit="1" customWidth="1"/>
    <col min="13" max="13" width="14.33203125" customWidth="1"/>
    <col min="14" max="14" width="11.44140625" customWidth="1"/>
  </cols>
  <sheetData>
    <row r="1" spans="2:14" ht="25.5" customHeight="1" x14ac:dyDescent="0.35">
      <c r="B1" s="18" t="s">
        <v>173</v>
      </c>
    </row>
    <row r="2" spans="2:14" ht="15" customHeight="1" x14ac:dyDescent="0.3">
      <c r="B2" s="30" t="s">
        <v>306</v>
      </c>
    </row>
    <row r="3" spans="2:14" ht="18" customHeight="1" x14ac:dyDescent="0.3"/>
    <row r="4" spans="2:14" x14ac:dyDescent="0.3">
      <c r="G4" s="3" t="s">
        <v>54</v>
      </c>
      <c r="J4" s="3" t="s">
        <v>54</v>
      </c>
      <c r="M4" s="3" t="s">
        <v>54</v>
      </c>
    </row>
    <row r="5" spans="2:14" x14ac:dyDescent="0.3">
      <c r="B5" s="40" t="s">
        <v>20</v>
      </c>
      <c r="C5" s="43" t="s">
        <v>22</v>
      </c>
      <c r="D5" s="43" t="s">
        <v>23</v>
      </c>
      <c r="E5" s="41" t="s">
        <v>172</v>
      </c>
      <c r="G5" s="109" t="s">
        <v>139</v>
      </c>
      <c r="H5" s="109"/>
      <c r="J5" s="109" t="s">
        <v>141</v>
      </c>
      <c r="K5" s="109"/>
      <c r="M5" s="109" t="s">
        <v>147</v>
      </c>
      <c r="N5" s="109"/>
    </row>
    <row r="6" spans="2:14" x14ac:dyDescent="0.3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2"/>
    </row>
    <row r="7" spans="2:14" x14ac:dyDescent="0.3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2"/>
    </row>
    <row r="8" spans="2:14" x14ac:dyDescent="0.3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150</v>
      </c>
      <c r="K8" s="75"/>
    </row>
    <row r="9" spans="2:14" x14ac:dyDescent="0.3">
      <c r="B9" s="8">
        <v>4</v>
      </c>
      <c r="C9" s="8">
        <v>288</v>
      </c>
      <c r="D9" s="8">
        <v>334</v>
      </c>
      <c r="E9" s="8"/>
    </row>
    <row r="10" spans="2:14" x14ac:dyDescent="0.3">
      <c r="B10" s="8">
        <v>5</v>
      </c>
      <c r="C10" s="8">
        <v>248</v>
      </c>
      <c r="D10" s="8">
        <v>252</v>
      </c>
      <c r="E10" s="8"/>
    </row>
    <row r="11" spans="2:14" x14ac:dyDescent="0.3">
      <c r="B11" s="8">
        <v>6</v>
      </c>
      <c r="C11" s="8">
        <v>145</v>
      </c>
      <c r="D11" s="8">
        <v>209</v>
      </c>
      <c r="E11" s="8"/>
      <c r="J11" s="20"/>
    </row>
    <row r="12" spans="2:14" x14ac:dyDescent="0.3">
      <c r="B12" s="8">
        <v>7</v>
      </c>
      <c r="C12" s="8">
        <v>401</v>
      </c>
      <c r="D12" s="8">
        <v>462</v>
      </c>
      <c r="E12" s="8"/>
    </row>
    <row r="13" spans="2:14" x14ac:dyDescent="0.3">
      <c r="B13" s="8">
        <v>8</v>
      </c>
      <c r="C13" s="8">
        <v>287</v>
      </c>
      <c r="D13" s="8">
        <v>342</v>
      </c>
      <c r="E13" s="8"/>
    </row>
    <row r="14" spans="2:14" x14ac:dyDescent="0.3">
      <c r="B14" s="8">
        <v>9</v>
      </c>
      <c r="C14" s="8">
        <v>275</v>
      </c>
      <c r="D14" s="8">
        <v>347</v>
      </c>
      <c r="E14" s="8"/>
    </row>
    <row r="15" spans="2:14" x14ac:dyDescent="0.3">
      <c r="B15" s="8">
        <v>10</v>
      </c>
      <c r="C15" s="8">
        <v>254</v>
      </c>
      <c r="D15" s="8">
        <v>313</v>
      </c>
      <c r="E15" s="8"/>
    </row>
    <row r="16" spans="2:14" x14ac:dyDescent="0.3">
      <c r="B16" s="8">
        <v>11</v>
      </c>
      <c r="C16" s="8">
        <v>182</v>
      </c>
      <c r="D16" s="8">
        <v>232</v>
      </c>
      <c r="E16" s="8"/>
    </row>
    <row r="17" spans="2:5" x14ac:dyDescent="0.3">
      <c r="B17" s="8">
        <v>12</v>
      </c>
      <c r="C17" s="8">
        <v>117</v>
      </c>
      <c r="D17" s="8">
        <v>163</v>
      </c>
      <c r="E17" s="8"/>
    </row>
    <row r="18" spans="2:5" x14ac:dyDescent="0.3">
      <c r="B18" s="8">
        <v>13</v>
      </c>
      <c r="C18" s="8">
        <v>130</v>
      </c>
      <c r="D18" s="8">
        <v>119</v>
      </c>
      <c r="E18" s="8"/>
    </row>
    <row r="19" spans="2:5" x14ac:dyDescent="0.3">
      <c r="B19" s="8">
        <v>14</v>
      </c>
      <c r="C19" s="8">
        <v>219</v>
      </c>
      <c r="D19" s="8">
        <v>304</v>
      </c>
      <c r="E19" s="8"/>
    </row>
    <row r="20" spans="2:5" x14ac:dyDescent="0.3">
      <c r="B20" s="8">
        <v>15</v>
      </c>
      <c r="C20" s="8">
        <v>152</v>
      </c>
      <c r="D20" s="8">
        <v>211</v>
      </c>
      <c r="E20" s="8"/>
    </row>
    <row r="21" spans="2:5" x14ac:dyDescent="0.3">
      <c r="B21" s="8">
        <v>16</v>
      </c>
      <c r="C21" s="8">
        <v>228</v>
      </c>
      <c r="D21" s="8">
        <v>286</v>
      </c>
      <c r="E21" s="8"/>
    </row>
    <row r="22" spans="2:5" x14ac:dyDescent="0.3">
      <c r="B22" s="8">
        <v>17</v>
      </c>
      <c r="C22" s="8">
        <v>62</v>
      </c>
      <c r="D22" s="8">
        <v>122</v>
      </c>
      <c r="E22" s="8"/>
    </row>
    <row r="23" spans="2:5" x14ac:dyDescent="0.3">
      <c r="B23" s="8">
        <v>18</v>
      </c>
      <c r="C23" s="8">
        <v>393</v>
      </c>
      <c r="D23" s="8">
        <v>443</v>
      </c>
      <c r="E23" s="8"/>
    </row>
    <row r="24" spans="2:5" x14ac:dyDescent="0.3">
      <c r="B24" s="8">
        <v>19</v>
      </c>
      <c r="C24" s="8">
        <v>277</v>
      </c>
      <c r="D24" s="8">
        <v>366</v>
      </c>
      <c r="E24" s="8"/>
    </row>
    <row r="25" spans="2:5" x14ac:dyDescent="0.3">
      <c r="B25" s="8">
        <v>20</v>
      </c>
      <c r="C25" s="8">
        <v>206</v>
      </c>
      <c r="D25" s="8">
        <v>244</v>
      </c>
      <c r="E25" s="8"/>
    </row>
    <row r="26" spans="2:5" x14ac:dyDescent="0.3">
      <c r="B26" s="8">
        <v>21</v>
      </c>
      <c r="C26" s="8">
        <v>229</v>
      </c>
      <c r="D26" s="8">
        <v>241</v>
      </c>
      <c r="E26" s="8"/>
    </row>
    <row r="27" spans="2:5" x14ac:dyDescent="0.3">
      <c r="B27" s="8">
        <v>22</v>
      </c>
      <c r="C27" s="8">
        <v>182</v>
      </c>
      <c r="D27" s="8">
        <v>237</v>
      </c>
      <c r="E27" s="8"/>
    </row>
    <row r="28" spans="2:5" x14ac:dyDescent="0.3">
      <c r="B28" s="8">
        <v>23</v>
      </c>
      <c r="C28" s="8">
        <v>98</v>
      </c>
      <c r="D28" s="8">
        <v>122</v>
      </c>
      <c r="E28" s="8"/>
    </row>
    <row r="29" spans="2:5" x14ac:dyDescent="0.3">
      <c r="B29" s="8">
        <v>24</v>
      </c>
      <c r="C29" s="8">
        <v>125</v>
      </c>
      <c r="D29" s="8">
        <v>129</v>
      </c>
      <c r="E29" s="8"/>
    </row>
    <row r="30" spans="2:5" x14ac:dyDescent="0.3">
      <c r="B30" s="8">
        <v>25</v>
      </c>
      <c r="C30" s="8">
        <v>164</v>
      </c>
      <c r="D30" s="8">
        <v>236</v>
      </c>
      <c r="E30" s="8"/>
    </row>
    <row r="31" spans="2:5" x14ac:dyDescent="0.3">
      <c r="B31" s="8">
        <v>26</v>
      </c>
      <c r="C31" s="8">
        <v>186</v>
      </c>
      <c r="D31" s="8">
        <v>251</v>
      </c>
      <c r="E31" s="8"/>
    </row>
    <row r="32" spans="2:5" x14ac:dyDescent="0.3">
      <c r="B32" s="8">
        <v>27</v>
      </c>
      <c r="C32" s="8">
        <v>235</v>
      </c>
      <c r="D32" s="8">
        <v>283</v>
      </c>
      <c r="E32" s="8"/>
    </row>
    <row r="33" spans="2:5" x14ac:dyDescent="0.3">
      <c r="B33" s="8">
        <v>28</v>
      </c>
      <c r="C33" s="8">
        <v>184</v>
      </c>
      <c r="D33" s="8">
        <v>225</v>
      </c>
      <c r="E33" s="8"/>
    </row>
    <row r="34" spans="2:5" x14ac:dyDescent="0.3">
      <c r="B34" s="8">
        <v>29</v>
      </c>
      <c r="C34" s="8">
        <v>76</v>
      </c>
      <c r="D34" s="8">
        <v>102</v>
      </c>
      <c r="E34" s="8"/>
    </row>
    <row r="35" spans="2:5" x14ac:dyDescent="0.3">
      <c r="B35" s="8">
        <v>30</v>
      </c>
      <c r="C35" s="8">
        <v>126</v>
      </c>
      <c r="D35" s="8">
        <v>180</v>
      </c>
      <c r="E35" s="8"/>
    </row>
    <row r="36" spans="2:5" x14ac:dyDescent="0.3">
      <c r="B36" s="8">
        <v>31</v>
      </c>
      <c r="C36" s="8">
        <v>183</v>
      </c>
      <c r="D36" s="8">
        <v>247</v>
      </c>
      <c r="E36" s="8"/>
    </row>
    <row r="37" spans="2:5" x14ac:dyDescent="0.3">
      <c r="B37" s="8">
        <v>32</v>
      </c>
      <c r="C37" s="8">
        <v>242</v>
      </c>
      <c r="D37" s="8">
        <v>343</v>
      </c>
      <c r="E37" s="8"/>
    </row>
    <row r="38" spans="2:5" x14ac:dyDescent="0.3">
      <c r="B38" s="8">
        <v>33</v>
      </c>
      <c r="C38" s="8">
        <v>207</v>
      </c>
      <c r="D38" s="8">
        <v>283</v>
      </c>
      <c r="E38" s="8"/>
    </row>
    <row r="39" spans="2:5" x14ac:dyDescent="0.3">
      <c r="B39" s="8">
        <v>34</v>
      </c>
      <c r="C39" s="8">
        <v>181</v>
      </c>
      <c r="D39" s="8">
        <v>253</v>
      </c>
      <c r="E39" s="8"/>
    </row>
    <row r="40" spans="2:5" x14ac:dyDescent="0.3">
      <c r="B40" s="8">
        <v>35</v>
      </c>
      <c r="C40" s="8">
        <v>239</v>
      </c>
      <c r="D40" s="8">
        <v>263</v>
      </c>
      <c r="E40" s="8"/>
    </row>
    <row r="41" spans="2:5" x14ac:dyDescent="0.3">
      <c r="B41" s="8">
        <v>36</v>
      </c>
      <c r="C41" s="8">
        <v>216</v>
      </c>
      <c r="D41" s="8">
        <v>291</v>
      </c>
      <c r="E41" s="8"/>
    </row>
    <row r="42" spans="2:5" x14ac:dyDescent="0.3">
      <c r="B42" s="8">
        <v>37</v>
      </c>
      <c r="C42" s="8">
        <v>289</v>
      </c>
      <c r="D42" s="8">
        <v>368</v>
      </c>
      <c r="E42" s="8"/>
    </row>
    <row r="43" spans="2:5" x14ac:dyDescent="0.3">
      <c r="B43" s="8">
        <v>38</v>
      </c>
      <c r="C43" s="8">
        <v>213</v>
      </c>
      <c r="D43" s="8">
        <v>206</v>
      </c>
      <c r="E43" s="8"/>
    </row>
    <row r="44" spans="2:5" x14ac:dyDescent="0.3">
      <c r="B44" s="8">
        <v>39</v>
      </c>
      <c r="C44" s="8">
        <v>209</v>
      </c>
      <c r="D44" s="8">
        <v>231</v>
      </c>
      <c r="E44" s="8"/>
    </row>
    <row r="45" spans="2:5" x14ac:dyDescent="0.3">
      <c r="B45" s="8">
        <v>40</v>
      </c>
      <c r="C45" s="8">
        <v>376</v>
      </c>
      <c r="D45" s="8">
        <v>389</v>
      </c>
      <c r="E45" s="8"/>
    </row>
    <row r="46" spans="2:5" x14ac:dyDescent="0.3">
      <c r="B46" s="8">
        <v>41</v>
      </c>
      <c r="C46" s="8">
        <v>332</v>
      </c>
      <c r="D46" s="8">
        <v>396</v>
      </c>
      <c r="E46" s="8"/>
    </row>
    <row r="47" spans="2:5" x14ac:dyDescent="0.3">
      <c r="B47" s="8">
        <v>42</v>
      </c>
      <c r="C47" s="8">
        <v>249</v>
      </c>
      <c r="D47" s="8">
        <v>339</v>
      </c>
      <c r="E47" s="8"/>
    </row>
    <row r="48" spans="2:5" x14ac:dyDescent="0.3">
      <c r="B48" s="8">
        <v>43</v>
      </c>
      <c r="C48" s="8">
        <v>228</v>
      </c>
      <c r="D48" s="8">
        <v>286</v>
      </c>
      <c r="E48" s="8"/>
    </row>
    <row r="49" spans="2:5" x14ac:dyDescent="0.3">
      <c r="B49" s="8">
        <v>44</v>
      </c>
      <c r="C49" s="8">
        <v>124</v>
      </c>
      <c r="D49" s="8">
        <v>146</v>
      </c>
      <c r="E49" s="8"/>
    </row>
    <row r="50" spans="2:5" x14ac:dyDescent="0.3">
      <c r="B50" s="8">
        <v>45</v>
      </c>
      <c r="C50" s="8">
        <v>194</v>
      </c>
      <c r="D50" s="8">
        <v>315</v>
      </c>
      <c r="E50" s="8"/>
    </row>
    <row r="51" spans="2:5" x14ac:dyDescent="0.3">
      <c r="B51" s="8">
        <v>46</v>
      </c>
      <c r="C51" s="8">
        <v>157</v>
      </c>
      <c r="D51" s="8">
        <v>183</v>
      </c>
      <c r="E51" s="8"/>
    </row>
    <row r="52" spans="2:5" x14ac:dyDescent="0.3">
      <c r="B52" s="8">
        <v>47</v>
      </c>
      <c r="C52" s="8">
        <v>402</v>
      </c>
      <c r="D52" s="8">
        <v>481</v>
      </c>
      <c r="E52" s="8"/>
    </row>
    <row r="53" spans="2:5" x14ac:dyDescent="0.3">
      <c r="B53" s="8">
        <v>48</v>
      </c>
      <c r="C53" s="8">
        <v>323</v>
      </c>
      <c r="D53" s="8">
        <v>349</v>
      </c>
      <c r="E53" s="8"/>
    </row>
    <row r="54" spans="2:5" x14ac:dyDescent="0.3">
      <c r="B54" s="8">
        <v>49</v>
      </c>
      <c r="C54" s="8">
        <v>181</v>
      </c>
      <c r="D54" s="8">
        <v>225</v>
      </c>
      <c r="E54" s="8"/>
    </row>
    <row r="55" spans="2:5" x14ac:dyDescent="0.3">
      <c r="B55" s="8">
        <v>50</v>
      </c>
      <c r="C55" s="8">
        <v>157</v>
      </c>
      <c r="D55" s="8">
        <v>217</v>
      </c>
      <c r="E55" s="8"/>
    </row>
    <row r="56" spans="2:5" x14ac:dyDescent="0.3">
      <c r="B56" s="8">
        <v>51</v>
      </c>
      <c r="C56" s="8">
        <v>266</v>
      </c>
      <c r="D56" s="8">
        <v>353</v>
      </c>
      <c r="E56" s="8"/>
    </row>
    <row r="57" spans="2:5" x14ac:dyDescent="0.3">
      <c r="B57" s="8">
        <v>52</v>
      </c>
      <c r="C57" s="8">
        <v>268</v>
      </c>
      <c r="D57" s="8">
        <v>314</v>
      </c>
      <c r="E57" s="8"/>
    </row>
    <row r="58" spans="2:5" x14ac:dyDescent="0.3">
      <c r="B58" s="8">
        <v>53</v>
      </c>
      <c r="C58" s="8">
        <v>167</v>
      </c>
      <c r="D58" s="8">
        <v>247</v>
      </c>
      <c r="E58" s="8"/>
    </row>
    <row r="59" spans="2:5" x14ac:dyDescent="0.3">
      <c r="B59" s="8">
        <v>54</v>
      </c>
      <c r="C59" s="8">
        <v>342</v>
      </c>
      <c r="D59" s="8">
        <v>410</v>
      </c>
      <c r="E59" s="8"/>
    </row>
    <row r="60" spans="2:5" x14ac:dyDescent="0.3">
      <c r="B60" s="8">
        <v>55</v>
      </c>
      <c r="C60" s="8">
        <v>349</v>
      </c>
      <c r="D60" s="8">
        <v>395</v>
      </c>
      <c r="E60" s="8"/>
    </row>
    <row r="61" spans="2:5" x14ac:dyDescent="0.3">
      <c r="B61" s="8">
        <v>56</v>
      </c>
      <c r="C61" s="8">
        <v>340</v>
      </c>
      <c r="D61" s="8">
        <v>416</v>
      </c>
      <c r="E61" s="8"/>
    </row>
    <row r="62" spans="2:5" x14ac:dyDescent="0.3">
      <c r="B62" s="8">
        <v>57</v>
      </c>
      <c r="C62" s="8">
        <v>227</v>
      </c>
      <c r="D62" s="8">
        <v>342</v>
      </c>
      <c r="E62" s="8"/>
    </row>
    <row r="63" spans="2:5" x14ac:dyDescent="0.3">
      <c r="B63" s="8">
        <v>58</v>
      </c>
      <c r="C63" s="8">
        <v>409</v>
      </c>
      <c r="D63" s="8">
        <v>446</v>
      </c>
      <c r="E63" s="8"/>
    </row>
    <row r="64" spans="2:5" x14ac:dyDescent="0.3">
      <c r="B64" s="8">
        <v>59</v>
      </c>
      <c r="C64" s="8">
        <v>400</v>
      </c>
      <c r="D64" s="8">
        <v>477</v>
      </c>
      <c r="E64" s="8"/>
    </row>
    <row r="65" spans="2:5" x14ac:dyDescent="0.3">
      <c r="B65" s="8">
        <v>60</v>
      </c>
      <c r="C65" s="8">
        <v>374</v>
      </c>
      <c r="D65" s="8">
        <v>444</v>
      </c>
      <c r="E65" s="8"/>
    </row>
    <row r="66" spans="2:5" x14ac:dyDescent="0.3">
      <c r="B66" s="8">
        <v>61</v>
      </c>
      <c r="C66" s="8">
        <v>255</v>
      </c>
      <c r="D66" s="8">
        <v>351</v>
      </c>
      <c r="E66" s="8"/>
    </row>
    <row r="67" spans="2:5" x14ac:dyDescent="0.3">
      <c r="B67" s="8">
        <v>62</v>
      </c>
      <c r="C67" s="8">
        <v>146</v>
      </c>
      <c r="D67" s="8">
        <v>165</v>
      </c>
      <c r="E67" s="8"/>
    </row>
    <row r="68" spans="2:5" x14ac:dyDescent="0.3">
      <c r="B68" s="8">
        <v>63</v>
      </c>
      <c r="C68" s="8">
        <v>248</v>
      </c>
      <c r="D68" s="8">
        <v>317</v>
      </c>
      <c r="E68" s="8"/>
    </row>
    <row r="69" spans="2:5" x14ac:dyDescent="0.3">
      <c r="B69" s="8">
        <v>64</v>
      </c>
      <c r="C69" s="8">
        <v>198</v>
      </c>
      <c r="D69" s="8">
        <v>250</v>
      </c>
      <c r="E69" s="8"/>
    </row>
    <row r="70" spans="2:5" x14ac:dyDescent="0.3">
      <c r="B70" s="8">
        <v>65</v>
      </c>
      <c r="C70" s="8">
        <v>210</v>
      </c>
      <c r="D70" s="8">
        <v>217</v>
      </c>
      <c r="E70" s="8"/>
    </row>
    <row r="71" spans="2:5" x14ac:dyDescent="0.3">
      <c r="B71" s="8">
        <v>66</v>
      </c>
      <c r="C71" s="8">
        <v>107</v>
      </c>
      <c r="D71" s="8">
        <v>138</v>
      </c>
      <c r="E71" s="8"/>
    </row>
    <row r="72" spans="2:5" x14ac:dyDescent="0.3">
      <c r="B72" s="8">
        <v>67</v>
      </c>
      <c r="C72" s="8">
        <v>239</v>
      </c>
      <c r="D72" s="8">
        <v>302</v>
      </c>
      <c r="E72" s="8"/>
    </row>
    <row r="73" spans="2:5" x14ac:dyDescent="0.3">
      <c r="B73" s="8">
        <v>68</v>
      </c>
      <c r="C73" s="8">
        <v>287</v>
      </c>
      <c r="D73" s="8">
        <v>311</v>
      </c>
      <c r="E73" s="8"/>
    </row>
    <row r="74" spans="2:5" x14ac:dyDescent="0.3">
      <c r="B74" s="8">
        <v>69</v>
      </c>
      <c r="C74" s="8">
        <v>340</v>
      </c>
      <c r="D74" s="8">
        <v>373</v>
      </c>
      <c r="E74" s="8"/>
    </row>
    <row r="75" spans="2:5" x14ac:dyDescent="0.3">
      <c r="B75" s="8">
        <v>70</v>
      </c>
      <c r="C75" s="8">
        <v>155</v>
      </c>
      <c r="D75" s="8">
        <v>196</v>
      </c>
      <c r="E75" s="8"/>
    </row>
    <row r="76" spans="2:5" x14ac:dyDescent="0.3">
      <c r="B76" s="8">
        <v>71</v>
      </c>
      <c r="C76" s="8">
        <v>263</v>
      </c>
      <c r="D76" s="8">
        <v>306</v>
      </c>
      <c r="E76" s="8"/>
    </row>
    <row r="77" spans="2:5" x14ac:dyDescent="0.3">
      <c r="B77" s="8">
        <v>72</v>
      </c>
      <c r="C77" s="8">
        <v>265</v>
      </c>
      <c r="D77" s="8">
        <v>302</v>
      </c>
      <c r="E77" s="8"/>
    </row>
    <row r="78" spans="2:5" x14ac:dyDescent="0.3">
      <c r="B78" s="8">
        <v>73</v>
      </c>
      <c r="C78" s="8">
        <v>249</v>
      </c>
      <c r="D78" s="8">
        <v>278</v>
      </c>
      <c r="E78" s="8"/>
    </row>
    <row r="79" spans="2:5" x14ac:dyDescent="0.3">
      <c r="B79" s="8">
        <v>74</v>
      </c>
      <c r="C79" s="8">
        <v>377</v>
      </c>
      <c r="D79" s="8">
        <v>429</v>
      </c>
      <c r="E79" s="8"/>
    </row>
    <row r="80" spans="2:5" x14ac:dyDescent="0.3">
      <c r="B80" s="8">
        <v>75</v>
      </c>
      <c r="C80" s="8">
        <v>301</v>
      </c>
      <c r="D80" s="8">
        <v>338</v>
      </c>
      <c r="E80" s="8"/>
    </row>
    <row r="81" spans="2:5" x14ac:dyDescent="0.3">
      <c r="B81" s="8">
        <v>76</v>
      </c>
      <c r="C81" s="8">
        <v>242</v>
      </c>
      <c r="D81" s="8">
        <v>261</v>
      </c>
      <c r="E81" s="8"/>
    </row>
    <row r="82" spans="2:5" x14ac:dyDescent="0.3">
      <c r="B82" s="8">
        <v>77</v>
      </c>
      <c r="C82" s="8">
        <v>211</v>
      </c>
      <c r="D82" s="8">
        <v>256</v>
      </c>
      <c r="E82" s="8"/>
    </row>
    <row r="83" spans="2:5" x14ac:dyDescent="0.3">
      <c r="B83" s="8">
        <v>78</v>
      </c>
      <c r="C83" s="8">
        <v>160</v>
      </c>
      <c r="D83" s="8">
        <v>183</v>
      </c>
      <c r="E83" s="8"/>
    </row>
    <row r="84" spans="2:5" x14ac:dyDescent="0.3">
      <c r="B84" s="8">
        <v>79</v>
      </c>
      <c r="C84" s="8">
        <v>218</v>
      </c>
      <c r="D84" s="8">
        <v>274</v>
      </c>
      <c r="E84" s="8"/>
    </row>
    <row r="85" spans="2:5" x14ac:dyDescent="0.3">
      <c r="B85" s="8">
        <v>80</v>
      </c>
      <c r="C85" s="8">
        <v>133</v>
      </c>
      <c r="D85" s="8">
        <v>182</v>
      </c>
      <c r="E85" s="8"/>
    </row>
    <row r="86" spans="2:5" x14ac:dyDescent="0.3">
      <c r="B86" s="8">
        <v>81</v>
      </c>
      <c r="C86" s="8">
        <v>122</v>
      </c>
      <c r="D86" s="8">
        <v>183</v>
      </c>
      <c r="E86" s="8"/>
    </row>
    <row r="87" spans="2:5" x14ac:dyDescent="0.3">
      <c r="B87" s="8">
        <v>82</v>
      </c>
      <c r="C87" s="8">
        <v>236</v>
      </c>
      <c r="D87" s="8">
        <v>309</v>
      </c>
      <c r="E87" s="8"/>
    </row>
    <row r="88" spans="2:5" x14ac:dyDescent="0.3">
      <c r="B88" s="8">
        <v>83</v>
      </c>
      <c r="C88" s="8">
        <v>143</v>
      </c>
      <c r="D88" s="8">
        <v>178</v>
      </c>
      <c r="E88" s="8"/>
    </row>
    <row r="89" spans="2:5" x14ac:dyDescent="0.3">
      <c r="B89" s="8">
        <v>84</v>
      </c>
      <c r="C89" s="8">
        <v>354</v>
      </c>
      <c r="D89" s="8">
        <v>458</v>
      </c>
      <c r="E89" s="8"/>
    </row>
    <row r="90" spans="2:5" x14ac:dyDescent="0.3">
      <c r="B90" s="8">
        <v>85</v>
      </c>
      <c r="C90" s="8">
        <v>214</v>
      </c>
      <c r="D90" s="8">
        <v>234</v>
      </c>
      <c r="E90" s="8"/>
    </row>
    <row r="91" spans="2:5" x14ac:dyDescent="0.3">
      <c r="B91" s="8">
        <v>86</v>
      </c>
      <c r="C91" s="8">
        <v>225</v>
      </c>
      <c r="D91" s="8">
        <v>306</v>
      </c>
      <c r="E91" s="8"/>
    </row>
    <row r="92" spans="2:5" x14ac:dyDescent="0.3">
      <c r="B92" s="8">
        <v>87</v>
      </c>
      <c r="C92" s="8">
        <v>261</v>
      </c>
      <c r="D92" s="8">
        <v>400</v>
      </c>
      <c r="E92" s="8"/>
    </row>
    <row r="93" spans="2:5" x14ac:dyDescent="0.3">
      <c r="B93" s="8">
        <v>88</v>
      </c>
      <c r="C93" s="8">
        <v>277</v>
      </c>
      <c r="D93" s="8">
        <v>337</v>
      </c>
      <c r="E93" s="8"/>
    </row>
    <row r="94" spans="2:5" x14ac:dyDescent="0.3">
      <c r="B94" s="8">
        <v>89</v>
      </c>
      <c r="C94" s="8">
        <v>282</v>
      </c>
      <c r="D94" s="8">
        <v>325</v>
      </c>
      <c r="E94" s="8"/>
    </row>
    <row r="95" spans="2:5" x14ac:dyDescent="0.3">
      <c r="B95" s="8">
        <v>90</v>
      </c>
      <c r="C95" s="8">
        <v>322</v>
      </c>
      <c r="D95" s="8">
        <v>329</v>
      </c>
      <c r="E95" s="8"/>
    </row>
    <row r="96" spans="2:5" x14ac:dyDescent="0.3">
      <c r="B96" s="8">
        <v>91</v>
      </c>
      <c r="C96" s="8">
        <v>326</v>
      </c>
      <c r="D96" s="8">
        <v>369</v>
      </c>
      <c r="E96" s="8"/>
    </row>
    <row r="97" spans="2:5" x14ac:dyDescent="0.3">
      <c r="B97" s="8">
        <v>92</v>
      </c>
      <c r="C97" s="8">
        <v>421</v>
      </c>
      <c r="D97" s="8">
        <v>457</v>
      </c>
      <c r="E97" s="8"/>
    </row>
    <row r="98" spans="2:5" x14ac:dyDescent="0.3">
      <c r="B98" s="8">
        <v>93</v>
      </c>
      <c r="C98" s="8">
        <v>368</v>
      </c>
      <c r="D98" s="8">
        <v>421</v>
      </c>
      <c r="E98" s="8"/>
    </row>
    <row r="99" spans="2:5" x14ac:dyDescent="0.3">
      <c r="B99" s="8">
        <v>94</v>
      </c>
      <c r="C99" s="8">
        <v>279</v>
      </c>
      <c r="D99" s="8">
        <v>282</v>
      </c>
      <c r="E99" s="8"/>
    </row>
    <row r="100" spans="2:5" x14ac:dyDescent="0.3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6640625" customWidth="1"/>
    <col min="3" max="3" width="2.88671875" customWidth="1"/>
    <col min="4" max="4" width="17" bestFit="1" customWidth="1"/>
    <col min="6" max="6" width="15.44140625" bestFit="1" customWidth="1"/>
    <col min="7" max="8" width="14.33203125" customWidth="1"/>
    <col min="10" max="11" width="11.44140625" customWidth="1"/>
    <col min="13" max="13" width="19.88671875" bestFit="1" customWidth="1"/>
    <col min="14" max="14" width="12" bestFit="1" customWidth="1"/>
    <col min="16" max="16" width="14.33203125" customWidth="1"/>
    <col min="17" max="17" width="11.44140625" customWidth="1"/>
  </cols>
  <sheetData>
    <row r="1" spans="2:17" ht="25.5" customHeight="1" x14ac:dyDescent="0.35">
      <c r="B1" s="18" t="s">
        <v>174</v>
      </c>
    </row>
    <row r="2" spans="2:17" ht="15" customHeight="1" x14ac:dyDescent="0.3">
      <c r="B2" s="30" t="s">
        <v>175</v>
      </c>
    </row>
    <row r="3" spans="2:17" ht="18" customHeight="1" x14ac:dyDescent="0.3"/>
    <row r="4" spans="2:17" x14ac:dyDescent="0.3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3">
      <c r="B5" s="7" t="s">
        <v>58</v>
      </c>
      <c r="D5" s="7" t="s">
        <v>59</v>
      </c>
      <c r="F5" s="109" t="s">
        <v>139</v>
      </c>
      <c r="G5" s="109"/>
      <c r="H5" s="109"/>
      <c r="J5" s="109" t="s">
        <v>179</v>
      </c>
      <c r="K5" s="109"/>
      <c r="M5" s="109" t="s">
        <v>141</v>
      </c>
      <c r="N5" s="109"/>
      <c r="P5" s="109" t="s">
        <v>147</v>
      </c>
      <c r="Q5" s="109"/>
    </row>
    <row r="6" spans="2:17" ht="15.6" x14ac:dyDescent="0.3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/>
      <c r="M6" s="20" t="s">
        <v>142</v>
      </c>
      <c r="N6" s="77"/>
      <c r="P6" s="20" t="s">
        <v>148</v>
      </c>
      <c r="Q6" s="72"/>
    </row>
    <row r="7" spans="2:17" x14ac:dyDescent="0.3">
      <c r="B7" s="8">
        <v>92.8</v>
      </c>
      <c r="D7" s="8">
        <v>80.7</v>
      </c>
      <c r="F7" s="20" t="s">
        <v>176</v>
      </c>
      <c r="G7" s="71"/>
      <c r="H7" s="71"/>
      <c r="M7" s="20" t="s">
        <v>143</v>
      </c>
      <c r="N7" s="82"/>
      <c r="P7" s="20" t="s">
        <v>149</v>
      </c>
      <c r="Q7" s="72"/>
    </row>
    <row r="8" spans="2:17" x14ac:dyDescent="0.3">
      <c r="B8" s="8">
        <v>88.7</v>
      </c>
      <c r="D8" s="8">
        <v>74.900000000000006</v>
      </c>
      <c r="F8" s="20" t="s">
        <v>184</v>
      </c>
      <c r="G8" s="71"/>
      <c r="H8" s="71"/>
      <c r="M8" s="20" t="s">
        <v>144</v>
      </c>
      <c r="N8" s="71"/>
    </row>
    <row r="9" spans="2:17" x14ac:dyDescent="0.3">
      <c r="B9" s="8">
        <v>87.5</v>
      </c>
      <c r="D9" s="8">
        <v>80.7</v>
      </c>
      <c r="F9" s="20" t="s">
        <v>177</v>
      </c>
      <c r="G9" s="72"/>
      <c r="H9" s="72"/>
      <c r="M9" s="20" t="s">
        <v>181</v>
      </c>
      <c r="N9" s="75"/>
    </row>
    <row r="10" spans="2:17" ht="16.2" x14ac:dyDescent="0.3">
      <c r="B10" s="8">
        <v>71.3</v>
      </c>
      <c r="D10" s="8">
        <v>83.3</v>
      </c>
      <c r="F10" s="20" t="s">
        <v>178</v>
      </c>
      <c r="G10" s="75"/>
      <c r="H10" s="75"/>
      <c r="M10" s="20" t="s">
        <v>156</v>
      </c>
      <c r="N10" s="70"/>
    </row>
    <row r="11" spans="2:17" ht="16.2" x14ac:dyDescent="0.3">
      <c r="B11" s="8">
        <v>72.3</v>
      </c>
      <c r="D11" s="8">
        <v>75.400000000000006</v>
      </c>
      <c r="F11" s="20" t="s">
        <v>183</v>
      </c>
      <c r="G11" s="70"/>
      <c r="H11" s="70"/>
      <c r="M11" s="20" t="s">
        <v>146</v>
      </c>
      <c r="N11" s="75"/>
    </row>
    <row r="12" spans="2:17" x14ac:dyDescent="0.3">
      <c r="B12" s="8">
        <v>96.1</v>
      </c>
      <c r="D12" s="8">
        <v>82.1</v>
      </c>
      <c r="M12" s="20" t="s">
        <v>150</v>
      </c>
      <c r="N12" s="75"/>
    </row>
    <row r="13" spans="2:17" x14ac:dyDescent="0.3">
      <c r="B13" s="8">
        <v>80.3</v>
      </c>
      <c r="D13" s="8">
        <v>66.900000000000006</v>
      </c>
    </row>
    <row r="14" spans="2:17" x14ac:dyDescent="0.3">
      <c r="B14" s="8">
        <v>79.099999999999994</v>
      </c>
      <c r="D14" s="8">
        <v>76.8</v>
      </c>
    </row>
    <row r="15" spans="2:17" x14ac:dyDescent="0.3">
      <c r="B15" s="8">
        <v>87.5</v>
      </c>
      <c r="D15" s="8">
        <v>72.400000000000006</v>
      </c>
    </row>
    <row r="16" spans="2:17" x14ac:dyDescent="0.3">
      <c r="B16" s="8">
        <v>80.8</v>
      </c>
      <c r="D16" s="8">
        <v>72</v>
      </c>
    </row>
    <row r="17" spans="2:4" x14ac:dyDescent="0.3">
      <c r="B17" s="8">
        <v>88.9</v>
      </c>
      <c r="D17" s="8">
        <v>81</v>
      </c>
    </row>
    <row r="18" spans="2:4" x14ac:dyDescent="0.3">
      <c r="B18" s="8">
        <v>82.3</v>
      </c>
      <c r="D18" s="8">
        <v>76.7</v>
      </c>
    </row>
    <row r="19" spans="2:4" x14ac:dyDescent="0.3">
      <c r="B19" s="8">
        <v>83.4</v>
      </c>
      <c r="D19" s="8">
        <v>77.8</v>
      </c>
    </row>
    <row r="20" spans="2:4" x14ac:dyDescent="0.3">
      <c r="B20" s="8">
        <v>77.8</v>
      </c>
      <c r="D20" s="8">
        <v>62.6</v>
      </c>
    </row>
    <row r="21" spans="2:4" x14ac:dyDescent="0.3">
      <c r="B21" s="8">
        <v>71</v>
      </c>
      <c r="D21" s="8">
        <v>80.2</v>
      </c>
    </row>
    <row r="22" spans="2:4" x14ac:dyDescent="0.3">
      <c r="B22" s="8">
        <v>87.2</v>
      </c>
      <c r="D22" s="8">
        <v>77.8</v>
      </c>
    </row>
    <row r="23" spans="2:4" x14ac:dyDescent="0.3">
      <c r="B23" s="8">
        <v>82.9</v>
      </c>
      <c r="D23" s="8">
        <v>75.099999999999994</v>
      </c>
    </row>
    <row r="24" spans="2:4" x14ac:dyDescent="0.3">
      <c r="B24" s="8">
        <v>75.099999999999994</v>
      </c>
      <c r="D24" s="8">
        <v>82.2</v>
      </c>
    </row>
    <row r="25" spans="2:4" x14ac:dyDescent="0.3">
      <c r="B25" s="8">
        <v>74.900000000000006</v>
      </c>
      <c r="D25" s="8">
        <v>70.5</v>
      </c>
    </row>
    <row r="26" spans="2:4" x14ac:dyDescent="0.3">
      <c r="B26" s="8">
        <v>81.7</v>
      </c>
      <c r="D26" s="8">
        <v>70.8</v>
      </c>
    </row>
    <row r="27" spans="2:4" x14ac:dyDescent="0.3">
      <c r="B27" s="8">
        <v>83.8</v>
      </c>
      <c r="D27" s="8">
        <v>79.5</v>
      </c>
    </row>
    <row r="28" spans="2:4" x14ac:dyDescent="0.3">
      <c r="B28" s="8">
        <v>74.8</v>
      </c>
      <c r="D28" s="8">
        <v>79.599999999999994</v>
      </c>
    </row>
    <row r="29" spans="2:4" x14ac:dyDescent="0.3">
      <c r="B29" s="8">
        <v>82.7</v>
      </c>
      <c r="D29" s="8">
        <v>85.9</v>
      </c>
    </row>
    <row r="30" spans="2:4" x14ac:dyDescent="0.3">
      <c r="B30" s="8">
        <v>84</v>
      </c>
      <c r="D30" s="8">
        <v>76.7</v>
      </c>
    </row>
    <row r="31" spans="2:4" x14ac:dyDescent="0.3">
      <c r="B31" s="8">
        <v>80.099999999999994</v>
      </c>
      <c r="D31" s="8">
        <v>79.900000000000006</v>
      </c>
    </row>
    <row r="32" spans="2:4" x14ac:dyDescent="0.3">
      <c r="B32" s="8">
        <v>79.599999999999994</v>
      </c>
      <c r="D32" s="8">
        <v>86.2</v>
      </c>
    </row>
    <row r="33" spans="2:4" x14ac:dyDescent="0.3">
      <c r="B33" s="8">
        <v>78.900000000000006</v>
      </c>
      <c r="D33" s="8">
        <v>79.2</v>
      </c>
    </row>
    <row r="34" spans="2:4" x14ac:dyDescent="0.3">
      <c r="B34" s="8">
        <v>72</v>
      </c>
      <c r="D34" s="8">
        <v>85.2</v>
      </c>
    </row>
    <row r="35" spans="2:4" x14ac:dyDescent="0.3">
      <c r="B35" s="8">
        <v>74.2</v>
      </c>
      <c r="D35" s="8">
        <v>80.2</v>
      </c>
    </row>
    <row r="36" spans="2:4" x14ac:dyDescent="0.3">
      <c r="B36" s="8">
        <v>71.7</v>
      </c>
      <c r="D36" s="8">
        <v>73.5</v>
      </c>
    </row>
    <row r="37" spans="2:4" x14ac:dyDescent="0.3">
      <c r="B37" s="8">
        <v>87.4</v>
      </c>
      <c r="D37" s="8">
        <v>74.599999999999994</v>
      </c>
    </row>
    <row r="38" spans="2:4" x14ac:dyDescent="0.3">
      <c r="B38" s="8">
        <v>77.400000000000006</v>
      </c>
      <c r="D38" s="8">
        <v>85.1</v>
      </c>
    </row>
    <row r="39" spans="2:4" x14ac:dyDescent="0.3">
      <c r="B39" s="8">
        <v>78.8</v>
      </c>
      <c r="D39" s="8">
        <v>84.6</v>
      </c>
    </row>
    <row r="40" spans="2:4" x14ac:dyDescent="0.3">
      <c r="B40" s="8">
        <v>92.7</v>
      </c>
      <c r="D40" s="8">
        <v>81.400000000000006</v>
      </c>
    </row>
    <row r="41" spans="2:4" x14ac:dyDescent="0.3">
      <c r="B41" s="8">
        <v>77.900000000000006</v>
      </c>
      <c r="D41" s="8">
        <v>88.5</v>
      </c>
    </row>
    <row r="42" spans="2:4" x14ac:dyDescent="0.3">
      <c r="D42" s="8">
        <v>84.9</v>
      </c>
    </row>
    <row r="43" spans="2:4" x14ac:dyDescent="0.3">
      <c r="D43" s="8">
        <v>84.3</v>
      </c>
    </row>
    <row r="44" spans="2:4" x14ac:dyDescent="0.3">
      <c r="D44" s="8">
        <v>78.2</v>
      </c>
    </row>
    <row r="45" spans="2:4" x14ac:dyDescent="0.3">
      <c r="D45" s="8">
        <v>80</v>
      </c>
    </row>
    <row r="46" spans="2:4" x14ac:dyDescent="0.3">
      <c r="D46" s="8">
        <v>78.5</v>
      </c>
    </row>
    <row r="47" spans="2:4" x14ac:dyDescent="0.3">
      <c r="D47" s="8">
        <v>71.8</v>
      </c>
    </row>
    <row r="48" spans="2:4" x14ac:dyDescent="0.3">
      <c r="D48" s="8">
        <v>69.900000000000006</v>
      </c>
    </row>
    <row r="49" spans="4:4" x14ac:dyDescent="0.3">
      <c r="D49" s="8">
        <v>74</v>
      </c>
    </row>
    <row r="50" spans="4:4" x14ac:dyDescent="0.3">
      <c r="D50" s="8">
        <v>84.7</v>
      </c>
    </row>
    <row r="51" spans="4:4" x14ac:dyDescent="0.3">
      <c r="D51" s="8">
        <v>78.2</v>
      </c>
    </row>
    <row r="52" spans="4:4" x14ac:dyDescent="0.3">
      <c r="D52" s="8">
        <v>85</v>
      </c>
    </row>
    <row r="53" spans="4:4" x14ac:dyDescent="0.3">
      <c r="D53" s="8">
        <v>85.3</v>
      </c>
    </row>
    <row r="54" spans="4:4" x14ac:dyDescent="0.3">
      <c r="D54" s="8">
        <v>79.7</v>
      </c>
    </row>
    <row r="55" spans="4:4" x14ac:dyDescent="0.3">
      <c r="D55" s="8">
        <v>78.5</v>
      </c>
    </row>
    <row r="56" spans="4:4" x14ac:dyDescent="0.3">
      <c r="D56" s="8">
        <v>80.7</v>
      </c>
    </row>
    <row r="57" spans="4:4" x14ac:dyDescent="0.3">
      <c r="D57" s="8">
        <v>84.1</v>
      </c>
    </row>
    <row r="58" spans="4:4" x14ac:dyDescent="0.3">
      <c r="D58" s="8">
        <v>84.7</v>
      </c>
    </row>
    <row r="59" spans="4:4" x14ac:dyDescent="0.3">
      <c r="D59" s="8">
        <v>88.8</v>
      </c>
    </row>
    <row r="60" spans="4:4" x14ac:dyDescent="0.3">
      <c r="D60" s="8">
        <v>86.6</v>
      </c>
    </row>
    <row r="61" spans="4:4" x14ac:dyDescent="0.3">
      <c r="D61" s="8">
        <v>86.1</v>
      </c>
    </row>
    <row r="62" spans="4:4" x14ac:dyDescent="0.3">
      <c r="D62" s="8">
        <v>89.9</v>
      </c>
    </row>
    <row r="63" spans="4:4" x14ac:dyDescent="0.3">
      <c r="D63" s="8">
        <v>83.1</v>
      </c>
    </row>
    <row r="64" spans="4:4" x14ac:dyDescent="0.3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1.44140625" customWidth="1"/>
    <col min="3" max="3" width="20" customWidth="1"/>
    <col min="5" max="5" width="15.44140625" bestFit="1" customWidth="1"/>
    <col min="6" max="7" width="14.33203125" customWidth="1"/>
    <col min="9" max="10" width="11.44140625" customWidth="1"/>
    <col min="12" max="12" width="19.88671875" bestFit="1" customWidth="1"/>
    <col min="13" max="13" width="12" bestFit="1" customWidth="1"/>
    <col min="15" max="15" width="14.33203125" customWidth="1"/>
    <col min="16" max="16" width="11.44140625" customWidth="1"/>
  </cols>
  <sheetData>
    <row r="1" spans="2:16" ht="25.5" customHeight="1" x14ac:dyDescent="0.35">
      <c r="B1" s="18" t="s">
        <v>182</v>
      </c>
    </row>
    <row r="2" spans="2:16" ht="15" customHeight="1" x14ac:dyDescent="0.3">
      <c r="B2" s="30" t="s">
        <v>175</v>
      </c>
    </row>
    <row r="3" spans="2:16" ht="18" customHeight="1" x14ac:dyDescent="0.3"/>
    <row r="4" spans="2:16" x14ac:dyDescent="0.3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3">
      <c r="B5" s="40" t="s">
        <v>12</v>
      </c>
      <c r="C5" s="41" t="s">
        <v>23</v>
      </c>
      <c r="E5" s="110" t="s">
        <v>139</v>
      </c>
      <c r="F5" s="110"/>
      <c r="G5" s="110"/>
      <c r="I5" s="109" t="s">
        <v>179</v>
      </c>
      <c r="J5" s="109"/>
      <c r="L5" s="109" t="s">
        <v>141</v>
      </c>
      <c r="M5" s="109"/>
      <c r="O5" s="109" t="s">
        <v>147</v>
      </c>
      <c r="P5" s="109"/>
    </row>
    <row r="6" spans="2:16" ht="15.6" x14ac:dyDescent="0.3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/>
      <c r="L6" s="20" t="s">
        <v>142</v>
      </c>
      <c r="M6" s="77"/>
      <c r="O6" s="20" t="s">
        <v>148</v>
      </c>
      <c r="P6" s="73"/>
    </row>
    <row r="7" spans="2:16" x14ac:dyDescent="0.3">
      <c r="B7" s="8" t="s">
        <v>14</v>
      </c>
      <c r="C7" s="8">
        <v>410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73"/>
    </row>
    <row r="8" spans="2:16" x14ac:dyDescent="0.3">
      <c r="B8" s="8" t="s">
        <v>13</v>
      </c>
      <c r="C8" s="8">
        <v>119</v>
      </c>
      <c r="E8" s="20" t="s">
        <v>184</v>
      </c>
      <c r="F8" s="71"/>
      <c r="G8" s="71"/>
      <c r="L8" s="20" t="s">
        <v>144</v>
      </c>
      <c r="M8" s="71"/>
    </row>
    <row r="9" spans="2:16" x14ac:dyDescent="0.3">
      <c r="B9" s="8" t="s">
        <v>14</v>
      </c>
      <c r="C9" s="8">
        <v>334</v>
      </c>
      <c r="E9" s="20" t="s">
        <v>177</v>
      </c>
      <c r="F9" s="73"/>
      <c r="G9" s="73"/>
      <c r="L9" s="20" t="s">
        <v>181</v>
      </c>
      <c r="M9" s="75"/>
    </row>
    <row r="10" spans="2:16" ht="16.2" x14ac:dyDescent="0.3">
      <c r="B10" s="8" t="s">
        <v>14</v>
      </c>
      <c r="C10" s="8">
        <v>252</v>
      </c>
      <c r="E10" s="20" t="s">
        <v>178</v>
      </c>
      <c r="F10" s="74"/>
      <c r="G10" s="74"/>
      <c r="L10" s="20" t="s">
        <v>156</v>
      </c>
      <c r="M10" s="70"/>
    </row>
    <row r="11" spans="2:16" ht="16.2" x14ac:dyDescent="0.3">
      <c r="B11" s="8" t="s">
        <v>14</v>
      </c>
      <c r="C11" s="8">
        <v>209</v>
      </c>
      <c r="E11" s="20" t="s">
        <v>183</v>
      </c>
      <c r="F11" s="70"/>
      <c r="G11" s="70"/>
      <c r="L11" s="20" t="s">
        <v>146</v>
      </c>
      <c r="M11" s="75"/>
    </row>
    <row r="12" spans="2:16" x14ac:dyDescent="0.3">
      <c r="B12" s="8" t="s">
        <v>13</v>
      </c>
      <c r="C12" s="8">
        <v>462</v>
      </c>
      <c r="L12" s="20" t="s">
        <v>150</v>
      </c>
      <c r="M12" s="75"/>
    </row>
    <row r="13" spans="2:16" x14ac:dyDescent="0.3">
      <c r="B13" s="8" t="s">
        <v>13</v>
      </c>
      <c r="C13" s="8">
        <v>342</v>
      </c>
    </row>
    <row r="14" spans="2:16" x14ac:dyDescent="0.3">
      <c r="B14" s="8" t="s">
        <v>13</v>
      </c>
      <c r="C14" s="8">
        <v>347</v>
      </c>
    </row>
    <row r="15" spans="2:16" x14ac:dyDescent="0.3">
      <c r="B15" s="8" t="s">
        <v>13</v>
      </c>
      <c r="C15" s="8">
        <v>313</v>
      </c>
    </row>
    <row r="16" spans="2:16" x14ac:dyDescent="0.3">
      <c r="B16" s="8" t="s">
        <v>14</v>
      </c>
      <c r="C16" s="8">
        <v>232</v>
      </c>
    </row>
    <row r="17" spans="2:3" x14ac:dyDescent="0.3">
      <c r="B17" s="8" t="s">
        <v>13</v>
      </c>
      <c r="C17" s="8">
        <v>163</v>
      </c>
    </row>
    <row r="18" spans="2:3" x14ac:dyDescent="0.3">
      <c r="B18" s="8" t="s">
        <v>14</v>
      </c>
      <c r="C18" s="8">
        <v>119</v>
      </c>
    </row>
    <row r="19" spans="2:3" x14ac:dyDescent="0.3">
      <c r="B19" s="8" t="s">
        <v>13</v>
      </c>
      <c r="C19" s="8">
        <v>304</v>
      </c>
    </row>
    <row r="20" spans="2:3" x14ac:dyDescent="0.3">
      <c r="B20" s="8" t="s">
        <v>13</v>
      </c>
      <c r="C20" s="8">
        <v>211</v>
      </c>
    </row>
    <row r="21" spans="2:3" x14ac:dyDescent="0.3">
      <c r="B21" s="8" t="s">
        <v>13</v>
      </c>
      <c r="C21" s="8">
        <v>286</v>
      </c>
    </row>
    <row r="22" spans="2:3" x14ac:dyDescent="0.3">
      <c r="B22" s="8" t="s">
        <v>14</v>
      </c>
      <c r="C22" s="8">
        <v>122</v>
      </c>
    </row>
    <row r="23" spans="2:3" x14ac:dyDescent="0.3">
      <c r="B23" s="8" t="s">
        <v>13</v>
      </c>
      <c r="C23" s="8">
        <v>443</v>
      </c>
    </row>
    <row r="24" spans="2:3" x14ac:dyDescent="0.3">
      <c r="B24" s="8" t="s">
        <v>14</v>
      </c>
      <c r="C24" s="8">
        <v>366</v>
      </c>
    </row>
    <row r="25" spans="2:3" x14ac:dyDescent="0.3">
      <c r="B25" s="8" t="s">
        <v>14</v>
      </c>
      <c r="C25" s="8">
        <v>244</v>
      </c>
    </row>
    <row r="26" spans="2:3" x14ac:dyDescent="0.3">
      <c r="B26" s="8" t="s">
        <v>14</v>
      </c>
      <c r="C26" s="8">
        <v>241</v>
      </c>
    </row>
    <row r="27" spans="2:3" x14ac:dyDescent="0.3">
      <c r="B27" s="8" t="s">
        <v>13</v>
      </c>
      <c r="C27" s="8">
        <v>237</v>
      </c>
    </row>
    <row r="28" spans="2:3" x14ac:dyDescent="0.3">
      <c r="B28" s="8" t="s">
        <v>14</v>
      </c>
      <c r="C28" s="8">
        <v>122</v>
      </c>
    </row>
    <row r="29" spans="2:3" x14ac:dyDescent="0.3">
      <c r="B29" s="8" t="s">
        <v>14</v>
      </c>
      <c r="C29" s="8">
        <v>129</v>
      </c>
    </row>
    <row r="30" spans="2:3" x14ac:dyDescent="0.3">
      <c r="B30" s="8" t="s">
        <v>13</v>
      </c>
      <c r="C30" s="8">
        <v>236</v>
      </c>
    </row>
    <row r="31" spans="2:3" x14ac:dyDescent="0.3">
      <c r="B31" s="8" t="s">
        <v>13</v>
      </c>
      <c r="C31" s="8">
        <v>251</v>
      </c>
    </row>
    <row r="32" spans="2:3" x14ac:dyDescent="0.3">
      <c r="B32" s="8" t="s">
        <v>13</v>
      </c>
      <c r="C32" s="8">
        <v>283</v>
      </c>
    </row>
    <row r="33" spans="2:3" x14ac:dyDescent="0.3">
      <c r="B33" s="8" t="s">
        <v>14</v>
      </c>
      <c r="C33" s="8">
        <v>225</v>
      </c>
    </row>
    <row r="34" spans="2:3" x14ac:dyDescent="0.3">
      <c r="B34" s="8" t="s">
        <v>14</v>
      </c>
      <c r="C34" s="8">
        <v>102</v>
      </c>
    </row>
    <row r="35" spans="2:3" x14ac:dyDescent="0.3">
      <c r="B35" s="8" t="s">
        <v>13</v>
      </c>
      <c r="C35" s="8">
        <v>180</v>
      </c>
    </row>
    <row r="36" spans="2:3" x14ac:dyDescent="0.3">
      <c r="B36" s="8" t="s">
        <v>14</v>
      </c>
      <c r="C36" s="8">
        <v>247</v>
      </c>
    </row>
    <row r="37" spans="2:3" x14ac:dyDescent="0.3">
      <c r="B37" s="8" t="s">
        <v>14</v>
      </c>
      <c r="C37" s="8">
        <v>343</v>
      </c>
    </row>
    <row r="38" spans="2:3" x14ac:dyDescent="0.3">
      <c r="B38" s="8" t="s">
        <v>14</v>
      </c>
      <c r="C38" s="8">
        <v>283</v>
      </c>
    </row>
    <row r="39" spans="2:3" x14ac:dyDescent="0.3">
      <c r="B39" s="8" t="s">
        <v>13</v>
      </c>
      <c r="C39" s="8">
        <v>253</v>
      </c>
    </row>
    <row r="40" spans="2:3" x14ac:dyDescent="0.3">
      <c r="B40" s="8" t="s">
        <v>14</v>
      </c>
      <c r="C40" s="8">
        <v>263</v>
      </c>
    </row>
    <row r="41" spans="2:3" x14ac:dyDescent="0.3">
      <c r="B41" s="8" t="s">
        <v>13</v>
      </c>
      <c r="C41" s="8">
        <v>291</v>
      </c>
    </row>
    <row r="42" spans="2:3" x14ac:dyDescent="0.3">
      <c r="B42" s="8" t="s">
        <v>13</v>
      </c>
      <c r="C42" s="8">
        <v>368</v>
      </c>
    </row>
    <row r="43" spans="2:3" x14ac:dyDescent="0.3">
      <c r="B43" s="8" t="s">
        <v>14</v>
      </c>
      <c r="C43" s="8">
        <v>206</v>
      </c>
    </row>
    <row r="44" spans="2:3" x14ac:dyDescent="0.3">
      <c r="B44" s="8" t="s">
        <v>14</v>
      </c>
      <c r="C44" s="8">
        <v>231</v>
      </c>
    </row>
    <row r="45" spans="2:3" x14ac:dyDescent="0.3">
      <c r="B45" s="8" t="s">
        <v>14</v>
      </c>
      <c r="C45" s="8">
        <v>389</v>
      </c>
    </row>
    <row r="46" spans="2:3" x14ac:dyDescent="0.3">
      <c r="B46" s="8" t="s">
        <v>13</v>
      </c>
      <c r="C46" s="8">
        <v>396</v>
      </c>
    </row>
    <row r="47" spans="2:3" x14ac:dyDescent="0.3">
      <c r="B47" s="8" t="s">
        <v>13</v>
      </c>
      <c r="C47" s="8">
        <v>339</v>
      </c>
    </row>
    <row r="48" spans="2:3" x14ac:dyDescent="0.3">
      <c r="B48" s="8" t="s">
        <v>13</v>
      </c>
      <c r="C48" s="8">
        <v>286</v>
      </c>
    </row>
    <row r="49" spans="2:3" x14ac:dyDescent="0.3">
      <c r="B49" s="8" t="s">
        <v>14</v>
      </c>
      <c r="C49" s="8">
        <v>146</v>
      </c>
    </row>
    <row r="50" spans="2:3" x14ac:dyDescent="0.3">
      <c r="B50" s="8" t="s">
        <v>13</v>
      </c>
      <c r="C50" s="8">
        <v>315</v>
      </c>
    </row>
    <row r="51" spans="2:3" x14ac:dyDescent="0.3">
      <c r="B51" s="8" t="s">
        <v>14</v>
      </c>
      <c r="C51" s="8">
        <v>183</v>
      </c>
    </row>
    <row r="52" spans="2:3" x14ac:dyDescent="0.3">
      <c r="B52" s="8" t="s">
        <v>13</v>
      </c>
      <c r="C52" s="8">
        <v>481</v>
      </c>
    </row>
    <row r="53" spans="2:3" x14ac:dyDescent="0.3">
      <c r="B53" s="8" t="s">
        <v>14</v>
      </c>
      <c r="C53" s="8">
        <v>349</v>
      </c>
    </row>
    <row r="54" spans="2:3" x14ac:dyDescent="0.3">
      <c r="B54" s="8" t="s">
        <v>13</v>
      </c>
      <c r="C54" s="8">
        <v>225</v>
      </c>
    </row>
    <row r="55" spans="2:3" x14ac:dyDescent="0.3">
      <c r="B55" s="8" t="s">
        <v>13</v>
      </c>
      <c r="C55" s="8">
        <v>217</v>
      </c>
    </row>
    <row r="56" spans="2:3" x14ac:dyDescent="0.3">
      <c r="B56" s="8" t="s">
        <v>13</v>
      </c>
      <c r="C56" s="8">
        <v>353</v>
      </c>
    </row>
    <row r="57" spans="2:3" x14ac:dyDescent="0.3">
      <c r="B57" s="8" t="s">
        <v>14</v>
      </c>
      <c r="C57" s="8">
        <v>314</v>
      </c>
    </row>
    <row r="58" spans="2:3" x14ac:dyDescent="0.3">
      <c r="B58" s="8" t="s">
        <v>13</v>
      </c>
      <c r="C58" s="8">
        <v>247</v>
      </c>
    </row>
    <row r="59" spans="2:3" x14ac:dyDescent="0.3">
      <c r="B59" s="8" t="s">
        <v>13</v>
      </c>
      <c r="C59" s="8">
        <v>410</v>
      </c>
    </row>
    <row r="60" spans="2:3" x14ac:dyDescent="0.3">
      <c r="B60" s="8" t="s">
        <v>13</v>
      </c>
      <c r="C60" s="8">
        <v>395</v>
      </c>
    </row>
    <row r="61" spans="2:3" x14ac:dyDescent="0.3">
      <c r="B61" s="8" t="s">
        <v>13</v>
      </c>
      <c r="C61" s="8">
        <v>416</v>
      </c>
    </row>
    <row r="62" spans="2:3" x14ac:dyDescent="0.3">
      <c r="B62" s="8" t="s">
        <v>13</v>
      </c>
      <c r="C62" s="8">
        <v>342</v>
      </c>
    </row>
    <row r="63" spans="2:3" x14ac:dyDescent="0.3">
      <c r="B63" s="8" t="s">
        <v>13</v>
      </c>
      <c r="C63" s="8">
        <v>446</v>
      </c>
    </row>
    <row r="64" spans="2:3" x14ac:dyDescent="0.3">
      <c r="B64" s="8" t="s">
        <v>13</v>
      </c>
      <c r="C64" s="8">
        <v>477</v>
      </c>
    </row>
    <row r="65" spans="2:3" x14ac:dyDescent="0.3">
      <c r="B65" s="8" t="s">
        <v>13</v>
      </c>
      <c r="C65" s="8">
        <v>444</v>
      </c>
    </row>
    <row r="66" spans="2:3" x14ac:dyDescent="0.3">
      <c r="B66" s="8" t="s">
        <v>13</v>
      </c>
      <c r="C66" s="8">
        <v>351</v>
      </c>
    </row>
    <row r="67" spans="2:3" x14ac:dyDescent="0.3">
      <c r="B67" s="8" t="s">
        <v>14</v>
      </c>
      <c r="C67" s="8">
        <v>165</v>
      </c>
    </row>
    <row r="68" spans="2:3" x14ac:dyDescent="0.3">
      <c r="B68" s="8" t="s">
        <v>13</v>
      </c>
      <c r="C68" s="8">
        <v>317</v>
      </c>
    </row>
    <row r="69" spans="2:3" x14ac:dyDescent="0.3">
      <c r="B69" s="8" t="s">
        <v>13</v>
      </c>
      <c r="C69" s="8">
        <v>250</v>
      </c>
    </row>
    <row r="70" spans="2:3" x14ac:dyDescent="0.3">
      <c r="B70" s="8" t="s">
        <v>14</v>
      </c>
      <c r="C70" s="8">
        <v>217</v>
      </c>
    </row>
    <row r="71" spans="2:3" x14ac:dyDescent="0.3">
      <c r="B71" s="8" t="s">
        <v>14</v>
      </c>
      <c r="C71" s="8">
        <v>138</v>
      </c>
    </row>
    <row r="72" spans="2:3" x14ac:dyDescent="0.3">
      <c r="B72" s="8" t="s">
        <v>13</v>
      </c>
      <c r="C72" s="8">
        <v>302</v>
      </c>
    </row>
    <row r="73" spans="2:3" x14ac:dyDescent="0.3">
      <c r="B73" s="8" t="s">
        <v>14</v>
      </c>
      <c r="C73" s="8">
        <v>311</v>
      </c>
    </row>
    <row r="74" spans="2:3" x14ac:dyDescent="0.3">
      <c r="B74" s="8" t="s">
        <v>13</v>
      </c>
      <c r="C74" s="8">
        <v>373</v>
      </c>
    </row>
    <row r="75" spans="2:3" x14ac:dyDescent="0.3">
      <c r="B75" s="8" t="s">
        <v>14</v>
      </c>
      <c r="C75" s="8">
        <v>196</v>
      </c>
    </row>
    <row r="76" spans="2:3" x14ac:dyDescent="0.3">
      <c r="B76" s="8" t="s">
        <v>13</v>
      </c>
      <c r="C76" s="8">
        <v>306</v>
      </c>
    </row>
    <row r="77" spans="2:3" x14ac:dyDescent="0.3">
      <c r="B77" s="8" t="s">
        <v>14</v>
      </c>
      <c r="C77" s="8">
        <v>302</v>
      </c>
    </row>
    <row r="78" spans="2:3" x14ac:dyDescent="0.3">
      <c r="B78" s="8" t="s">
        <v>14</v>
      </c>
      <c r="C78" s="8">
        <v>278</v>
      </c>
    </row>
    <row r="79" spans="2:3" x14ac:dyDescent="0.3">
      <c r="B79" s="8" t="s">
        <v>14</v>
      </c>
      <c r="C79" s="8">
        <v>429</v>
      </c>
    </row>
    <row r="80" spans="2:3" x14ac:dyDescent="0.3">
      <c r="B80" s="8" t="s">
        <v>13</v>
      </c>
      <c r="C80" s="8">
        <v>338</v>
      </c>
    </row>
    <row r="81" spans="2:3" x14ac:dyDescent="0.3">
      <c r="B81" s="8" t="s">
        <v>14</v>
      </c>
      <c r="C81" s="8">
        <v>261</v>
      </c>
    </row>
    <row r="82" spans="2:3" x14ac:dyDescent="0.3">
      <c r="B82" s="8" t="s">
        <v>14</v>
      </c>
      <c r="C82" s="8">
        <v>256</v>
      </c>
    </row>
    <row r="83" spans="2:3" x14ac:dyDescent="0.3">
      <c r="B83" s="8" t="s">
        <v>13</v>
      </c>
      <c r="C83" s="8">
        <v>183</v>
      </c>
    </row>
    <row r="84" spans="2:3" x14ac:dyDescent="0.3">
      <c r="B84" s="8" t="s">
        <v>13</v>
      </c>
      <c r="C84" s="8">
        <v>274</v>
      </c>
    </row>
    <row r="85" spans="2:3" x14ac:dyDescent="0.3">
      <c r="B85" s="8" t="s">
        <v>14</v>
      </c>
      <c r="C85" s="8">
        <v>182</v>
      </c>
    </row>
    <row r="86" spans="2:3" x14ac:dyDescent="0.3">
      <c r="B86" s="8" t="s">
        <v>14</v>
      </c>
      <c r="C86" s="8">
        <v>183</v>
      </c>
    </row>
    <row r="87" spans="2:3" x14ac:dyDescent="0.3">
      <c r="B87" s="8" t="s">
        <v>13</v>
      </c>
      <c r="C87" s="8">
        <v>309</v>
      </c>
    </row>
    <row r="88" spans="2:3" x14ac:dyDescent="0.3">
      <c r="B88" s="8" t="s">
        <v>14</v>
      </c>
      <c r="C88" s="8">
        <v>178</v>
      </c>
    </row>
    <row r="89" spans="2:3" x14ac:dyDescent="0.3">
      <c r="B89" s="8" t="s">
        <v>13</v>
      </c>
      <c r="C89" s="8">
        <v>458</v>
      </c>
    </row>
    <row r="90" spans="2:3" x14ac:dyDescent="0.3">
      <c r="B90" s="8" t="s">
        <v>13</v>
      </c>
      <c r="C90" s="8">
        <v>234</v>
      </c>
    </row>
    <row r="91" spans="2:3" x14ac:dyDescent="0.3">
      <c r="B91" s="8" t="s">
        <v>13</v>
      </c>
      <c r="C91" s="8">
        <v>306</v>
      </c>
    </row>
    <row r="92" spans="2:3" x14ac:dyDescent="0.3">
      <c r="B92" s="8" t="s">
        <v>13</v>
      </c>
      <c r="C92" s="8">
        <v>400</v>
      </c>
    </row>
    <row r="93" spans="2:3" x14ac:dyDescent="0.3">
      <c r="B93" s="8" t="s">
        <v>14</v>
      </c>
      <c r="C93" s="8">
        <v>337</v>
      </c>
    </row>
    <row r="94" spans="2:3" x14ac:dyDescent="0.3">
      <c r="B94" s="8" t="s">
        <v>13</v>
      </c>
      <c r="C94" s="8">
        <v>325</v>
      </c>
    </row>
    <row r="95" spans="2:3" x14ac:dyDescent="0.3">
      <c r="B95" s="8" t="s">
        <v>14</v>
      </c>
      <c r="C95" s="8">
        <v>329</v>
      </c>
    </row>
    <row r="96" spans="2:3" x14ac:dyDescent="0.3">
      <c r="B96" s="8" t="s">
        <v>13</v>
      </c>
      <c r="C96" s="8">
        <v>369</v>
      </c>
    </row>
    <row r="97" spans="2:3" x14ac:dyDescent="0.3">
      <c r="B97" s="8" t="s">
        <v>13</v>
      </c>
      <c r="C97" s="8">
        <v>457</v>
      </c>
    </row>
    <row r="98" spans="2:3" x14ac:dyDescent="0.3">
      <c r="B98" s="8" t="s">
        <v>14</v>
      </c>
      <c r="C98" s="8">
        <v>421</v>
      </c>
    </row>
    <row r="99" spans="2:3" x14ac:dyDescent="0.3">
      <c r="B99" s="8" t="s">
        <v>13</v>
      </c>
      <c r="C99" s="8">
        <v>282</v>
      </c>
    </row>
    <row r="100" spans="2:3" x14ac:dyDescent="0.3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7.109375" customWidth="1"/>
    <col min="3" max="3" width="11.44140625" customWidth="1"/>
    <col min="5" max="5" width="15.44140625" bestFit="1" customWidth="1"/>
    <col min="6" max="7" width="9.109375" customWidth="1"/>
    <col min="9" max="10" width="11.44140625" customWidth="1"/>
    <col min="12" max="12" width="19.88671875" bestFit="1" customWidth="1"/>
    <col min="13" max="13" width="12" bestFit="1" customWidth="1"/>
    <col min="15" max="15" width="14.33203125" customWidth="1"/>
    <col min="16" max="16" width="11.44140625" customWidth="1"/>
  </cols>
  <sheetData>
    <row r="1" spans="2:16" ht="25.5" customHeight="1" x14ac:dyDescent="0.35">
      <c r="B1" s="18" t="s">
        <v>187</v>
      </c>
    </row>
    <row r="2" spans="2:16" ht="15" customHeight="1" x14ac:dyDescent="0.3">
      <c r="B2" s="30" t="s">
        <v>186</v>
      </c>
    </row>
    <row r="3" spans="2:16" ht="18" customHeight="1" x14ac:dyDescent="0.3"/>
    <row r="4" spans="2:16" x14ac:dyDescent="0.3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3">
      <c r="B5" s="40" t="s">
        <v>21</v>
      </c>
      <c r="C5" s="41" t="s">
        <v>12</v>
      </c>
      <c r="E5" s="109" t="s">
        <v>139</v>
      </c>
      <c r="F5" s="109"/>
      <c r="G5" s="109"/>
      <c r="I5" s="109" t="s">
        <v>179</v>
      </c>
      <c r="J5" s="109"/>
      <c r="L5" s="109" t="s">
        <v>141</v>
      </c>
      <c r="M5" s="109"/>
      <c r="O5" s="109" t="s">
        <v>147</v>
      </c>
      <c r="P5" s="109"/>
    </row>
    <row r="6" spans="2:16" ht="15.6" x14ac:dyDescent="0.3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/>
      <c r="L6" s="20" t="s">
        <v>142</v>
      </c>
      <c r="M6" s="77"/>
      <c r="O6" s="20" t="s">
        <v>148</v>
      </c>
      <c r="P6" s="88"/>
    </row>
    <row r="7" spans="2:16" x14ac:dyDescent="0.3">
      <c r="B7" s="8" t="s">
        <v>25</v>
      </c>
      <c r="C7" s="8" t="s">
        <v>14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88"/>
    </row>
    <row r="8" spans="2:16" x14ac:dyDescent="0.3">
      <c r="B8" s="8" t="s">
        <v>27</v>
      </c>
      <c r="C8" s="8" t="s">
        <v>13</v>
      </c>
      <c r="E8" s="20" t="s">
        <v>188</v>
      </c>
      <c r="F8" s="70"/>
      <c r="G8" s="70"/>
      <c r="L8" s="20" t="s">
        <v>144</v>
      </c>
      <c r="M8" s="71"/>
    </row>
    <row r="9" spans="2:16" x14ac:dyDescent="0.3">
      <c r="B9" s="8" t="s">
        <v>25</v>
      </c>
      <c r="C9" s="8" t="s">
        <v>14</v>
      </c>
      <c r="E9" s="20" t="s">
        <v>159</v>
      </c>
      <c r="F9" s="70"/>
      <c r="G9" s="70"/>
      <c r="L9" s="20" t="s">
        <v>152</v>
      </c>
      <c r="M9" s="70"/>
    </row>
    <row r="10" spans="2:16" x14ac:dyDescent="0.3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/>
    </row>
    <row r="11" spans="2:16" x14ac:dyDescent="0.3">
      <c r="B11" s="8" t="s">
        <v>25</v>
      </c>
      <c r="C11" s="8" t="s">
        <v>14</v>
      </c>
      <c r="E11" s="109" t="s">
        <v>163</v>
      </c>
      <c r="F11" s="109"/>
      <c r="G11" s="109"/>
      <c r="L11" s="20" t="s">
        <v>150</v>
      </c>
      <c r="M11" s="70"/>
    </row>
    <row r="12" spans="2:16" x14ac:dyDescent="0.3">
      <c r="B12" s="8" t="s">
        <v>25</v>
      </c>
      <c r="C12" s="8" t="s">
        <v>13</v>
      </c>
      <c r="E12" s="20" t="s">
        <v>308</v>
      </c>
      <c r="F12" s="71"/>
      <c r="G12" s="71"/>
    </row>
    <row r="13" spans="2:16" x14ac:dyDescent="0.3">
      <c r="B13" s="8" t="s">
        <v>25</v>
      </c>
      <c r="C13" s="8" t="s">
        <v>13</v>
      </c>
      <c r="E13" s="20" t="s">
        <v>165</v>
      </c>
      <c r="F13" s="71"/>
      <c r="G13" s="71"/>
    </row>
    <row r="14" spans="2:16" x14ac:dyDescent="0.3">
      <c r="B14" s="8" t="s">
        <v>25</v>
      </c>
      <c r="C14" s="8" t="s">
        <v>13</v>
      </c>
    </row>
    <row r="15" spans="2:16" x14ac:dyDescent="0.3">
      <c r="B15" s="8" t="s">
        <v>25</v>
      </c>
      <c r="C15" s="8" t="s">
        <v>13</v>
      </c>
    </row>
    <row r="16" spans="2:16" x14ac:dyDescent="0.3">
      <c r="B16" s="8" t="s">
        <v>25</v>
      </c>
      <c r="C16" s="8" t="s">
        <v>14</v>
      </c>
    </row>
    <row r="17" spans="2:3" x14ac:dyDescent="0.3">
      <c r="B17" s="8" t="s">
        <v>25</v>
      </c>
      <c r="C17" s="8" t="s">
        <v>13</v>
      </c>
    </row>
    <row r="18" spans="2:3" x14ac:dyDescent="0.3">
      <c r="B18" s="8" t="s">
        <v>25</v>
      </c>
      <c r="C18" s="8" t="s">
        <v>14</v>
      </c>
    </row>
    <row r="19" spans="2:3" x14ac:dyDescent="0.3">
      <c r="B19" s="8" t="s">
        <v>25</v>
      </c>
      <c r="C19" s="8" t="s">
        <v>13</v>
      </c>
    </row>
    <row r="20" spans="2:3" x14ac:dyDescent="0.3">
      <c r="B20" s="8" t="s">
        <v>25</v>
      </c>
      <c r="C20" s="8" t="s">
        <v>13</v>
      </c>
    </row>
    <row r="21" spans="2:3" x14ac:dyDescent="0.3">
      <c r="B21" s="8" t="s">
        <v>25</v>
      </c>
      <c r="C21" s="8" t="s">
        <v>13</v>
      </c>
    </row>
    <row r="22" spans="2:3" x14ac:dyDescent="0.3">
      <c r="B22" s="8" t="s">
        <v>27</v>
      </c>
      <c r="C22" s="8" t="s">
        <v>14</v>
      </c>
    </row>
    <row r="23" spans="2:3" x14ac:dyDescent="0.3">
      <c r="B23" s="8" t="s">
        <v>25</v>
      </c>
      <c r="C23" s="8" t="s">
        <v>13</v>
      </c>
    </row>
    <row r="24" spans="2:3" x14ac:dyDescent="0.3">
      <c r="B24" s="8" t="s">
        <v>25</v>
      </c>
      <c r="C24" s="8" t="s">
        <v>14</v>
      </c>
    </row>
    <row r="25" spans="2:3" x14ac:dyDescent="0.3">
      <c r="B25" s="8" t="s">
        <v>25</v>
      </c>
      <c r="C25" s="8" t="s">
        <v>14</v>
      </c>
    </row>
    <row r="26" spans="2:3" x14ac:dyDescent="0.3">
      <c r="B26" s="8" t="s">
        <v>25</v>
      </c>
      <c r="C26" s="8" t="s">
        <v>14</v>
      </c>
    </row>
    <row r="27" spans="2:3" x14ac:dyDescent="0.3">
      <c r="B27" s="8" t="s">
        <v>25</v>
      </c>
      <c r="C27" s="8" t="s">
        <v>13</v>
      </c>
    </row>
    <row r="28" spans="2:3" x14ac:dyDescent="0.3">
      <c r="B28" s="8" t="s">
        <v>25</v>
      </c>
      <c r="C28" s="8" t="s">
        <v>14</v>
      </c>
    </row>
    <row r="29" spans="2:3" x14ac:dyDescent="0.3">
      <c r="B29" s="8" t="s">
        <v>25</v>
      </c>
      <c r="C29" s="8" t="s">
        <v>14</v>
      </c>
    </row>
    <row r="30" spans="2:3" x14ac:dyDescent="0.3">
      <c r="B30" s="8" t="s">
        <v>25</v>
      </c>
      <c r="C30" s="8" t="s">
        <v>13</v>
      </c>
    </row>
    <row r="31" spans="2:3" x14ac:dyDescent="0.3">
      <c r="B31" s="8" t="s">
        <v>25</v>
      </c>
      <c r="C31" s="8" t="s">
        <v>13</v>
      </c>
    </row>
    <row r="32" spans="2:3" x14ac:dyDescent="0.3">
      <c r="B32" s="8" t="s">
        <v>25</v>
      </c>
      <c r="C32" s="8" t="s">
        <v>13</v>
      </c>
    </row>
    <row r="33" spans="2:3" x14ac:dyDescent="0.3">
      <c r="B33" s="8" t="s">
        <v>25</v>
      </c>
      <c r="C33" s="8" t="s">
        <v>14</v>
      </c>
    </row>
    <row r="34" spans="2:3" x14ac:dyDescent="0.3">
      <c r="B34" s="8" t="s">
        <v>25</v>
      </c>
      <c r="C34" s="8" t="s">
        <v>14</v>
      </c>
    </row>
    <row r="35" spans="2:3" x14ac:dyDescent="0.3">
      <c r="B35" s="8" t="s">
        <v>25</v>
      </c>
      <c r="C35" s="8" t="s">
        <v>13</v>
      </c>
    </row>
    <row r="36" spans="2:3" x14ac:dyDescent="0.3">
      <c r="B36" s="8" t="s">
        <v>25</v>
      </c>
      <c r="C36" s="8" t="s">
        <v>14</v>
      </c>
    </row>
    <row r="37" spans="2:3" x14ac:dyDescent="0.3">
      <c r="B37" s="8" t="s">
        <v>25</v>
      </c>
      <c r="C37" s="8" t="s">
        <v>14</v>
      </c>
    </row>
    <row r="38" spans="2:3" x14ac:dyDescent="0.3">
      <c r="B38" s="8" t="s">
        <v>25</v>
      </c>
      <c r="C38" s="8" t="s">
        <v>14</v>
      </c>
    </row>
    <row r="39" spans="2:3" x14ac:dyDescent="0.3">
      <c r="B39" s="8" t="s">
        <v>27</v>
      </c>
      <c r="C39" s="8" t="s">
        <v>13</v>
      </c>
    </row>
    <row r="40" spans="2:3" x14ac:dyDescent="0.3">
      <c r="B40" s="8" t="s">
        <v>25</v>
      </c>
      <c r="C40" s="8" t="s">
        <v>14</v>
      </c>
    </row>
    <row r="41" spans="2:3" x14ac:dyDescent="0.3">
      <c r="B41" s="8" t="s">
        <v>25</v>
      </c>
      <c r="C41" s="8" t="s">
        <v>13</v>
      </c>
    </row>
    <row r="42" spans="2:3" x14ac:dyDescent="0.3">
      <c r="B42" s="8" t="s">
        <v>27</v>
      </c>
      <c r="C42" s="8" t="s">
        <v>13</v>
      </c>
    </row>
    <row r="43" spans="2:3" x14ac:dyDescent="0.3">
      <c r="B43" s="8" t="s">
        <v>25</v>
      </c>
      <c r="C43" s="8" t="s">
        <v>14</v>
      </c>
    </row>
    <row r="44" spans="2:3" x14ac:dyDescent="0.3">
      <c r="B44" s="8" t="s">
        <v>25</v>
      </c>
      <c r="C44" s="8" t="s">
        <v>14</v>
      </c>
    </row>
    <row r="45" spans="2:3" x14ac:dyDescent="0.3">
      <c r="B45" s="8" t="s">
        <v>27</v>
      </c>
      <c r="C45" s="8" t="s">
        <v>14</v>
      </c>
    </row>
    <row r="46" spans="2:3" x14ac:dyDescent="0.3">
      <c r="B46" s="8" t="s">
        <v>25</v>
      </c>
      <c r="C46" s="8" t="s">
        <v>13</v>
      </c>
    </row>
    <row r="47" spans="2:3" x14ac:dyDescent="0.3">
      <c r="B47" s="8" t="s">
        <v>27</v>
      </c>
      <c r="C47" s="8" t="s">
        <v>13</v>
      </c>
    </row>
    <row r="48" spans="2:3" x14ac:dyDescent="0.3">
      <c r="B48" s="8" t="s">
        <v>27</v>
      </c>
      <c r="C48" s="8" t="s">
        <v>13</v>
      </c>
    </row>
    <row r="49" spans="2:3" x14ac:dyDescent="0.3">
      <c r="B49" s="8" t="s">
        <v>25</v>
      </c>
      <c r="C49" s="8" t="s">
        <v>14</v>
      </c>
    </row>
    <row r="50" spans="2:3" x14ac:dyDescent="0.3">
      <c r="B50" s="8" t="s">
        <v>25</v>
      </c>
      <c r="C50" s="8" t="s">
        <v>13</v>
      </c>
    </row>
    <row r="51" spans="2:3" x14ac:dyDescent="0.3">
      <c r="B51" s="8" t="s">
        <v>27</v>
      </c>
      <c r="C51" s="8" t="s">
        <v>14</v>
      </c>
    </row>
    <row r="52" spans="2:3" x14ac:dyDescent="0.3">
      <c r="B52" s="8" t="s">
        <v>25</v>
      </c>
      <c r="C52" s="8" t="s">
        <v>13</v>
      </c>
    </row>
    <row r="53" spans="2:3" x14ac:dyDescent="0.3">
      <c r="B53" s="8" t="s">
        <v>25</v>
      </c>
      <c r="C53" s="8" t="s">
        <v>14</v>
      </c>
    </row>
    <row r="54" spans="2:3" x14ac:dyDescent="0.3">
      <c r="B54" s="8" t="s">
        <v>25</v>
      </c>
      <c r="C54" s="8" t="s">
        <v>13</v>
      </c>
    </row>
    <row r="55" spans="2:3" x14ac:dyDescent="0.3">
      <c r="B55" s="8" t="s">
        <v>25</v>
      </c>
      <c r="C55" s="8" t="s">
        <v>13</v>
      </c>
    </row>
    <row r="56" spans="2:3" x14ac:dyDescent="0.3">
      <c r="B56" s="8" t="s">
        <v>27</v>
      </c>
      <c r="C56" s="8" t="s">
        <v>13</v>
      </c>
    </row>
    <row r="57" spans="2:3" x14ac:dyDescent="0.3">
      <c r="B57" s="8" t="s">
        <v>25</v>
      </c>
      <c r="C57" s="8" t="s">
        <v>14</v>
      </c>
    </row>
    <row r="58" spans="2:3" x14ac:dyDescent="0.3">
      <c r="B58" s="8" t="s">
        <v>27</v>
      </c>
      <c r="C58" s="8" t="s">
        <v>13</v>
      </c>
    </row>
    <row r="59" spans="2:3" x14ac:dyDescent="0.3">
      <c r="B59" s="8" t="s">
        <v>27</v>
      </c>
      <c r="C59" s="8" t="s">
        <v>13</v>
      </c>
    </row>
    <row r="60" spans="2:3" x14ac:dyDescent="0.3">
      <c r="B60" s="8" t="s">
        <v>27</v>
      </c>
      <c r="C60" s="8" t="s">
        <v>13</v>
      </c>
    </row>
    <row r="61" spans="2:3" x14ac:dyDescent="0.3">
      <c r="B61" s="8" t="s">
        <v>25</v>
      </c>
      <c r="C61" s="8" t="s">
        <v>13</v>
      </c>
    </row>
    <row r="62" spans="2:3" x14ac:dyDescent="0.3">
      <c r="B62" s="8" t="s">
        <v>27</v>
      </c>
      <c r="C62" s="8" t="s">
        <v>13</v>
      </c>
    </row>
    <row r="63" spans="2:3" x14ac:dyDescent="0.3">
      <c r="B63" s="8" t="s">
        <v>27</v>
      </c>
      <c r="C63" s="8" t="s">
        <v>13</v>
      </c>
    </row>
    <row r="64" spans="2:3" x14ac:dyDescent="0.3">
      <c r="B64" s="8" t="s">
        <v>27</v>
      </c>
      <c r="C64" s="8" t="s">
        <v>13</v>
      </c>
    </row>
    <row r="65" spans="2:3" x14ac:dyDescent="0.3">
      <c r="B65" s="8" t="s">
        <v>25</v>
      </c>
      <c r="C65" s="8" t="s">
        <v>13</v>
      </c>
    </row>
    <row r="66" spans="2:3" x14ac:dyDescent="0.3">
      <c r="B66" s="8" t="s">
        <v>25</v>
      </c>
      <c r="C66" s="8" t="s">
        <v>13</v>
      </c>
    </row>
    <row r="67" spans="2:3" x14ac:dyDescent="0.3">
      <c r="B67" s="8" t="s">
        <v>25</v>
      </c>
      <c r="C67" s="8" t="s">
        <v>14</v>
      </c>
    </row>
    <row r="68" spans="2:3" x14ac:dyDescent="0.3">
      <c r="B68" s="8" t="s">
        <v>25</v>
      </c>
      <c r="C68" s="8" t="s">
        <v>13</v>
      </c>
    </row>
    <row r="69" spans="2:3" x14ac:dyDescent="0.3">
      <c r="B69" s="8" t="s">
        <v>25</v>
      </c>
      <c r="C69" s="8" t="s">
        <v>13</v>
      </c>
    </row>
    <row r="70" spans="2:3" x14ac:dyDescent="0.3">
      <c r="B70" s="8" t="s">
        <v>27</v>
      </c>
      <c r="C70" s="8" t="s">
        <v>14</v>
      </c>
    </row>
    <row r="71" spans="2:3" x14ac:dyDescent="0.3">
      <c r="B71" s="8" t="s">
        <v>27</v>
      </c>
      <c r="C71" s="8" t="s">
        <v>14</v>
      </c>
    </row>
    <row r="72" spans="2:3" x14ac:dyDescent="0.3">
      <c r="B72" s="8" t="s">
        <v>27</v>
      </c>
      <c r="C72" s="8" t="s">
        <v>13</v>
      </c>
    </row>
    <row r="73" spans="2:3" x14ac:dyDescent="0.3">
      <c r="B73" s="8" t="s">
        <v>25</v>
      </c>
      <c r="C73" s="8" t="s">
        <v>14</v>
      </c>
    </row>
    <row r="74" spans="2:3" x14ac:dyDescent="0.3">
      <c r="B74" s="8" t="s">
        <v>27</v>
      </c>
      <c r="C74" s="8" t="s">
        <v>13</v>
      </c>
    </row>
    <row r="75" spans="2:3" x14ac:dyDescent="0.3">
      <c r="B75" s="8" t="s">
        <v>25</v>
      </c>
      <c r="C75" s="8" t="s">
        <v>14</v>
      </c>
    </row>
    <row r="76" spans="2:3" x14ac:dyDescent="0.3">
      <c r="B76" s="8" t="s">
        <v>27</v>
      </c>
      <c r="C76" s="8" t="s">
        <v>13</v>
      </c>
    </row>
    <row r="77" spans="2:3" x14ac:dyDescent="0.3">
      <c r="B77" s="8" t="s">
        <v>27</v>
      </c>
      <c r="C77" s="8" t="s">
        <v>14</v>
      </c>
    </row>
    <row r="78" spans="2:3" x14ac:dyDescent="0.3">
      <c r="B78" s="8" t="s">
        <v>25</v>
      </c>
      <c r="C78" s="8" t="s">
        <v>14</v>
      </c>
    </row>
    <row r="79" spans="2:3" x14ac:dyDescent="0.3">
      <c r="B79" s="8" t="s">
        <v>25</v>
      </c>
      <c r="C79" s="8" t="s">
        <v>14</v>
      </c>
    </row>
    <row r="80" spans="2:3" x14ac:dyDescent="0.3">
      <c r="B80" s="8" t="s">
        <v>25</v>
      </c>
      <c r="C80" s="8" t="s">
        <v>13</v>
      </c>
    </row>
    <row r="81" spans="2:3" x14ac:dyDescent="0.3">
      <c r="B81" s="8" t="s">
        <v>25</v>
      </c>
      <c r="C81" s="8" t="s">
        <v>14</v>
      </c>
    </row>
    <row r="82" spans="2:3" x14ac:dyDescent="0.3">
      <c r="B82" s="8" t="s">
        <v>25</v>
      </c>
      <c r="C82" s="8" t="s">
        <v>14</v>
      </c>
    </row>
    <row r="83" spans="2:3" x14ac:dyDescent="0.3">
      <c r="B83" s="8" t="s">
        <v>25</v>
      </c>
      <c r="C83" s="8" t="s">
        <v>13</v>
      </c>
    </row>
    <row r="84" spans="2:3" x14ac:dyDescent="0.3">
      <c r="B84" s="8" t="s">
        <v>25</v>
      </c>
      <c r="C84" s="8" t="s">
        <v>13</v>
      </c>
    </row>
    <row r="85" spans="2:3" x14ac:dyDescent="0.3">
      <c r="B85" s="8" t="s">
        <v>25</v>
      </c>
      <c r="C85" s="8" t="s">
        <v>14</v>
      </c>
    </row>
    <row r="86" spans="2:3" x14ac:dyDescent="0.3">
      <c r="B86" s="8" t="s">
        <v>25</v>
      </c>
      <c r="C86" s="8" t="s">
        <v>14</v>
      </c>
    </row>
    <row r="87" spans="2:3" x14ac:dyDescent="0.3">
      <c r="B87" s="8" t="s">
        <v>25</v>
      </c>
      <c r="C87" s="8" t="s">
        <v>13</v>
      </c>
    </row>
    <row r="88" spans="2:3" x14ac:dyDescent="0.3">
      <c r="B88" s="8" t="s">
        <v>25</v>
      </c>
      <c r="C88" s="8" t="s">
        <v>14</v>
      </c>
    </row>
    <row r="89" spans="2:3" x14ac:dyDescent="0.3">
      <c r="B89" s="8" t="s">
        <v>25</v>
      </c>
      <c r="C89" s="8" t="s">
        <v>13</v>
      </c>
    </row>
    <row r="90" spans="2:3" x14ac:dyDescent="0.3">
      <c r="B90" s="8" t="s">
        <v>27</v>
      </c>
      <c r="C90" s="8" t="s">
        <v>13</v>
      </c>
    </row>
    <row r="91" spans="2:3" x14ac:dyDescent="0.3">
      <c r="B91" s="8" t="s">
        <v>27</v>
      </c>
      <c r="C91" s="8" t="s">
        <v>13</v>
      </c>
    </row>
    <row r="92" spans="2:3" x14ac:dyDescent="0.3">
      <c r="B92" s="8" t="s">
        <v>25</v>
      </c>
      <c r="C92" s="8" t="s">
        <v>13</v>
      </c>
    </row>
    <row r="93" spans="2:3" x14ac:dyDescent="0.3">
      <c r="B93" s="8" t="s">
        <v>25</v>
      </c>
      <c r="C93" s="8" t="s">
        <v>14</v>
      </c>
    </row>
    <row r="94" spans="2:3" x14ac:dyDescent="0.3">
      <c r="B94" s="8" t="s">
        <v>25</v>
      </c>
      <c r="C94" s="8" t="s">
        <v>13</v>
      </c>
    </row>
    <row r="95" spans="2:3" x14ac:dyDescent="0.3">
      <c r="B95" s="8" t="s">
        <v>25</v>
      </c>
      <c r="C95" s="8" t="s">
        <v>14</v>
      </c>
    </row>
    <row r="96" spans="2:3" x14ac:dyDescent="0.3">
      <c r="B96" s="8" t="s">
        <v>25</v>
      </c>
      <c r="C96" s="8" t="s">
        <v>13</v>
      </c>
    </row>
    <row r="97" spans="2:3" x14ac:dyDescent="0.3">
      <c r="B97" s="8" t="s">
        <v>25</v>
      </c>
      <c r="C97" s="8" t="s">
        <v>13</v>
      </c>
    </row>
    <row r="98" spans="2:3" x14ac:dyDescent="0.3">
      <c r="B98" s="8" t="s">
        <v>25</v>
      </c>
      <c r="C98" s="8" t="s">
        <v>14</v>
      </c>
    </row>
    <row r="99" spans="2:3" x14ac:dyDescent="0.3">
      <c r="B99" s="8" t="s">
        <v>25</v>
      </c>
      <c r="C99" s="8" t="s">
        <v>13</v>
      </c>
    </row>
    <row r="100" spans="2:3" x14ac:dyDescent="0.3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4" max="4" width="6.5546875" customWidth="1"/>
    <col min="5" max="6" width="2.88671875" customWidth="1"/>
    <col min="7" max="7" width="9.109375" customWidth="1"/>
  </cols>
  <sheetData>
    <row r="1" spans="2:7" ht="25.5" customHeight="1" x14ac:dyDescent="0.35">
      <c r="B1" s="18" t="s">
        <v>205</v>
      </c>
    </row>
    <row r="2" spans="2:7" ht="15" customHeight="1" x14ac:dyDescent="0.3">
      <c r="B2" s="30" t="s">
        <v>191</v>
      </c>
    </row>
    <row r="3" spans="2:7" ht="18" customHeight="1" x14ac:dyDescent="0.3"/>
    <row r="4" spans="2:7" x14ac:dyDescent="0.3">
      <c r="D4" s="3"/>
    </row>
    <row r="5" spans="2:7" x14ac:dyDescent="0.3">
      <c r="B5" s="7" t="s">
        <v>23</v>
      </c>
      <c r="D5" s="111" t="s">
        <v>199</v>
      </c>
      <c r="E5" s="111"/>
      <c r="F5" s="111"/>
      <c r="G5" s="111"/>
    </row>
    <row r="6" spans="2:7" x14ac:dyDescent="0.3">
      <c r="B6" s="8">
        <v>276</v>
      </c>
      <c r="D6" s="20" t="s">
        <v>195</v>
      </c>
      <c r="E6" s="89"/>
      <c r="F6" s="89"/>
      <c r="G6" s="90"/>
    </row>
    <row r="7" spans="2:7" x14ac:dyDescent="0.3">
      <c r="B7" s="8">
        <v>410</v>
      </c>
      <c r="D7" s="20" t="s">
        <v>196</v>
      </c>
      <c r="E7" s="89"/>
      <c r="F7" s="89"/>
      <c r="G7" s="90"/>
    </row>
    <row r="8" spans="2:7" x14ac:dyDescent="0.3">
      <c r="B8" s="8">
        <v>119</v>
      </c>
      <c r="D8" s="20"/>
      <c r="E8" s="36"/>
      <c r="F8" s="36"/>
      <c r="G8" s="36"/>
    </row>
    <row r="9" spans="2:7" x14ac:dyDescent="0.3">
      <c r="B9" s="8">
        <v>334</v>
      </c>
      <c r="D9" s="20"/>
      <c r="E9" s="37"/>
      <c r="F9" s="37"/>
      <c r="G9" s="37"/>
    </row>
    <row r="10" spans="2:7" x14ac:dyDescent="0.3">
      <c r="B10" s="8">
        <v>252</v>
      </c>
      <c r="D10" s="20"/>
      <c r="E10" s="22"/>
      <c r="F10" s="22"/>
      <c r="G10" s="22"/>
    </row>
    <row r="11" spans="2:7" x14ac:dyDescent="0.3">
      <c r="B11" s="8">
        <v>209</v>
      </c>
      <c r="D11" s="20"/>
      <c r="E11" s="22"/>
      <c r="F11" s="22"/>
      <c r="G11" s="22"/>
    </row>
    <row r="12" spans="2:7" x14ac:dyDescent="0.3">
      <c r="B12" s="8">
        <v>462</v>
      </c>
    </row>
    <row r="13" spans="2:7" x14ac:dyDescent="0.3">
      <c r="B13" s="8">
        <v>342</v>
      </c>
    </row>
    <row r="14" spans="2:7" x14ac:dyDescent="0.3">
      <c r="B14" s="8">
        <v>347</v>
      </c>
    </row>
    <row r="15" spans="2:7" x14ac:dyDescent="0.3">
      <c r="B15" s="8">
        <v>313</v>
      </c>
    </row>
    <row r="16" spans="2:7" x14ac:dyDescent="0.3">
      <c r="B16" s="8">
        <v>232</v>
      </c>
    </row>
    <row r="17" spans="2:2" x14ac:dyDescent="0.3">
      <c r="B17" s="8">
        <v>163</v>
      </c>
    </row>
    <row r="18" spans="2:2" x14ac:dyDescent="0.3">
      <c r="B18" s="8">
        <v>119</v>
      </c>
    </row>
    <row r="19" spans="2:2" x14ac:dyDescent="0.3">
      <c r="B19" s="8">
        <v>304</v>
      </c>
    </row>
    <row r="20" spans="2:2" x14ac:dyDescent="0.3">
      <c r="B20" s="8">
        <v>211</v>
      </c>
    </row>
    <row r="21" spans="2:2" x14ac:dyDescent="0.3">
      <c r="B21" s="8">
        <v>286</v>
      </c>
    </row>
    <row r="22" spans="2:2" x14ac:dyDescent="0.3">
      <c r="B22" s="8">
        <v>122</v>
      </c>
    </row>
    <row r="23" spans="2:2" x14ac:dyDescent="0.3">
      <c r="B23" s="8">
        <v>443</v>
      </c>
    </row>
    <row r="24" spans="2:2" x14ac:dyDescent="0.3">
      <c r="B24" s="8">
        <v>366</v>
      </c>
    </row>
    <row r="25" spans="2:2" x14ac:dyDescent="0.3">
      <c r="B25" s="8">
        <v>244</v>
      </c>
    </row>
    <row r="26" spans="2:2" x14ac:dyDescent="0.3">
      <c r="B26" s="8">
        <v>241</v>
      </c>
    </row>
    <row r="27" spans="2:2" x14ac:dyDescent="0.3">
      <c r="B27" s="8">
        <v>237</v>
      </c>
    </row>
    <row r="28" spans="2:2" x14ac:dyDescent="0.3">
      <c r="B28" s="8">
        <v>122</v>
      </c>
    </row>
    <row r="29" spans="2:2" x14ac:dyDescent="0.3">
      <c r="B29" s="8">
        <v>129</v>
      </c>
    </row>
    <row r="30" spans="2:2" x14ac:dyDescent="0.3">
      <c r="B30" s="8">
        <v>236</v>
      </c>
    </row>
    <row r="31" spans="2:2" x14ac:dyDescent="0.3">
      <c r="B31" s="8">
        <v>251</v>
      </c>
    </row>
    <row r="32" spans="2:2" x14ac:dyDescent="0.3">
      <c r="B32" s="8">
        <v>283</v>
      </c>
    </row>
    <row r="33" spans="2:2" x14ac:dyDescent="0.3">
      <c r="B33" s="8">
        <v>225</v>
      </c>
    </row>
    <row r="34" spans="2:2" x14ac:dyDescent="0.3">
      <c r="B34" s="8">
        <v>102</v>
      </c>
    </row>
    <row r="35" spans="2:2" x14ac:dyDescent="0.3">
      <c r="B35" s="8">
        <v>180</v>
      </c>
    </row>
    <row r="36" spans="2:2" x14ac:dyDescent="0.3">
      <c r="B36" s="8">
        <v>247</v>
      </c>
    </row>
    <row r="37" spans="2:2" x14ac:dyDescent="0.3">
      <c r="B37" s="8">
        <v>343</v>
      </c>
    </row>
    <row r="38" spans="2:2" x14ac:dyDescent="0.3">
      <c r="B38" s="8">
        <v>283</v>
      </c>
    </row>
    <row r="39" spans="2:2" x14ac:dyDescent="0.3">
      <c r="B39" s="8">
        <v>253</v>
      </c>
    </row>
    <row r="40" spans="2:2" x14ac:dyDescent="0.3">
      <c r="B40" s="8">
        <v>263</v>
      </c>
    </row>
    <row r="41" spans="2:2" x14ac:dyDescent="0.3">
      <c r="B41" s="8">
        <v>291</v>
      </c>
    </row>
    <row r="42" spans="2:2" x14ac:dyDescent="0.3">
      <c r="B42" s="8">
        <v>368</v>
      </c>
    </row>
    <row r="43" spans="2:2" x14ac:dyDescent="0.3">
      <c r="B43" s="8">
        <v>206</v>
      </c>
    </row>
    <row r="44" spans="2:2" x14ac:dyDescent="0.3">
      <c r="B44" s="8">
        <v>231</v>
      </c>
    </row>
    <row r="45" spans="2:2" x14ac:dyDescent="0.3">
      <c r="B45" s="8">
        <v>389</v>
      </c>
    </row>
    <row r="46" spans="2:2" x14ac:dyDescent="0.3">
      <c r="B46" s="8">
        <v>396</v>
      </c>
    </row>
    <row r="47" spans="2:2" x14ac:dyDescent="0.3">
      <c r="B47" s="8">
        <v>339</v>
      </c>
    </row>
    <row r="48" spans="2:2" x14ac:dyDescent="0.3">
      <c r="B48" s="8">
        <v>286</v>
      </c>
    </row>
    <row r="49" spans="2:2" x14ac:dyDescent="0.3">
      <c r="B49" s="8">
        <v>146</v>
      </c>
    </row>
    <row r="50" spans="2:2" x14ac:dyDescent="0.3">
      <c r="B50" s="8">
        <v>315</v>
      </c>
    </row>
    <row r="51" spans="2:2" x14ac:dyDescent="0.3">
      <c r="B51" s="8">
        <v>183</v>
      </c>
    </row>
    <row r="52" spans="2:2" x14ac:dyDescent="0.3">
      <c r="B52" s="8">
        <v>481</v>
      </c>
    </row>
    <row r="53" spans="2:2" x14ac:dyDescent="0.3">
      <c r="B53" s="8">
        <v>349</v>
      </c>
    </row>
    <row r="54" spans="2:2" x14ac:dyDescent="0.3">
      <c r="B54" s="8">
        <v>225</v>
      </c>
    </row>
    <row r="55" spans="2:2" x14ac:dyDescent="0.3">
      <c r="B55" s="8">
        <v>217</v>
      </c>
    </row>
    <row r="56" spans="2:2" x14ac:dyDescent="0.3">
      <c r="B56" s="8">
        <v>353</v>
      </c>
    </row>
    <row r="57" spans="2:2" x14ac:dyDescent="0.3">
      <c r="B57" s="8">
        <v>314</v>
      </c>
    </row>
    <row r="58" spans="2:2" x14ac:dyDescent="0.3">
      <c r="B58" s="8">
        <v>247</v>
      </c>
    </row>
    <row r="59" spans="2:2" x14ac:dyDescent="0.3">
      <c r="B59" s="8">
        <v>410</v>
      </c>
    </row>
    <row r="60" spans="2:2" x14ac:dyDescent="0.3">
      <c r="B60" s="8">
        <v>395</v>
      </c>
    </row>
    <row r="61" spans="2:2" x14ac:dyDescent="0.3">
      <c r="B61" s="8">
        <v>416</v>
      </c>
    </row>
    <row r="62" spans="2:2" x14ac:dyDescent="0.3">
      <c r="B62" s="8">
        <v>342</v>
      </c>
    </row>
    <row r="63" spans="2:2" x14ac:dyDescent="0.3">
      <c r="B63" s="8">
        <v>446</v>
      </c>
    </row>
    <row r="64" spans="2:2" x14ac:dyDescent="0.3">
      <c r="B64" s="8">
        <v>477</v>
      </c>
    </row>
    <row r="65" spans="2:2" x14ac:dyDescent="0.3">
      <c r="B65" s="8">
        <v>444</v>
      </c>
    </row>
    <row r="66" spans="2:2" x14ac:dyDescent="0.3">
      <c r="B66" s="8">
        <v>351</v>
      </c>
    </row>
    <row r="67" spans="2:2" x14ac:dyDescent="0.3">
      <c r="B67" s="8">
        <v>165</v>
      </c>
    </row>
    <row r="68" spans="2:2" x14ac:dyDescent="0.3">
      <c r="B68" s="8">
        <v>317</v>
      </c>
    </row>
    <row r="69" spans="2:2" x14ac:dyDescent="0.3">
      <c r="B69" s="8">
        <v>250</v>
      </c>
    </row>
    <row r="70" spans="2:2" x14ac:dyDescent="0.3">
      <c r="B70" s="8">
        <v>217</v>
      </c>
    </row>
    <row r="71" spans="2:2" x14ac:dyDescent="0.3">
      <c r="B71" s="8">
        <v>138</v>
      </c>
    </row>
    <row r="72" spans="2:2" x14ac:dyDescent="0.3">
      <c r="B72" s="8">
        <v>302</v>
      </c>
    </row>
    <row r="73" spans="2:2" x14ac:dyDescent="0.3">
      <c r="B73" s="8">
        <v>311</v>
      </c>
    </row>
    <row r="74" spans="2:2" x14ac:dyDescent="0.3">
      <c r="B74" s="8">
        <v>373</v>
      </c>
    </row>
    <row r="75" spans="2:2" x14ac:dyDescent="0.3">
      <c r="B75" s="8">
        <v>196</v>
      </c>
    </row>
    <row r="76" spans="2:2" x14ac:dyDescent="0.3">
      <c r="B76" s="8">
        <v>306</v>
      </c>
    </row>
    <row r="77" spans="2:2" x14ac:dyDescent="0.3">
      <c r="B77" s="8">
        <v>302</v>
      </c>
    </row>
    <row r="78" spans="2:2" x14ac:dyDescent="0.3">
      <c r="B78" s="8">
        <v>278</v>
      </c>
    </row>
    <row r="79" spans="2:2" x14ac:dyDescent="0.3">
      <c r="B79" s="8">
        <v>429</v>
      </c>
    </row>
    <row r="80" spans="2:2" x14ac:dyDescent="0.3">
      <c r="B80" s="8">
        <v>338</v>
      </c>
    </row>
    <row r="81" spans="2:2" x14ac:dyDescent="0.3">
      <c r="B81" s="8">
        <v>261</v>
      </c>
    </row>
    <row r="82" spans="2:2" x14ac:dyDescent="0.3">
      <c r="B82" s="8">
        <v>256</v>
      </c>
    </row>
    <row r="83" spans="2:2" x14ac:dyDescent="0.3">
      <c r="B83" s="8">
        <v>183</v>
      </c>
    </row>
    <row r="84" spans="2:2" x14ac:dyDescent="0.3">
      <c r="B84" s="8">
        <v>274</v>
      </c>
    </row>
    <row r="85" spans="2:2" x14ac:dyDescent="0.3">
      <c r="B85" s="8">
        <v>182</v>
      </c>
    </row>
    <row r="86" spans="2:2" x14ac:dyDescent="0.3">
      <c r="B86" s="8">
        <v>183</v>
      </c>
    </row>
    <row r="87" spans="2:2" x14ac:dyDescent="0.3">
      <c r="B87" s="8">
        <v>309</v>
      </c>
    </row>
    <row r="88" spans="2:2" x14ac:dyDescent="0.3">
      <c r="B88" s="8">
        <v>178</v>
      </c>
    </row>
    <row r="89" spans="2:2" x14ac:dyDescent="0.3">
      <c r="B89" s="8">
        <v>458</v>
      </c>
    </row>
    <row r="90" spans="2:2" x14ac:dyDescent="0.3">
      <c r="B90" s="8">
        <v>234</v>
      </c>
    </row>
    <row r="91" spans="2:2" x14ac:dyDescent="0.3">
      <c r="B91" s="8">
        <v>306</v>
      </c>
    </row>
    <row r="92" spans="2:2" x14ac:dyDescent="0.3">
      <c r="B92" s="8">
        <v>400</v>
      </c>
    </row>
    <row r="93" spans="2:2" x14ac:dyDescent="0.3">
      <c r="B93" s="8">
        <v>337</v>
      </c>
    </row>
    <row r="94" spans="2:2" x14ac:dyDescent="0.3">
      <c r="B94" s="8">
        <v>325</v>
      </c>
    </row>
    <row r="95" spans="2:2" x14ac:dyDescent="0.3">
      <c r="B95" s="8">
        <v>329</v>
      </c>
    </row>
    <row r="96" spans="2:2" x14ac:dyDescent="0.3">
      <c r="B96" s="8">
        <v>369</v>
      </c>
    </row>
    <row r="97" spans="2:2" x14ac:dyDescent="0.3">
      <c r="B97" s="8">
        <v>457</v>
      </c>
    </row>
    <row r="98" spans="2:2" x14ac:dyDescent="0.3">
      <c r="B98" s="8">
        <v>421</v>
      </c>
    </row>
    <row r="99" spans="2:2" x14ac:dyDescent="0.3">
      <c r="B99" s="8">
        <v>282</v>
      </c>
    </row>
    <row r="100" spans="2:2" x14ac:dyDescent="0.3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4" max="4" width="6.5546875" customWidth="1"/>
    <col min="5" max="6" width="2.88671875" customWidth="1"/>
    <col min="7" max="7" width="9.109375" customWidth="1"/>
    <col min="9" max="9" width="11.44140625" customWidth="1"/>
  </cols>
  <sheetData>
    <row r="1" spans="2:10" ht="25.5" customHeight="1" x14ac:dyDescent="0.35">
      <c r="B1" s="18" t="s">
        <v>205</v>
      </c>
    </row>
    <row r="2" spans="2:10" ht="15" customHeight="1" x14ac:dyDescent="0.3">
      <c r="B2" s="30" t="s">
        <v>192</v>
      </c>
    </row>
    <row r="3" spans="2:10" ht="18" customHeight="1" x14ac:dyDescent="0.3"/>
    <row r="4" spans="2:10" x14ac:dyDescent="0.3">
      <c r="D4" s="3"/>
    </row>
    <row r="5" spans="2:10" x14ac:dyDescent="0.3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</row>
    <row r="6" spans="2:10" x14ac:dyDescent="0.3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/>
    </row>
    <row r="7" spans="2:10" x14ac:dyDescent="0.3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3">
      <c r="B8" s="8">
        <v>119</v>
      </c>
      <c r="D8" s="20"/>
      <c r="E8" s="36"/>
      <c r="F8" s="36"/>
      <c r="G8" s="36"/>
    </row>
    <row r="9" spans="2:10" x14ac:dyDescent="0.3">
      <c r="B9" s="8">
        <v>334</v>
      </c>
      <c r="D9" s="20"/>
      <c r="E9" s="37"/>
      <c r="F9" s="37"/>
      <c r="G9" s="37"/>
    </row>
    <row r="10" spans="2:10" x14ac:dyDescent="0.3">
      <c r="B10" s="8">
        <v>252</v>
      </c>
      <c r="D10" s="20"/>
      <c r="E10" s="22"/>
      <c r="F10" s="22"/>
      <c r="G10" s="22"/>
    </row>
    <row r="11" spans="2:10" x14ac:dyDescent="0.3">
      <c r="B11" s="8">
        <v>209</v>
      </c>
      <c r="D11" s="20"/>
      <c r="E11" s="22"/>
      <c r="F11" s="22"/>
      <c r="G11" s="22"/>
    </row>
    <row r="12" spans="2:10" x14ac:dyDescent="0.3">
      <c r="B12" s="8">
        <v>462</v>
      </c>
    </row>
    <row r="13" spans="2:10" x14ac:dyDescent="0.3">
      <c r="B13" s="8">
        <v>342</v>
      </c>
    </row>
    <row r="14" spans="2:10" x14ac:dyDescent="0.3">
      <c r="B14" s="8">
        <v>347</v>
      </c>
    </row>
    <row r="15" spans="2:10" x14ac:dyDescent="0.3">
      <c r="B15" s="8">
        <v>313</v>
      </c>
    </row>
    <row r="16" spans="2:10" x14ac:dyDescent="0.3">
      <c r="B16" s="8">
        <v>232</v>
      </c>
    </row>
    <row r="17" spans="2:2" x14ac:dyDescent="0.3">
      <c r="B17" s="8">
        <v>163</v>
      </c>
    </row>
    <row r="18" spans="2:2" x14ac:dyDescent="0.3">
      <c r="B18" s="8">
        <v>119</v>
      </c>
    </row>
    <row r="19" spans="2:2" x14ac:dyDescent="0.3">
      <c r="B19" s="8">
        <v>304</v>
      </c>
    </row>
    <row r="20" spans="2:2" x14ac:dyDescent="0.3">
      <c r="B20" s="8">
        <v>211</v>
      </c>
    </row>
    <row r="21" spans="2:2" x14ac:dyDescent="0.3">
      <c r="B21" s="8">
        <v>286</v>
      </c>
    </row>
    <row r="22" spans="2:2" x14ac:dyDescent="0.3">
      <c r="B22" s="8">
        <v>122</v>
      </c>
    </row>
    <row r="23" spans="2:2" x14ac:dyDescent="0.3">
      <c r="B23" s="8">
        <v>443</v>
      </c>
    </row>
    <row r="24" spans="2:2" x14ac:dyDescent="0.3">
      <c r="B24" s="8">
        <v>366</v>
      </c>
    </row>
    <row r="25" spans="2:2" x14ac:dyDescent="0.3">
      <c r="B25" s="8">
        <v>244</v>
      </c>
    </row>
    <row r="26" spans="2:2" x14ac:dyDescent="0.3">
      <c r="B26" s="8">
        <v>241</v>
      </c>
    </row>
    <row r="27" spans="2:2" x14ac:dyDescent="0.3">
      <c r="B27" s="8">
        <v>237</v>
      </c>
    </row>
    <row r="28" spans="2:2" x14ac:dyDescent="0.3">
      <c r="B28" s="8">
        <v>122</v>
      </c>
    </row>
    <row r="29" spans="2:2" x14ac:dyDescent="0.3">
      <c r="B29" s="8">
        <v>129</v>
      </c>
    </row>
    <row r="30" spans="2:2" x14ac:dyDescent="0.3">
      <c r="B30" s="8">
        <v>236</v>
      </c>
    </row>
    <row r="31" spans="2:2" x14ac:dyDescent="0.3">
      <c r="B31" s="8">
        <v>251</v>
      </c>
    </row>
    <row r="32" spans="2:2" x14ac:dyDescent="0.3">
      <c r="B32" s="8">
        <v>283</v>
      </c>
    </row>
    <row r="33" spans="2:2" x14ac:dyDescent="0.3">
      <c r="B33" s="8">
        <v>225</v>
      </c>
    </row>
    <row r="34" spans="2:2" x14ac:dyDescent="0.3">
      <c r="B34" s="8">
        <v>102</v>
      </c>
    </row>
    <row r="35" spans="2:2" x14ac:dyDescent="0.3">
      <c r="B35" s="8">
        <v>180</v>
      </c>
    </row>
    <row r="36" spans="2:2" x14ac:dyDescent="0.3">
      <c r="B36" s="8">
        <v>247</v>
      </c>
    </row>
    <row r="37" spans="2:2" x14ac:dyDescent="0.3">
      <c r="B37" s="8">
        <v>343</v>
      </c>
    </row>
    <row r="38" spans="2:2" x14ac:dyDescent="0.3">
      <c r="B38" s="8">
        <v>283</v>
      </c>
    </row>
    <row r="39" spans="2:2" x14ac:dyDescent="0.3">
      <c r="B39" s="8">
        <v>253</v>
      </c>
    </row>
    <row r="40" spans="2:2" x14ac:dyDescent="0.3">
      <c r="B40" s="8">
        <v>263</v>
      </c>
    </row>
    <row r="41" spans="2:2" x14ac:dyDescent="0.3">
      <c r="B41" s="8">
        <v>291</v>
      </c>
    </row>
    <row r="42" spans="2:2" x14ac:dyDescent="0.3">
      <c r="B42" s="8">
        <v>368</v>
      </c>
    </row>
    <row r="43" spans="2:2" x14ac:dyDescent="0.3">
      <c r="B43" s="8">
        <v>206</v>
      </c>
    </row>
    <row r="44" spans="2:2" x14ac:dyDescent="0.3">
      <c r="B44" s="8">
        <v>231</v>
      </c>
    </row>
    <row r="45" spans="2:2" x14ac:dyDescent="0.3">
      <c r="B45" s="8">
        <v>389</v>
      </c>
    </row>
    <row r="46" spans="2:2" x14ac:dyDescent="0.3">
      <c r="B46" s="8">
        <v>396</v>
      </c>
    </row>
    <row r="47" spans="2:2" x14ac:dyDescent="0.3">
      <c r="B47" s="8">
        <v>339</v>
      </c>
    </row>
    <row r="48" spans="2:2" x14ac:dyDescent="0.3">
      <c r="B48" s="8">
        <v>286</v>
      </c>
    </row>
    <row r="49" spans="2:2" x14ac:dyDescent="0.3">
      <c r="B49" s="8">
        <v>146</v>
      </c>
    </row>
    <row r="50" spans="2:2" x14ac:dyDescent="0.3">
      <c r="B50" s="8">
        <v>315</v>
      </c>
    </row>
    <row r="51" spans="2:2" x14ac:dyDescent="0.3">
      <c r="B51" s="8">
        <v>183</v>
      </c>
    </row>
    <row r="52" spans="2:2" x14ac:dyDescent="0.3">
      <c r="B52" s="8">
        <v>481</v>
      </c>
    </row>
    <row r="53" spans="2:2" x14ac:dyDescent="0.3">
      <c r="B53" s="8">
        <v>349</v>
      </c>
    </row>
    <row r="54" spans="2:2" x14ac:dyDescent="0.3">
      <c r="B54" s="8">
        <v>225</v>
      </c>
    </row>
    <row r="55" spans="2:2" x14ac:dyDescent="0.3">
      <c r="B55" s="8">
        <v>217</v>
      </c>
    </row>
    <row r="56" spans="2:2" x14ac:dyDescent="0.3">
      <c r="B56" s="8">
        <v>353</v>
      </c>
    </row>
    <row r="57" spans="2:2" x14ac:dyDescent="0.3">
      <c r="B57" s="8">
        <v>314</v>
      </c>
    </row>
    <row r="58" spans="2:2" x14ac:dyDescent="0.3">
      <c r="B58" s="8">
        <v>247</v>
      </c>
    </row>
    <row r="59" spans="2:2" x14ac:dyDescent="0.3">
      <c r="B59" s="8">
        <v>410</v>
      </c>
    </row>
    <row r="60" spans="2:2" x14ac:dyDescent="0.3">
      <c r="B60" s="8">
        <v>395</v>
      </c>
    </row>
    <row r="61" spans="2:2" x14ac:dyDescent="0.3">
      <c r="B61" s="8">
        <v>416</v>
      </c>
    </row>
    <row r="62" spans="2:2" x14ac:dyDescent="0.3">
      <c r="B62" s="8">
        <v>342</v>
      </c>
    </row>
    <row r="63" spans="2:2" x14ac:dyDescent="0.3">
      <c r="B63" s="8">
        <v>446</v>
      </c>
    </row>
    <row r="64" spans="2:2" x14ac:dyDescent="0.3">
      <c r="B64" s="8">
        <v>477</v>
      </c>
    </row>
    <row r="65" spans="2:2" x14ac:dyDescent="0.3">
      <c r="B65" s="8">
        <v>444</v>
      </c>
    </row>
    <row r="66" spans="2:2" x14ac:dyDescent="0.3">
      <c r="B66" s="8">
        <v>351</v>
      </c>
    </row>
    <row r="67" spans="2:2" x14ac:dyDescent="0.3">
      <c r="B67" s="8">
        <v>165</v>
      </c>
    </row>
    <row r="68" spans="2:2" x14ac:dyDescent="0.3">
      <c r="B68" s="8">
        <v>317</v>
      </c>
    </row>
    <row r="69" spans="2:2" x14ac:dyDescent="0.3">
      <c r="B69" s="8">
        <v>250</v>
      </c>
    </row>
    <row r="70" spans="2:2" x14ac:dyDescent="0.3">
      <c r="B70" s="8">
        <v>217</v>
      </c>
    </row>
    <row r="71" spans="2:2" x14ac:dyDescent="0.3">
      <c r="B71" s="8">
        <v>138</v>
      </c>
    </row>
    <row r="72" spans="2:2" x14ac:dyDescent="0.3">
      <c r="B72" s="8">
        <v>302</v>
      </c>
    </row>
    <row r="73" spans="2:2" x14ac:dyDescent="0.3">
      <c r="B73" s="8">
        <v>311</v>
      </c>
    </row>
    <row r="74" spans="2:2" x14ac:dyDescent="0.3">
      <c r="B74" s="8">
        <v>373</v>
      </c>
    </row>
    <row r="75" spans="2:2" x14ac:dyDescent="0.3">
      <c r="B75" s="8">
        <v>196</v>
      </c>
    </row>
    <row r="76" spans="2:2" x14ac:dyDescent="0.3">
      <c r="B76" s="8">
        <v>306</v>
      </c>
    </row>
    <row r="77" spans="2:2" x14ac:dyDescent="0.3">
      <c r="B77" s="8">
        <v>302</v>
      </c>
    </row>
    <row r="78" spans="2:2" x14ac:dyDescent="0.3">
      <c r="B78" s="8">
        <v>278</v>
      </c>
    </row>
    <row r="79" spans="2:2" x14ac:dyDescent="0.3">
      <c r="B79" s="8">
        <v>429</v>
      </c>
    </row>
    <row r="80" spans="2:2" x14ac:dyDescent="0.3">
      <c r="B80" s="8">
        <v>338</v>
      </c>
    </row>
    <row r="81" spans="2:2" x14ac:dyDescent="0.3">
      <c r="B81" s="8">
        <v>261</v>
      </c>
    </row>
    <row r="82" spans="2:2" x14ac:dyDescent="0.3">
      <c r="B82" s="8">
        <v>256</v>
      </c>
    </row>
    <row r="83" spans="2:2" x14ac:dyDescent="0.3">
      <c r="B83" s="8">
        <v>183</v>
      </c>
    </row>
    <row r="84" spans="2:2" x14ac:dyDescent="0.3">
      <c r="B84" s="8">
        <v>274</v>
      </c>
    </row>
    <row r="85" spans="2:2" x14ac:dyDescent="0.3">
      <c r="B85" s="8">
        <v>182</v>
      </c>
    </row>
    <row r="86" spans="2:2" x14ac:dyDescent="0.3">
      <c r="B86" s="8">
        <v>183</v>
      </c>
    </row>
    <row r="87" spans="2:2" x14ac:dyDescent="0.3">
      <c r="B87" s="8">
        <v>309</v>
      </c>
    </row>
    <row r="88" spans="2:2" x14ac:dyDescent="0.3">
      <c r="B88" s="8">
        <v>178</v>
      </c>
    </row>
    <row r="89" spans="2:2" x14ac:dyDescent="0.3">
      <c r="B89" s="8">
        <v>458</v>
      </c>
    </row>
    <row r="90" spans="2:2" x14ac:dyDescent="0.3">
      <c r="B90" s="8">
        <v>234</v>
      </c>
    </row>
    <row r="91" spans="2:2" x14ac:dyDescent="0.3">
      <c r="B91" s="8">
        <v>306</v>
      </c>
    </row>
    <row r="92" spans="2:2" x14ac:dyDescent="0.3">
      <c r="B92" s="8">
        <v>400</v>
      </c>
    </row>
    <row r="93" spans="2:2" x14ac:dyDescent="0.3">
      <c r="B93" s="8">
        <v>337</v>
      </c>
    </row>
    <row r="94" spans="2:2" x14ac:dyDescent="0.3">
      <c r="B94" s="8">
        <v>325</v>
      </c>
    </row>
    <row r="95" spans="2:2" x14ac:dyDescent="0.3">
      <c r="B95" s="8">
        <v>329</v>
      </c>
    </row>
    <row r="96" spans="2:2" x14ac:dyDescent="0.3">
      <c r="B96" s="8">
        <v>369</v>
      </c>
    </row>
    <row r="97" spans="2:2" x14ac:dyDescent="0.3">
      <c r="B97" s="8">
        <v>457</v>
      </c>
    </row>
    <row r="98" spans="2:2" x14ac:dyDescent="0.3">
      <c r="B98" s="8">
        <v>421</v>
      </c>
    </row>
    <row r="99" spans="2:2" x14ac:dyDescent="0.3">
      <c r="B99" s="8">
        <v>282</v>
      </c>
    </row>
    <row r="100" spans="2:2" x14ac:dyDescent="0.3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4" max="4" width="6.5546875" customWidth="1"/>
    <col min="5" max="6" width="2.88671875" customWidth="1"/>
    <col min="7" max="7" width="9.109375" customWidth="1"/>
    <col min="9" max="9" width="11.44140625" customWidth="1"/>
    <col min="12" max="12" width="12.109375" customWidth="1"/>
    <col min="13" max="13" width="11.44140625" customWidth="1"/>
    <col min="15" max="15" width="15.6640625" bestFit="1" customWidth="1"/>
  </cols>
  <sheetData>
    <row r="1" spans="2:16" ht="25.5" customHeight="1" x14ac:dyDescent="0.35">
      <c r="B1" s="18" t="s">
        <v>205</v>
      </c>
    </row>
    <row r="2" spans="2:16" ht="15" customHeight="1" x14ac:dyDescent="0.3">
      <c r="B2" s="30" t="s">
        <v>193</v>
      </c>
    </row>
    <row r="3" spans="2:16" ht="18" customHeight="1" x14ac:dyDescent="0.3"/>
    <row r="4" spans="2:16" x14ac:dyDescent="0.3">
      <c r="D4" s="3"/>
      <c r="L4" s="3" t="s">
        <v>54</v>
      </c>
      <c r="O4" s="3" t="s">
        <v>54</v>
      </c>
    </row>
    <row r="5" spans="2:16" x14ac:dyDescent="0.3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</row>
    <row r="6" spans="2:16" x14ac:dyDescent="0.3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/>
      <c r="O6" s="20" t="s">
        <v>146</v>
      </c>
      <c r="P6" s="75"/>
    </row>
    <row r="7" spans="2:16" x14ac:dyDescent="0.3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/>
      <c r="O7" s="20" t="s">
        <v>202</v>
      </c>
      <c r="P7" s="91"/>
    </row>
    <row r="8" spans="2:16" x14ac:dyDescent="0.3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3">
      <c r="B9" s="8">
        <v>334</v>
      </c>
      <c r="D9" s="20"/>
      <c r="E9" s="37"/>
      <c r="F9" s="37"/>
      <c r="G9" s="37"/>
    </row>
    <row r="10" spans="2:16" x14ac:dyDescent="0.3">
      <c r="B10" s="8">
        <v>252</v>
      </c>
      <c r="D10" s="20"/>
      <c r="E10" s="22"/>
      <c r="F10" s="22"/>
      <c r="G10" s="22"/>
    </row>
    <row r="11" spans="2:16" x14ac:dyDescent="0.3">
      <c r="B11" s="8">
        <v>209</v>
      </c>
      <c r="D11" s="20"/>
      <c r="E11" s="22"/>
      <c r="F11" s="22"/>
      <c r="G11" s="22"/>
    </row>
    <row r="12" spans="2:16" x14ac:dyDescent="0.3">
      <c r="B12" s="8">
        <v>462</v>
      </c>
    </row>
    <row r="13" spans="2:16" x14ac:dyDescent="0.3">
      <c r="B13" s="8">
        <v>342</v>
      </c>
    </row>
    <row r="14" spans="2:16" x14ac:dyDescent="0.3">
      <c r="B14" s="8">
        <v>347</v>
      </c>
    </row>
    <row r="15" spans="2:16" x14ac:dyDescent="0.3">
      <c r="B15" s="8">
        <v>313</v>
      </c>
    </row>
    <row r="16" spans="2:16" x14ac:dyDescent="0.3">
      <c r="B16" s="8">
        <v>232</v>
      </c>
    </row>
    <row r="17" spans="2:2" x14ac:dyDescent="0.3">
      <c r="B17" s="8">
        <v>163</v>
      </c>
    </row>
    <row r="18" spans="2:2" x14ac:dyDescent="0.3">
      <c r="B18" s="8">
        <v>119</v>
      </c>
    </row>
    <row r="19" spans="2:2" x14ac:dyDescent="0.3">
      <c r="B19" s="8">
        <v>304</v>
      </c>
    </row>
    <row r="20" spans="2:2" x14ac:dyDescent="0.3">
      <c r="B20" s="8">
        <v>211</v>
      </c>
    </row>
    <row r="21" spans="2:2" x14ac:dyDescent="0.3">
      <c r="B21" s="8">
        <v>286</v>
      </c>
    </row>
    <row r="22" spans="2:2" x14ac:dyDescent="0.3">
      <c r="B22" s="8">
        <v>122</v>
      </c>
    </row>
    <row r="23" spans="2:2" x14ac:dyDescent="0.3">
      <c r="B23" s="8">
        <v>443</v>
      </c>
    </row>
    <row r="24" spans="2:2" x14ac:dyDescent="0.3">
      <c r="B24" s="8">
        <v>366</v>
      </c>
    </row>
    <row r="25" spans="2:2" x14ac:dyDescent="0.3">
      <c r="B25" s="8">
        <v>244</v>
      </c>
    </row>
    <row r="26" spans="2:2" x14ac:dyDescent="0.3">
      <c r="B26" s="8">
        <v>241</v>
      </c>
    </row>
    <row r="27" spans="2:2" x14ac:dyDescent="0.3">
      <c r="B27" s="8">
        <v>237</v>
      </c>
    </row>
    <row r="28" spans="2:2" x14ac:dyDescent="0.3">
      <c r="B28" s="8">
        <v>122</v>
      </c>
    </row>
    <row r="29" spans="2:2" x14ac:dyDescent="0.3">
      <c r="B29" s="8">
        <v>129</v>
      </c>
    </row>
    <row r="30" spans="2:2" x14ac:dyDescent="0.3">
      <c r="B30" s="8">
        <v>236</v>
      </c>
    </row>
    <row r="31" spans="2:2" x14ac:dyDescent="0.3">
      <c r="B31" s="8">
        <v>251</v>
      </c>
    </row>
    <row r="32" spans="2:2" x14ac:dyDescent="0.3">
      <c r="B32" s="8">
        <v>283</v>
      </c>
    </row>
    <row r="33" spans="2:2" x14ac:dyDescent="0.3">
      <c r="B33" s="8">
        <v>225</v>
      </c>
    </row>
    <row r="34" spans="2:2" x14ac:dyDescent="0.3">
      <c r="B34" s="8">
        <v>102</v>
      </c>
    </row>
    <row r="35" spans="2:2" x14ac:dyDescent="0.3">
      <c r="B35" s="8">
        <v>180</v>
      </c>
    </row>
    <row r="36" spans="2:2" x14ac:dyDescent="0.3">
      <c r="B36" s="8">
        <v>247</v>
      </c>
    </row>
    <row r="37" spans="2:2" x14ac:dyDescent="0.3">
      <c r="B37" s="8">
        <v>343</v>
      </c>
    </row>
    <row r="38" spans="2:2" x14ac:dyDescent="0.3">
      <c r="B38" s="8">
        <v>283</v>
      </c>
    </row>
    <row r="39" spans="2:2" x14ac:dyDescent="0.3">
      <c r="B39" s="8">
        <v>253</v>
      </c>
    </row>
    <row r="40" spans="2:2" x14ac:dyDescent="0.3">
      <c r="B40" s="8">
        <v>263</v>
      </c>
    </row>
    <row r="41" spans="2:2" x14ac:dyDescent="0.3">
      <c r="B41" s="8">
        <v>291</v>
      </c>
    </row>
    <row r="42" spans="2:2" x14ac:dyDescent="0.3">
      <c r="B42" s="8">
        <v>368</v>
      </c>
    </row>
    <row r="43" spans="2:2" x14ac:dyDescent="0.3">
      <c r="B43" s="8">
        <v>206</v>
      </c>
    </row>
    <row r="44" spans="2:2" x14ac:dyDescent="0.3">
      <c r="B44" s="8">
        <v>231</v>
      </c>
    </row>
    <row r="45" spans="2:2" x14ac:dyDescent="0.3">
      <c r="B45" s="8">
        <v>389</v>
      </c>
    </row>
    <row r="46" spans="2:2" x14ac:dyDescent="0.3">
      <c r="B46" s="8">
        <v>396</v>
      </c>
    </row>
    <row r="47" spans="2:2" x14ac:dyDescent="0.3">
      <c r="B47" s="8">
        <v>339</v>
      </c>
    </row>
    <row r="48" spans="2:2" x14ac:dyDescent="0.3">
      <c r="B48" s="8">
        <v>286</v>
      </c>
    </row>
    <row r="49" spans="2:2" x14ac:dyDescent="0.3">
      <c r="B49" s="8">
        <v>146</v>
      </c>
    </row>
    <row r="50" spans="2:2" x14ac:dyDescent="0.3">
      <c r="B50" s="8">
        <v>315</v>
      </c>
    </row>
    <row r="51" spans="2:2" x14ac:dyDescent="0.3">
      <c r="B51" s="8">
        <v>183</v>
      </c>
    </row>
    <row r="52" spans="2:2" x14ac:dyDescent="0.3">
      <c r="B52" s="8">
        <v>481</v>
      </c>
    </row>
    <row r="53" spans="2:2" x14ac:dyDescent="0.3">
      <c r="B53" s="8">
        <v>349</v>
      </c>
    </row>
    <row r="54" spans="2:2" x14ac:dyDescent="0.3">
      <c r="B54" s="8">
        <v>225</v>
      </c>
    </row>
    <row r="55" spans="2:2" x14ac:dyDescent="0.3">
      <c r="B55" s="8">
        <v>217</v>
      </c>
    </row>
    <row r="56" spans="2:2" x14ac:dyDescent="0.3">
      <c r="B56" s="8">
        <v>353</v>
      </c>
    </row>
    <row r="57" spans="2:2" x14ac:dyDescent="0.3">
      <c r="B57" s="8">
        <v>314</v>
      </c>
    </row>
    <row r="58" spans="2:2" x14ac:dyDescent="0.3">
      <c r="B58" s="8">
        <v>247</v>
      </c>
    </row>
    <row r="59" spans="2:2" x14ac:dyDescent="0.3">
      <c r="B59" s="8">
        <v>410</v>
      </c>
    </row>
    <row r="60" spans="2:2" x14ac:dyDescent="0.3">
      <c r="B60" s="8">
        <v>395</v>
      </c>
    </row>
    <row r="61" spans="2:2" x14ac:dyDescent="0.3">
      <c r="B61" s="8">
        <v>416</v>
      </c>
    </row>
    <row r="62" spans="2:2" x14ac:dyDescent="0.3">
      <c r="B62" s="8">
        <v>342</v>
      </c>
    </row>
    <row r="63" spans="2:2" x14ac:dyDescent="0.3">
      <c r="B63" s="8">
        <v>446</v>
      </c>
    </row>
    <row r="64" spans="2:2" x14ac:dyDescent="0.3">
      <c r="B64" s="8">
        <v>477</v>
      </c>
    </row>
    <row r="65" spans="2:2" x14ac:dyDescent="0.3">
      <c r="B65" s="8">
        <v>444</v>
      </c>
    </row>
    <row r="66" spans="2:2" x14ac:dyDescent="0.3">
      <c r="B66" s="8">
        <v>351</v>
      </c>
    </row>
    <row r="67" spans="2:2" x14ac:dyDescent="0.3">
      <c r="B67" s="8">
        <v>165</v>
      </c>
    </row>
    <row r="68" spans="2:2" x14ac:dyDescent="0.3">
      <c r="B68" s="8">
        <v>317</v>
      </c>
    </row>
    <row r="69" spans="2:2" x14ac:dyDescent="0.3">
      <c r="B69" s="8">
        <v>250</v>
      </c>
    </row>
    <row r="70" spans="2:2" x14ac:dyDescent="0.3">
      <c r="B70" s="8">
        <v>217</v>
      </c>
    </row>
    <row r="71" spans="2:2" x14ac:dyDescent="0.3">
      <c r="B71" s="8">
        <v>138</v>
      </c>
    </row>
    <row r="72" spans="2:2" x14ac:dyDescent="0.3">
      <c r="B72" s="8">
        <v>302</v>
      </c>
    </row>
    <row r="73" spans="2:2" x14ac:dyDescent="0.3">
      <c r="B73" s="8">
        <v>311</v>
      </c>
    </row>
    <row r="74" spans="2:2" x14ac:dyDescent="0.3">
      <c r="B74" s="8">
        <v>373</v>
      </c>
    </row>
    <row r="75" spans="2:2" x14ac:dyDescent="0.3">
      <c r="B75" s="8">
        <v>196</v>
      </c>
    </row>
    <row r="76" spans="2:2" x14ac:dyDescent="0.3">
      <c r="B76" s="8">
        <v>306</v>
      </c>
    </row>
    <row r="77" spans="2:2" x14ac:dyDescent="0.3">
      <c r="B77" s="8">
        <v>302</v>
      </c>
    </row>
    <row r="78" spans="2:2" x14ac:dyDescent="0.3">
      <c r="B78" s="8">
        <v>278</v>
      </c>
    </row>
    <row r="79" spans="2:2" x14ac:dyDescent="0.3">
      <c r="B79" s="8">
        <v>429</v>
      </c>
    </row>
    <row r="80" spans="2:2" x14ac:dyDescent="0.3">
      <c r="B80" s="8">
        <v>338</v>
      </c>
    </row>
    <row r="81" spans="2:2" x14ac:dyDescent="0.3">
      <c r="B81" s="8">
        <v>261</v>
      </c>
    </row>
    <row r="82" spans="2:2" x14ac:dyDescent="0.3">
      <c r="B82" s="8">
        <v>256</v>
      </c>
    </row>
    <row r="83" spans="2:2" x14ac:dyDescent="0.3">
      <c r="B83" s="8">
        <v>183</v>
      </c>
    </row>
    <row r="84" spans="2:2" x14ac:dyDescent="0.3">
      <c r="B84" s="8">
        <v>274</v>
      </c>
    </row>
    <row r="85" spans="2:2" x14ac:dyDescent="0.3">
      <c r="B85" s="8">
        <v>182</v>
      </c>
    </row>
    <row r="86" spans="2:2" x14ac:dyDescent="0.3">
      <c r="B86" s="8">
        <v>183</v>
      </c>
    </row>
    <row r="87" spans="2:2" x14ac:dyDescent="0.3">
      <c r="B87" s="8">
        <v>309</v>
      </c>
    </row>
    <row r="88" spans="2:2" x14ac:dyDescent="0.3">
      <c r="B88" s="8">
        <v>178</v>
      </c>
    </row>
    <row r="89" spans="2:2" x14ac:dyDescent="0.3">
      <c r="B89" s="8">
        <v>458</v>
      </c>
    </row>
    <row r="90" spans="2:2" x14ac:dyDescent="0.3">
      <c r="B90" s="8">
        <v>234</v>
      </c>
    </row>
    <row r="91" spans="2:2" x14ac:dyDescent="0.3">
      <c r="B91" s="8">
        <v>306</v>
      </c>
    </row>
    <row r="92" spans="2:2" x14ac:dyDescent="0.3">
      <c r="B92" s="8">
        <v>400</v>
      </c>
    </row>
    <row r="93" spans="2:2" x14ac:dyDescent="0.3">
      <c r="B93" s="8">
        <v>337</v>
      </c>
    </row>
    <row r="94" spans="2:2" x14ac:dyDescent="0.3">
      <c r="B94" s="8">
        <v>325</v>
      </c>
    </row>
    <row r="95" spans="2:2" x14ac:dyDescent="0.3">
      <c r="B95" s="8">
        <v>329</v>
      </c>
    </row>
    <row r="96" spans="2:2" x14ac:dyDescent="0.3">
      <c r="B96" s="8">
        <v>369</v>
      </c>
    </row>
    <row r="97" spans="2:2" x14ac:dyDescent="0.3">
      <c r="B97" s="8">
        <v>457</v>
      </c>
    </row>
    <row r="98" spans="2:2" x14ac:dyDescent="0.3">
      <c r="B98" s="8">
        <v>421</v>
      </c>
    </row>
    <row r="99" spans="2:2" x14ac:dyDescent="0.3">
      <c r="B99" s="8">
        <v>282</v>
      </c>
    </row>
    <row r="100" spans="2:2" x14ac:dyDescent="0.3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4" max="4" width="6.5546875" customWidth="1"/>
    <col min="5" max="6" width="2.88671875" customWidth="1"/>
    <col min="7" max="7" width="9.109375" customWidth="1"/>
    <col min="9" max="9" width="11.44140625" customWidth="1"/>
    <col min="12" max="12" width="12.109375" customWidth="1"/>
    <col min="13" max="13" width="11.44140625" customWidth="1"/>
    <col min="15" max="15" width="15.6640625" bestFit="1" customWidth="1"/>
  </cols>
  <sheetData>
    <row r="1" spans="2:16" ht="25.5" customHeight="1" x14ac:dyDescent="0.35">
      <c r="B1" s="18" t="s">
        <v>205</v>
      </c>
    </row>
    <row r="2" spans="2:16" ht="15" customHeight="1" x14ac:dyDescent="0.3">
      <c r="B2" s="30" t="s">
        <v>194</v>
      </c>
    </row>
    <row r="3" spans="2:16" ht="18" customHeight="1" x14ac:dyDescent="0.3"/>
    <row r="4" spans="2:16" x14ac:dyDescent="0.3">
      <c r="D4" s="3"/>
      <c r="L4" s="3" t="s">
        <v>54</v>
      </c>
      <c r="O4" s="3" t="s">
        <v>54</v>
      </c>
    </row>
    <row r="5" spans="2:16" x14ac:dyDescent="0.3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</row>
    <row r="6" spans="2:16" x14ac:dyDescent="0.3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3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3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/>
    </row>
    <row r="9" spans="2:16" x14ac:dyDescent="0.3">
      <c r="B9" s="8">
        <v>334</v>
      </c>
      <c r="D9" s="20"/>
      <c r="E9" s="37"/>
      <c r="F9" s="37"/>
      <c r="G9" s="37"/>
    </row>
    <row r="10" spans="2:16" x14ac:dyDescent="0.3">
      <c r="B10" s="8">
        <v>252</v>
      </c>
      <c r="D10" s="20"/>
      <c r="E10" s="22"/>
      <c r="F10" s="22"/>
      <c r="G10" s="22"/>
    </row>
    <row r="11" spans="2:16" x14ac:dyDescent="0.3">
      <c r="B11" s="8">
        <v>209</v>
      </c>
      <c r="D11" s="20"/>
      <c r="E11" s="22"/>
      <c r="F11" s="22"/>
      <c r="G11" s="22"/>
    </row>
    <row r="12" spans="2:16" x14ac:dyDescent="0.3">
      <c r="B12" s="8">
        <v>462</v>
      </c>
    </row>
    <row r="13" spans="2:16" x14ac:dyDescent="0.3">
      <c r="B13" s="8">
        <v>342</v>
      </c>
    </row>
    <row r="14" spans="2:16" x14ac:dyDescent="0.3">
      <c r="B14" s="8">
        <v>347</v>
      </c>
    </row>
    <row r="15" spans="2:16" x14ac:dyDescent="0.3">
      <c r="B15" s="8">
        <v>313</v>
      </c>
    </row>
    <row r="16" spans="2:16" x14ac:dyDescent="0.3">
      <c r="B16" s="8">
        <v>232</v>
      </c>
    </row>
    <row r="17" spans="2:2" x14ac:dyDescent="0.3">
      <c r="B17" s="8">
        <v>163</v>
      </c>
    </row>
    <row r="18" spans="2:2" x14ac:dyDescent="0.3">
      <c r="B18" s="8">
        <v>119</v>
      </c>
    </row>
    <row r="19" spans="2:2" x14ac:dyDescent="0.3">
      <c r="B19" s="8">
        <v>304</v>
      </c>
    </row>
    <row r="20" spans="2:2" x14ac:dyDescent="0.3">
      <c r="B20" s="8">
        <v>211</v>
      </c>
    </row>
    <row r="21" spans="2:2" x14ac:dyDescent="0.3">
      <c r="B21" s="8">
        <v>286</v>
      </c>
    </row>
    <row r="22" spans="2:2" x14ac:dyDescent="0.3">
      <c r="B22" s="8">
        <v>122</v>
      </c>
    </row>
    <row r="23" spans="2:2" x14ac:dyDescent="0.3">
      <c r="B23" s="8">
        <v>443</v>
      </c>
    </row>
    <row r="24" spans="2:2" x14ac:dyDescent="0.3">
      <c r="B24" s="8">
        <v>366</v>
      </c>
    </row>
    <row r="25" spans="2:2" x14ac:dyDescent="0.3">
      <c r="B25" s="8">
        <v>244</v>
      </c>
    </row>
    <row r="26" spans="2:2" x14ac:dyDescent="0.3">
      <c r="B26" s="8">
        <v>241</v>
      </c>
    </row>
    <row r="27" spans="2:2" x14ac:dyDescent="0.3">
      <c r="B27" s="8">
        <v>237</v>
      </c>
    </row>
    <row r="28" spans="2:2" x14ac:dyDescent="0.3">
      <c r="B28" s="8">
        <v>122</v>
      </c>
    </row>
    <row r="29" spans="2:2" x14ac:dyDescent="0.3">
      <c r="B29" s="8">
        <v>129</v>
      </c>
    </row>
    <row r="30" spans="2:2" x14ac:dyDescent="0.3">
      <c r="B30" s="8">
        <v>236</v>
      </c>
    </row>
    <row r="31" spans="2:2" x14ac:dyDescent="0.3">
      <c r="B31" s="8">
        <v>251</v>
      </c>
    </row>
    <row r="32" spans="2:2" x14ac:dyDescent="0.3">
      <c r="B32" s="8">
        <v>283</v>
      </c>
    </row>
    <row r="33" spans="2:2" x14ac:dyDescent="0.3">
      <c r="B33" s="8">
        <v>225</v>
      </c>
    </row>
    <row r="34" spans="2:2" x14ac:dyDescent="0.3">
      <c r="B34" s="8">
        <v>102</v>
      </c>
    </row>
    <row r="35" spans="2:2" x14ac:dyDescent="0.3">
      <c r="B35" s="8">
        <v>180</v>
      </c>
    </row>
    <row r="36" spans="2:2" x14ac:dyDescent="0.3">
      <c r="B36" s="8">
        <v>247</v>
      </c>
    </row>
    <row r="37" spans="2:2" x14ac:dyDescent="0.3">
      <c r="B37" s="8">
        <v>343</v>
      </c>
    </row>
    <row r="38" spans="2:2" x14ac:dyDescent="0.3">
      <c r="B38" s="8">
        <v>283</v>
      </c>
    </row>
    <row r="39" spans="2:2" x14ac:dyDescent="0.3">
      <c r="B39" s="8">
        <v>253</v>
      </c>
    </row>
    <row r="40" spans="2:2" x14ac:dyDescent="0.3">
      <c r="B40" s="8">
        <v>263</v>
      </c>
    </row>
    <row r="41" spans="2:2" x14ac:dyDescent="0.3">
      <c r="B41" s="8">
        <v>291</v>
      </c>
    </row>
    <row r="42" spans="2:2" x14ac:dyDescent="0.3">
      <c r="B42" s="8">
        <v>368</v>
      </c>
    </row>
    <row r="43" spans="2:2" x14ac:dyDescent="0.3">
      <c r="B43" s="8">
        <v>206</v>
      </c>
    </row>
    <row r="44" spans="2:2" x14ac:dyDescent="0.3">
      <c r="B44" s="8">
        <v>231</v>
      </c>
    </row>
    <row r="45" spans="2:2" x14ac:dyDescent="0.3">
      <c r="B45" s="8">
        <v>389</v>
      </c>
    </row>
    <row r="46" spans="2:2" x14ac:dyDescent="0.3">
      <c r="B46" s="8">
        <v>396</v>
      </c>
    </row>
    <row r="47" spans="2:2" x14ac:dyDescent="0.3">
      <c r="B47" s="8">
        <v>339</v>
      </c>
    </row>
    <row r="48" spans="2:2" x14ac:dyDescent="0.3">
      <c r="B48" s="8">
        <v>286</v>
      </c>
    </row>
    <row r="49" spans="2:2" x14ac:dyDescent="0.3">
      <c r="B49" s="8">
        <v>146</v>
      </c>
    </row>
    <row r="50" spans="2:2" x14ac:dyDescent="0.3">
      <c r="B50" s="8">
        <v>315</v>
      </c>
    </row>
    <row r="51" spans="2:2" x14ac:dyDescent="0.3">
      <c r="B51" s="8">
        <v>183</v>
      </c>
    </row>
    <row r="52" spans="2:2" x14ac:dyDescent="0.3">
      <c r="B52" s="8">
        <v>481</v>
      </c>
    </row>
    <row r="53" spans="2:2" x14ac:dyDescent="0.3">
      <c r="B53" s="8">
        <v>349</v>
      </c>
    </row>
    <row r="54" spans="2:2" x14ac:dyDescent="0.3">
      <c r="B54" s="8">
        <v>225</v>
      </c>
    </row>
    <row r="55" spans="2:2" x14ac:dyDescent="0.3">
      <c r="B55" s="8">
        <v>217</v>
      </c>
    </row>
    <row r="56" spans="2:2" x14ac:dyDescent="0.3">
      <c r="B56" s="8">
        <v>353</v>
      </c>
    </row>
    <row r="57" spans="2:2" x14ac:dyDescent="0.3">
      <c r="B57" s="8">
        <v>314</v>
      </c>
    </row>
    <row r="58" spans="2:2" x14ac:dyDescent="0.3">
      <c r="B58" s="8">
        <v>247</v>
      </c>
    </row>
    <row r="59" spans="2:2" x14ac:dyDescent="0.3">
      <c r="B59" s="8">
        <v>410</v>
      </c>
    </row>
    <row r="60" spans="2:2" x14ac:dyDescent="0.3">
      <c r="B60" s="8">
        <v>395</v>
      </c>
    </row>
    <row r="61" spans="2:2" x14ac:dyDescent="0.3">
      <c r="B61" s="8">
        <v>416</v>
      </c>
    </row>
    <row r="62" spans="2:2" x14ac:dyDescent="0.3">
      <c r="B62" s="8">
        <v>342</v>
      </c>
    </row>
    <row r="63" spans="2:2" x14ac:dyDescent="0.3">
      <c r="B63" s="8">
        <v>446</v>
      </c>
    </row>
    <row r="64" spans="2:2" x14ac:dyDescent="0.3">
      <c r="B64" s="8">
        <v>477</v>
      </c>
    </row>
    <row r="65" spans="2:2" x14ac:dyDescent="0.3">
      <c r="B65" s="8">
        <v>444</v>
      </c>
    </row>
    <row r="66" spans="2:2" x14ac:dyDescent="0.3">
      <c r="B66" s="8">
        <v>351</v>
      </c>
    </row>
    <row r="67" spans="2:2" x14ac:dyDescent="0.3">
      <c r="B67" s="8">
        <v>165</v>
      </c>
    </row>
    <row r="68" spans="2:2" x14ac:dyDescent="0.3">
      <c r="B68" s="8">
        <v>317</v>
      </c>
    </row>
    <row r="69" spans="2:2" x14ac:dyDescent="0.3">
      <c r="B69" s="8">
        <v>250</v>
      </c>
    </row>
    <row r="70" spans="2:2" x14ac:dyDescent="0.3">
      <c r="B70" s="8">
        <v>217</v>
      </c>
    </row>
    <row r="71" spans="2:2" x14ac:dyDescent="0.3">
      <c r="B71" s="8">
        <v>138</v>
      </c>
    </row>
    <row r="72" spans="2:2" x14ac:dyDescent="0.3">
      <c r="B72" s="8">
        <v>302</v>
      </c>
    </row>
    <row r="73" spans="2:2" x14ac:dyDescent="0.3">
      <c r="B73" s="8">
        <v>311</v>
      </c>
    </row>
    <row r="74" spans="2:2" x14ac:dyDescent="0.3">
      <c r="B74" s="8">
        <v>373</v>
      </c>
    </row>
    <row r="75" spans="2:2" x14ac:dyDescent="0.3">
      <c r="B75" s="8">
        <v>196</v>
      </c>
    </row>
    <row r="76" spans="2:2" x14ac:dyDescent="0.3">
      <c r="B76" s="8">
        <v>306</v>
      </c>
    </row>
    <row r="77" spans="2:2" x14ac:dyDescent="0.3">
      <c r="B77" s="8">
        <v>302</v>
      </c>
    </row>
    <row r="78" spans="2:2" x14ac:dyDescent="0.3">
      <c r="B78" s="8">
        <v>278</v>
      </c>
    </row>
    <row r="79" spans="2:2" x14ac:dyDescent="0.3">
      <c r="B79" s="8">
        <v>429</v>
      </c>
    </row>
    <row r="80" spans="2:2" x14ac:dyDescent="0.3">
      <c r="B80" s="8">
        <v>338</v>
      </c>
    </row>
    <row r="81" spans="2:2" x14ac:dyDescent="0.3">
      <c r="B81" s="8">
        <v>261</v>
      </c>
    </row>
    <row r="82" spans="2:2" x14ac:dyDescent="0.3">
      <c r="B82" s="8">
        <v>256</v>
      </c>
    </row>
    <row r="83" spans="2:2" x14ac:dyDescent="0.3">
      <c r="B83" s="8">
        <v>183</v>
      </c>
    </row>
    <row r="84" spans="2:2" x14ac:dyDescent="0.3">
      <c r="B84" s="8">
        <v>274</v>
      </c>
    </row>
    <row r="85" spans="2:2" x14ac:dyDescent="0.3">
      <c r="B85" s="8">
        <v>182</v>
      </c>
    </row>
    <row r="86" spans="2:2" x14ac:dyDescent="0.3">
      <c r="B86" s="8">
        <v>183</v>
      </c>
    </row>
    <row r="87" spans="2:2" x14ac:dyDescent="0.3">
      <c r="B87" s="8">
        <v>309</v>
      </c>
    </row>
    <row r="88" spans="2:2" x14ac:dyDescent="0.3">
      <c r="B88" s="8">
        <v>178</v>
      </c>
    </row>
    <row r="89" spans="2:2" x14ac:dyDescent="0.3">
      <c r="B89" s="8">
        <v>458</v>
      </c>
    </row>
    <row r="90" spans="2:2" x14ac:dyDescent="0.3">
      <c r="B90" s="8">
        <v>234</v>
      </c>
    </row>
    <row r="91" spans="2:2" x14ac:dyDescent="0.3">
      <c r="B91" s="8">
        <v>306</v>
      </c>
    </row>
    <row r="92" spans="2:2" x14ac:dyDescent="0.3">
      <c r="B92" s="8">
        <v>400</v>
      </c>
    </row>
    <row r="93" spans="2:2" x14ac:dyDescent="0.3">
      <c r="B93" s="8">
        <v>337</v>
      </c>
    </row>
    <row r="94" spans="2:2" x14ac:dyDescent="0.3">
      <c r="B94" s="8">
        <v>325</v>
      </c>
    </row>
    <row r="95" spans="2:2" x14ac:dyDescent="0.3">
      <c r="B95" s="8">
        <v>329</v>
      </c>
    </row>
    <row r="96" spans="2:2" x14ac:dyDescent="0.3">
      <c r="B96" s="8">
        <v>369</v>
      </c>
    </row>
    <row r="97" spans="2:2" x14ac:dyDescent="0.3">
      <c r="B97" s="8">
        <v>457</v>
      </c>
    </row>
    <row r="98" spans="2:2" x14ac:dyDescent="0.3">
      <c r="B98" s="8">
        <v>421</v>
      </c>
    </row>
    <row r="99" spans="2:2" x14ac:dyDescent="0.3">
      <c r="B99" s="8">
        <v>282</v>
      </c>
    </row>
    <row r="100" spans="2:2" x14ac:dyDescent="0.3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4" max="4" width="6.5546875" customWidth="1"/>
    <col min="5" max="6" width="2.88671875" customWidth="1"/>
    <col min="7" max="7" width="9.109375" customWidth="1"/>
    <col min="9" max="9" width="11.44140625" customWidth="1"/>
    <col min="12" max="12" width="12.109375" customWidth="1"/>
    <col min="13" max="13" width="11.44140625" customWidth="1"/>
    <col min="15" max="15" width="15.6640625" bestFit="1" customWidth="1"/>
    <col min="18" max="18" width="57.109375" customWidth="1"/>
  </cols>
  <sheetData>
    <row r="1" spans="2:18" ht="25.5" customHeight="1" x14ac:dyDescent="0.35">
      <c r="B1" s="18" t="s">
        <v>205</v>
      </c>
    </row>
    <row r="2" spans="2:18" ht="15" customHeight="1" x14ac:dyDescent="0.3">
      <c r="B2" s="30" t="s">
        <v>309</v>
      </c>
    </row>
    <row r="3" spans="2:18" ht="18" customHeight="1" x14ac:dyDescent="0.3"/>
    <row r="4" spans="2:18" x14ac:dyDescent="0.3">
      <c r="D4" s="3"/>
      <c r="L4" s="3" t="s">
        <v>54</v>
      </c>
      <c r="O4" s="3" t="s">
        <v>54</v>
      </c>
    </row>
    <row r="5" spans="2:18" x14ac:dyDescent="0.3">
      <c r="B5" s="7" t="s">
        <v>23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  <c r="R5" s="50" t="s">
        <v>203</v>
      </c>
    </row>
    <row r="6" spans="2:18" x14ac:dyDescent="0.3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12"/>
    </row>
    <row r="7" spans="2:18" x14ac:dyDescent="0.3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12"/>
    </row>
    <row r="8" spans="2:18" x14ac:dyDescent="0.3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12"/>
    </row>
    <row r="9" spans="2:18" x14ac:dyDescent="0.3">
      <c r="B9" s="8">
        <v>334</v>
      </c>
      <c r="D9" s="20"/>
      <c r="E9" s="37"/>
      <c r="F9" s="37"/>
      <c r="G9" s="37"/>
      <c r="R9" s="112"/>
    </row>
    <row r="10" spans="2:18" x14ac:dyDescent="0.3">
      <c r="B10" s="8">
        <v>252</v>
      </c>
      <c r="D10" s="20"/>
      <c r="E10" s="22"/>
      <c r="F10" s="22"/>
      <c r="G10" s="22"/>
      <c r="R10" s="112"/>
    </row>
    <row r="11" spans="2:18" x14ac:dyDescent="0.3">
      <c r="B11" s="8">
        <v>209</v>
      </c>
      <c r="D11" s="20"/>
      <c r="E11" s="22"/>
      <c r="F11" s="22"/>
      <c r="G11" s="22"/>
      <c r="R11" s="112"/>
    </row>
    <row r="12" spans="2:18" x14ac:dyDescent="0.3">
      <c r="B12" s="8">
        <v>462</v>
      </c>
    </row>
    <row r="13" spans="2:18" x14ac:dyDescent="0.3">
      <c r="B13" s="8">
        <v>342</v>
      </c>
    </row>
    <row r="14" spans="2:18" x14ac:dyDescent="0.3">
      <c r="B14" s="8">
        <v>347</v>
      </c>
    </row>
    <row r="15" spans="2:18" x14ac:dyDescent="0.3">
      <c r="B15" s="8">
        <v>313</v>
      </c>
    </row>
    <row r="16" spans="2:18" x14ac:dyDescent="0.3">
      <c r="B16" s="8">
        <v>232</v>
      </c>
    </row>
    <row r="17" spans="2:2" x14ac:dyDescent="0.3">
      <c r="B17" s="8">
        <v>163</v>
      </c>
    </row>
    <row r="18" spans="2:2" x14ac:dyDescent="0.3">
      <c r="B18" s="8">
        <v>119</v>
      </c>
    </row>
    <row r="19" spans="2:2" x14ac:dyDescent="0.3">
      <c r="B19" s="8">
        <v>304</v>
      </c>
    </row>
    <row r="20" spans="2:2" x14ac:dyDescent="0.3">
      <c r="B20" s="8">
        <v>211</v>
      </c>
    </row>
    <row r="21" spans="2:2" x14ac:dyDescent="0.3">
      <c r="B21" s="8">
        <v>286</v>
      </c>
    </row>
    <row r="22" spans="2:2" x14ac:dyDescent="0.3">
      <c r="B22" s="8">
        <v>122</v>
      </c>
    </row>
    <row r="23" spans="2:2" x14ac:dyDescent="0.3">
      <c r="B23" s="8">
        <v>443</v>
      </c>
    </row>
    <row r="24" spans="2:2" x14ac:dyDescent="0.3">
      <c r="B24" s="8">
        <v>366</v>
      </c>
    </row>
    <row r="25" spans="2:2" x14ac:dyDescent="0.3">
      <c r="B25" s="8">
        <v>244</v>
      </c>
    </row>
    <row r="26" spans="2:2" x14ac:dyDescent="0.3">
      <c r="B26" s="8">
        <v>241</v>
      </c>
    </row>
    <row r="27" spans="2:2" x14ac:dyDescent="0.3">
      <c r="B27" s="8">
        <v>237</v>
      </c>
    </row>
    <row r="28" spans="2:2" x14ac:dyDescent="0.3">
      <c r="B28" s="8">
        <v>122</v>
      </c>
    </row>
    <row r="29" spans="2:2" x14ac:dyDescent="0.3">
      <c r="B29" s="8">
        <v>129</v>
      </c>
    </row>
    <row r="30" spans="2:2" x14ac:dyDescent="0.3">
      <c r="B30" s="8">
        <v>236</v>
      </c>
    </row>
    <row r="31" spans="2:2" x14ac:dyDescent="0.3">
      <c r="B31" s="8">
        <v>251</v>
      </c>
    </row>
    <row r="32" spans="2:2" x14ac:dyDescent="0.3">
      <c r="B32" s="8">
        <v>283</v>
      </c>
    </row>
    <row r="33" spans="2:2" x14ac:dyDescent="0.3">
      <c r="B33" s="8">
        <v>225</v>
      </c>
    </row>
    <row r="34" spans="2:2" x14ac:dyDescent="0.3">
      <c r="B34" s="8">
        <v>102</v>
      </c>
    </row>
    <row r="35" spans="2:2" x14ac:dyDescent="0.3">
      <c r="B35" s="8">
        <v>180</v>
      </c>
    </row>
    <row r="36" spans="2:2" x14ac:dyDescent="0.3">
      <c r="B36" s="8">
        <v>247</v>
      </c>
    </row>
    <row r="37" spans="2:2" x14ac:dyDescent="0.3">
      <c r="B37" s="8">
        <v>343</v>
      </c>
    </row>
    <row r="38" spans="2:2" x14ac:dyDescent="0.3">
      <c r="B38" s="8">
        <v>283</v>
      </c>
    </row>
    <row r="39" spans="2:2" x14ac:dyDescent="0.3">
      <c r="B39" s="8">
        <v>253</v>
      </c>
    </row>
    <row r="40" spans="2:2" x14ac:dyDescent="0.3">
      <c r="B40" s="8">
        <v>263</v>
      </c>
    </row>
    <row r="41" spans="2:2" x14ac:dyDescent="0.3">
      <c r="B41" s="8">
        <v>291</v>
      </c>
    </row>
    <row r="42" spans="2:2" x14ac:dyDescent="0.3">
      <c r="B42" s="8">
        <v>368</v>
      </c>
    </row>
    <row r="43" spans="2:2" x14ac:dyDescent="0.3">
      <c r="B43" s="8">
        <v>206</v>
      </c>
    </row>
    <row r="44" spans="2:2" x14ac:dyDescent="0.3">
      <c r="B44" s="8">
        <v>231</v>
      </c>
    </row>
    <row r="45" spans="2:2" x14ac:dyDescent="0.3">
      <c r="B45" s="8">
        <v>389</v>
      </c>
    </row>
    <row r="46" spans="2:2" x14ac:dyDescent="0.3">
      <c r="B46" s="8">
        <v>396</v>
      </c>
    </row>
    <row r="47" spans="2:2" x14ac:dyDescent="0.3">
      <c r="B47" s="8">
        <v>339</v>
      </c>
    </row>
    <row r="48" spans="2:2" x14ac:dyDescent="0.3">
      <c r="B48" s="8">
        <v>286</v>
      </c>
    </row>
    <row r="49" spans="2:2" x14ac:dyDescent="0.3">
      <c r="B49" s="8">
        <v>146</v>
      </c>
    </row>
    <row r="50" spans="2:2" x14ac:dyDescent="0.3">
      <c r="B50" s="8">
        <v>315</v>
      </c>
    </row>
    <row r="51" spans="2:2" x14ac:dyDescent="0.3">
      <c r="B51" s="8">
        <v>183</v>
      </c>
    </row>
    <row r="52" spans="2:2" x14ac:dyDescent="0.3">
      <c r="B52" s="8">
        <v>481</v>
      </c>
    </row>
    <row r="53" spans="2:2" x14ac:dyDescent="0.3">
      <c r="B53" s="8">
        <v>349</v>
      </c>
    </row>
    <row r="54" spans="2:2" x14ac:dyDescent="0.3">
      <c r="B54" s="8">
        <v>225</v>
      </c>
    </row>
    <row r="55" spans="2:2" x14ac:dyDescent="0.3">
      <c r="B55" s="8">
        <v>217</v>
      </c>
    </row>
    <row r="56" spans="2:2" x14ac:dyDescent="0.3">
      <c r="B56" s="8">
        <v>353</v>
      </c>
    </row>
    <row r="57" spans="2:2" x14ac:dyDescent="0.3">
      <c r="B57" s="8">
        <v>314</v>
      </c>
    </row>
    <row r="58" spans="2:2" x14ac:dyDescent="0.3">
      <c r="B58" s="8">
        <v>247</v>
      </c>
    </row>
    <row r="59" spans="2:2" x14ac:dyDescent="0.3">
      <c r="B59" s="8">
        <v>410</v>
      </c>
    </row>
    <row r="60" spans="2:2" x14ac:dyDescent="0.3">
      <c r="B60" s="8">
        <v>395</v>
      </c>
    </row>
    <row r="61" spans="2:2" x14ac:dyDescent="0.3">
      <c r="B61" s="8">
        <v>416</v>
      </c>
    </row>
    <row r="62" spans="2:2" x14ac:dyDescent="0.3">
      <c r="B62" s="8">
        <v>342</v>
      </c>
    </row>
    <row r="63" spans="2:2" x14ac:dyDescent="0.3">
      <c r="B63" s="8">
        <v>446</v>
      </c>
    </row>
    <row r="64" spans="2:2" x14ac:dyDescent="0.3">
      <c r="B64" s="8">
        <v>477</v>
      </c>
    </row>
    <row r="65" spans="2:2" x14ac:dyDescent="0.3">
      <c r="B65" s="8">
        <v>444</v>
      </c>
    </row>
    <row r="66" spans="2:2" x14ac:dyDescent="0.3">
      <c r="B66" s="8">
        <v>351</v>
      </c>
    </row>
    <row r="67" spans="2:2" x14ac:dyDescent="0.3">
      <c r="B67" s="8">
        <v>165</v>
      </c>
    </row>
    <row r="68" spans="2:2" x14ac:dyDescent="0.3">
      <c r="B68" s="8">
        <v>317</v>
      </c>
    </row>
    <row r="69" spans="2:2" x14ac:dyDescent="0.3">
      <c r="B69" s="8">
        <v>250</v>
      </c>
    </row>
    <row r="70" spans="2:2" x14ac:dyDescent="0.3">
      <c r="B70" s="8">
        <v>217</v>
      </c>
    </row>
    <row r="71" spans="2:2" x14ac:dyDescent="0.3">
      <c r="B71" s="8">
        <v>138</v>
      </c>
    </row>
    <row r="72" spans="2:2" x14ac:dyDescent="0.3">
      <c r="B72" s="8">
        <v>302</v>
      </c>
    </row>
    <row r="73" spans="2:2" x14ac:dyDescent="0.3">
      <c r="B73" s="8">
        <v>311</v>
      </c>
    </row>
    <row r="74" spans="2:2" x14ac:dyDescent="0.3">
      <c r="B74" s="8">
        <v>373</v>
      </c>
    </row>
    <row r="75" spans="2:2" x14ac:dyDescent="0.3">
      <c r="B75" s="8">
        <v>196</v>
      </c>
    </row>
    <row r="76" spans="2:2" x14ac:dyDescent="0.3">
      <c r="B76" s="8">
        <v>306</v>
      </c>
    </row>
    <row r="77" spans="2:2" x14ac:dyDescent="0.3">
      <c r="B77" s="8">
        <v>302</v>
      </c>
    </row>
    <row r="78" spans="2:2" x14ac:dyDescent="0.3">
      <c r="B78" s="8">
        <v>278</v>
      </c>
    </row>
    <row r="79" spans="2:2" x14ac:dyDescent="0.3">
      <c r="B79" s="8">
        <v>429</v>
      </c>
    </row>
    <row r="80" spans="2:2" x14ac:dyDescent="0.3">
      <c r="B80" s="8">
        <v>338</v>
      </c>
    </row>
    <row r="81" spans="2:2" x14ac:dyDescent="0.3">
      <c r="B81" s="8">
        <v>261</v>
      </c>
    </row>
    <row r="82" spans="2:2" x14ac:dyDescent="0.3">
      <c r="B82" s="8">
        <v>256</v>
      </c>
    </row>
    <row r="83" spans="2:2" x14ac:dyDescent="0.3">
      <c r="B83" s="8">
        <v>183</v>
      </c>
    </row>
    <row r="84" spans="2:2" x14ac:dyDescent="0.3">
      <c r="B84" s="8">
        <v>274</v>
      </c>
    </row>
    <row r="85" spans="2:2" x14ac:dyDescent="0.3">
      <c r="B85" s="8">
        <v>182</v>
      </c>
    </row>
    <row r="86" spans="2:2" x14ac:dyDescent="0.3">
      <c r="B86" s="8">
        <v>183</v>
      </c>
    </row>
    <row r="87" spans="2:2" x14ac:dyDescent="0.3">
      <c r="B87" s="8">
        <v>309</v>
      </c>
    </row>
    <row r="88" spans="2:2" x14ac:dyDescent="0.3">
      <c r="B88" s="8">
        <v>178</v>
      </c>
    </row>
    <row r="89" spans="2:2" x14ac:dyDescent="0.3">
      <c r="B89" s="8">
        <v>458</v>
      </c>
    </row>
    <row r="90" spans="2:2" x14ac:dyDescent="0.3">
      <c r="B90" s="8">
        <v>234</v>
      </c>
    </row>
    <row r="91" spans="2:2" x14ac:dyDescent="0.3">
      <c r="B91" s="8">
        <v>306</v>
      </c>
    </row>
    <row r="92" spans="2:2" x14ac:dyDescent="0.3">
      <c r="B92" s="8">
        <v>400</v>
      </c>
    </row>
    <row r="93" spans="2:2" x14ac:dyDescent="0.3">
      <c r="B93" s="8">
        <v>337</v>
      </c>
    </row>
    <row r="94" spans="2:2" x14ac:dyDescent="0.3">
      <c r="B94" s="8">
        <v>325</v>
      </c>
    </row>
    <row r="95" spans="2:2" x14ac:dyDescent="0.3">
      <c r="B95" s="8">
        <v>329</v>
      </c>
    </row>
    <row r="96" spans="2:2" x14ac:dyDescent="0.3">
      <c r="B96" s="8">
        <v>369</v>
      </c>
    </row>
    <row r="97" spans="2:2" x14ac:dyDescent="0.3">
      <c r="B97" s="8">
        <v>457</v>
      </c>
    </row>
    <row r="98" spans="2:2" x14ac:dyDescent="0.3">
      <c r="B98" s="8">
        <v>421</v>
      </c>
    </row>
    <row r="99" spans="2:2" x14ac:dyDescent="0.3">
      <c r="B99" s="8">
        <v>282</v>
      </c>
    </row>
    <row r="100" spans="2:2" x14ac:dyDescent="0.3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2.88671875" customWidth="1"/>
    <col min="4" max="4" width="6.5546875" customWidth="1"/>
    <col min="5" max="6" width="2.88671875" customWidth="1"/>
    <col min="9" max="9" width="11.44140625" customWidth="1"/>
    <col min="12" max="12" width="12.109375" customWidth="1"/>
    <col min="13" max="13" width="11.44140625" customWidth="1"/>
    <col min="15" max="15" width="15.6640625" bestFit="1" customWidth="1"/>
    <col min="18" max="18" width="57.109375" customWidth="1"/>
  </cols>
  <sheetData>
    <row r="1" spans="2:18" ht="25.5" customHeight="1" x14ac:dyDescent="0.35">
      <c r="B1" s="18" t="s">
        <v>310</v>
      </c>
    </row>
    <row r="2" spans="2:18" ht="15" customHeight="1" x14ac:dyDescent="0.3">
      <c r="B2" s="30" t="s">
        <v>206</v>
      </c>
    </row>
    <row r="3" spans="2:18" ht="18" customHeight="1" x14ac:dyDescent="0.3"/>
    <row r="4" spans="2:18" x14ac:dyDescent="0.3">
      <c r="D4" s="3"/>
      <c r="L4" s="3" t="s">
        <v>54</v>
      </c>
      <c r="O4" s="3" t="s">
        <v>54</v>
      </c>
    </row>
    <row r="5" spans="2:18" x14ac:dyDescent="0.3">
      <c r="B5" s="7" t="s">
        <v>77</v>
      </c>
      <c r="D5" s="111" t="s">
        <v>199</v>
      </c>
      <c r="E5" s="111"/>
      <c r="F5" s="111"/>
      <c r="G5" s="111"/>
      <c r="I5" s="111" t="s">
        <v>201</v>
      </c>
      <c r="J5" s="111"/>
      <c r="L5" s="109" t="s">
        <v>139</v>
      </c>
      <c r="M5" s="109"/>
      <c r="O5" s="109" t="s">
        <v>204</v>
      </c>
      <c r="P5" s="109"/>
      <c r="R5" s="50" t="s">
        <v>203</v>
      </c>
    </row>
    <row r="6" spans="2:18" x14ac:dyDescent="0.3">
      <c r="B6" s="8">
        <v>90.2</v>
      </c>
      <c r="D6" s="20" t="s">
        <v>195</v>
      </c>
      <c r="E6" s="89" t="s">
        <v>197</v>
      </c>
      <c r="F6" s="89"/>
      <c r="G6" s="90"/>
      <c r="I6" s="20" t="s">
        <v>143</v>
      </c>
      <c r="J6" s="71"/>
      <c r="L6" s="20" t="s">
        <v>71</v>
      </c>
      <c r="M6" s="71"/>
      <c r="O6" s="20" t="s">
        <v>146</v>
      </c>
      <c r="P6" s="75"/>
      <c r="R6" s="112"/>
    </row>
    <row r="7" spans="2:18" x14ac:dyDescent="0.3">
      <c r="B7" s="8">
        <v>92.8</v>
      </c>
      <c r="D7" s="20" t="s">
        <v>196</v>
      </c>
      <c r="E7" s="89" t="s">
        <v>197</v>
      </c>
      <c r="F7" s="89"/>
      <c r="G7" s="90"/>
      <c r="I7" s="20"/>
      <c r="J7" s="1"/>
      <c r="L7" s="20" t="s">
        <v>46</v>
      </c>
      <c r="M7" s="72"/>
      <c r="O7" s="20" t="s">
        <v>202</v>
      </c>
      <c r="P7" s="91"/>
      <c r="R7" s="112"/>
    </row>
    <row r="8" spans="2:18" x14ac:dyDescent="0.3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207</v>
      </c>
      <c r="P8" s="70"/>
      <c r="R8" s="112"/>
    </row>
    <row r="9" spans="2:18" x14ac:dyDescent="0.3">
      <c r="B9" s="8">
        <v>80.7</v>
      </c>
      <c r="D9" s="20"/>
      <c r="E9" s="37"/>
      <c r="F9" s="37"/>
      <c r="G9" s="37"/>
      <c r="R9" s="112"/>
    </row>
    <row r="10" spans="2:18" x14ac:dyDescent="0.3">
      <c r="B10" s="8">
        <v>74.900000000000006</v>
      </c>
      <c r="D10" s="20"/>
      <c r="E10" s="22"/>
      <c r="F10" s="22"/>
      <c r="G10" s="22"/>
      <c r="R10" s="112"/>
    </row>
    <row r="11" spans="2:18" x14ac:dyDescent="0.3">
      <c r="B11" s="8">
        <v>80.7</v>
      </c>
      <c r="D11" s="20"/>
      <c r="E11" s="22"/>
      <c r="F11" s="22"/>
      <c r="G11" s="22"/>
      <c r="R11" s="112"/>
    </row>
    <row r="12" spans="2:18" x14ac:dyDescent="0.3">
      <c r="B12" s="8">
        <v>83.3</v>
      </c>
    </row>
    <row r="13" spans="2:18" x14ac:dyDescent="0.3">
      <c r="B13" s="8">
        <v>88.7</v>
      </c>
    </row>
    <row r="14" spans="2:18" x14ac:dyDescent="0.3">
      <c r="B14" s="8">
        <v>75.400000000000006</v>
      </c>
    </row>
    <row r="15" spans="2:18" x14ac:dyDescent="0.3">
      <c r="B15" s="8">
        <v>82.1</v>
      </c>
    </row>
    <row r="16" spans="2:18" x14ac:dyDescent="0.3">
      <c r="B16" s="8">
        <v>87.5</v>
      </c>
    </row>
    <row r="17" spans="2:2" x14ac:dyDescent="0.3">
      <c r="B17" s="8">
        <v>66.900000000000006</v>
      </c>
    </row>
    <row r="18" spans="2:2" x14ac:dyDescent="0.3">
      <c r="B18" s="8">
        <v>71.3</v>
      </c>
    </row>
    <row r="19" spans="2:2" x14ac:dyDescent="0.3">
      <c r="B19" s="8">
        <v>76.8</v>
      </c>
    </row>
    <row r="20" spans="2:2" x14ac:dyDescent="0.3">
      <c r="B20" s="8">
        <v>72.3</v>
      </c>
    </row>
    <row r="21" spans="2:2" x14ac:dyDescent="0.3">
      <c r="B21" s="8">
        <v>72.400000000000006</v>
      </c>
    </row>
    <row r="22" spans="2:2" x14ac:dyDescent="0.3">
      <c r="B22" s="8">
        <v>72</v>
      </c>
    </row>
    <row r="23" spans="2:2" x14ac:dyDescent="0.3">
      <c r="B23" s="8">
        <v>81</v>
      </c>
    </row>
    <row r="24" spans="2:2" x14ac:dyDescent="0.3">
      <c r="B24" s="8">
        <v>96.1</v>
      </c>
    </row>
    <row r="25" spans="2:2" x14ac:dyDescent="0.3">
      <c r="B25" s="8">
        <v>76.7</v>
      </c>
    </row>
    <row r="26" spans="2:2" x14ac:dyDescent="0.3">
      <c r="B26" s="8">
        <v>80.3</v>
      </c>
    </row>
    <row r="27" spans="2:2" x14ac:dyDescent="0.3">
      <c r="B27" s="8">
        <v>77.8</v>
      </c>
    </row>
    <row r="28" spans="2:2" x14ac:dyDescent="0.3">
      <c r="B28" s="8">
        <v>62.6</v>
      </c>
    </row>
    <row r="29" spans="2:2" x14ac:dyDescent="0.3">
      <c r="B29" s="8">
        <v>80.2</v>
      </c>
    </row>
    <row r="30" spans="2:2" x14ac:dyDescent="0.3">
      <c r="B30" s="8">
        <v>79.099999999999994</v>
      </c>
    </row>
    <row r="31" spans="2:2" x14ac:dyDescent="0.3">
      <c r="B31" s="8">
        <v>77.8</v>
      </c>
    </row>
    <row r="32" spans="2:2" x14ac:dyDescent="0.3">
      <c r="B32" s="8">
        <v>75.099999999999994</v>
      </c>
    </row>
    <row r="33" spans="2:2" x14ac:dyDescent="0.3">
      <c r="B33" s="8">
        <v>82.2</v>
      </c>
    </row>
    <row r="34" spans="2:2" x14ac:dyDescent="0.3">
      <c r="B34" s="8">
        <v>70.5</v>
      </c>
    </row>
    <row r="35" spans="2:2" x14ac:dyDescent="0.3">
      <c r="B35" s="8">
        <v>70.8</v>
      </c>
    </row>
    <row r="36" spans="2:2" x14ac:dyDescent="0.3">
      <c r="B36" s="8">
        <v>87.5</v>
      </c>
    </row>
    <row r="37" spans="2:2" x14ac:dyDescent="0.3">
      <c r="B37" s="8">
        <v>79.5</v>
      </c>
    </row>
    <row r="38" spans="2:2" x14ac:dyDescent="0.3">
      <c r="B38" s="8">
        <v>80.8</v>
      </c>
    </row>
    <row r="39" spans="2:2" x14ac:dyDescent="0.3">
      <c r="B39" s="8">
        <v>79.599999999999994</v>
      </c>
    </row>
    <row r="40" spans="2:2" x14ac:dyDescent="0.3">
      <c r="B40" s="8">
        <v>88.9</v>
      </c>
    </row>
    <row r="41" spans="2:2" x14ac:dyDescent="0.3">
      <c r="B41" s="8">
        <v>85.9</v>
      </c>
    </row>
    <row r="42" spans="2:2" x14ac:dyDescent="0.3">
      <c r="B42" s="8">
        <v>82.3</v>
      </c>
    </row>
    <row r="43" spans="2:2" x14ac:dyDescent="0.3">
      <c r="B43" s="8">
        <v>76.7</v>
      </c>
    </row>
    <row r="44" spans="2:2" x14ac:dyDescent="0.3">
      <c r="B44" s="8">
        <v>79.900000000000006</v>
      </c>
    </row>
    <row r="45" spans="2:2" x14ac:dyDescent="0.3">
      <c r="B45" s="8">
        <v>86.2</v>
      </c>
    </row>
    <row r="46" spans="2:2" x14ac:dyDescent="0.3">
      <c r="B46" s="8">
        <v>79.2</v>
      </c>
    </row>
    <row r="47" spans="2:2" x14ac:dyDescent="0.3">
      <c r="B47" s="8">
        <v>83.4</v>
      </c>
    </row>
    <row r="48" spans="2:2" x14ac:dyDescent="0.3">
      <c r="B48" s="8">
        <v>85.2</v>
      </c>
    </row>
    <row r="49" spans="2:2" x14ac:dyDescent="0.3">
      <c r="B49" s="8">
        <v>77.8</v>
      </c>
    </row>
    <row r="50" spans="2:2" x14ac:dyDescent="0.3">
      <c r="B50" s="8">
        <v>80.2</v>
      </c>
    </row>
    <row r="51" spans="2:2" x14ac:dyDescent="0.3">
      <c r="B51" s="8">
        <v>71</v>
      </c>
    </row>
    <row r="52" spans="2:2" x14ac:dyDescent="0.3">
      <c r="B52" s="8">
        <v>87.2</v>
      </c>
    </row>
    <row r="53" spans="2:2" x14ac:dyDescent="0.3">
      <c r="B53" s="8">
        <v>82.9</v>
      </c>
    </row>
    <row r="54" spans="2:2" x14ac:dyDescent="0.3">
      <c r="B54" s="8">
        <v>73.5</v>
      </c>
    </row>
    <row r="55" spans="2:2" x14ac:dyDescent="0.3">
      <c r="B55" s="8">
        <v>74.599999999999994</v>
      </c>
    </row>
    <row r="56" spans="2:2" x14ac:dyDescent="0.3">
      <c r="B56" s="8">
        <v>75.099999999999994</v>
      </c>
    </row>
    <row r="57" spans="2:2" x14ac:dyDescent="0.3">
      <c r="B57" s="8">
        <v>85.1</v>
      </c>
    </row>
    <row r="58" spans="2:2" x14ac:dyDescent="0.3">
      <c r="B58" s="8">
        <v>74.900000000000006</v>
      </c>
    </row>
    <row r="59" spans="2:2" x14ac:dyDescent="0.3">
      <c r="B59" s="8">
        <v>84.6</v>
      </c>
    </row>
    <row r="60" spans="2:2" x14ac:dyDescent="0.3">
      <c r="B60" s="8">
        <v>81.7</v>
      </c>
    </row>
    <row r="61" spans="2:2" x14ac:dyDescent="0.3">
      <c r="B61" s="8">
        <v>81.400000000000006</v>
      </c>
    </row>
    <row r="62" spans="2:2" x14ac:dyDescent="0.3">
      <c r="B62" s="8">
        <v>83.8</v>
      </c>
    </row>
    <row r="63" spans="2:2" x14ac:dyDescent="0.3">
      <c r="B63" s="8">
        <v>88.5</v>
      </c>
    </row>
    <row r="64" spans="2:2" x14ac:dyDescent="0.3">
      <c r="B64" s="8">
        <v>84.9</v>
      </c>
    </row>
    <row r="65" spans="2:2" x14ac:dyDescent="0.3">
      <c r="B65" s="8">
        <v>84.3</v>
      </c>
    </row>
    <row r="66" spans="2:2" x14ac:dyDescent="0.3">
      <c r="B66" s="8">
        <v>78.2</v>
      </c>
    </row>
    <row r="67" spans="2:2" x14ac:dyDescent="0.3">
      <c r="B67" s="8">
        <v>80</v>
      </c>
    </row>
    <row r="68" spans="2:2" x14ac:dyDescent="0.3">
      <c r="B68" s="8">
        <v>74.8</v>
      </c>
    </row>
    <row r="69" spans="2:2" x14ac:dyDescent="0.3">
      <c r="B69" s="8">
        <v>78.5</v>
      </c>
    </row>
    <row r="70" spans="2:2" x14ac:dyDescent="0.3">
      <c r="B70" s="8">
        <v>71.8</v>
      </c>
    </row>
    <row r="71" spans="2:2" x14ac:dyDescent="0.3">
      <c r="B71" s="8">
        <v>69.900000000000006</v>
      </c>
    </row>
    <row r="72" spans="2:2" x14ac:dyDescent="0.3">
      <c r="B72" s="8">
        <v>82.7</v>
      </c>
    </row>
    <row r="73" spans="2:2" x14ac:dyDescent="0.3">
      <c r="B73" s="8">
        <v>74</v>
      </c>
    </row>
    <row r="74" spans="2:2" x14ac:dyDescent="0.3">
      <c r="B74" s="8">
        <v>84</v>
      </c>
    </row>
    <row r="75" spans="2:2" x14ac:dyDescent="0.3">
      <c r="B75" s="8">
        <v>84.7</v>
      </c>
    </row>
    <row r="76" spans="2:2" x14ac:dyDescent="0.3">
      <c r="B76" s="8">
        <v>78.2</v>
      </c>
    </row>
    <row r="77" spans="2:2" x14ac:dyDescent="0.3">
      <c r="B77" s="8">
        <v>85</v>
      </c>
    </row>
    <row r="78" spans="2:2" x14ac:dyDescent="0.3">
      <c r="B78" s="8">
        <v>80.099999999999994</v>
      </c>
    </row>
    <row r="79" spans="2:2" x14ac:dyDescent="0.3">
      <c r="B79" s="8">
        <v>85.3</v>
      </c>
    </row>
    <row r="80" spans="2:2" x14ac:dyDescent="0.3">
      <c r="B80" s="8">
        <v>79.7</v>
      </c>
    </row>
    <row r="81" spans="2:2" x14ac:dyDescent="0.3">
      <c r="B81" s="8">
        <v>79.599999999999994</v>
      </c>
    </row>
    <row r="82" spans="2:2" x14ac:dyDescent="0.3">
      <c r="B82" s="8">
        <v>78.900000000000006</v>
      </c>
    </row>
    <row r="83" spans="2:2" x14ac:dyDescent="0.3">
      <c r="B83" s="8">
        <v>78.5</v>
      </c>
    </row>
    <row r="84" spans="2:2" x14ac:dyDescent="0.3">
      <c r="B84" s="8">
        <v>72</v>
      </c>
    </row>
    <row r="85" spans="2:2" x14ac:dyDescent="0.3">
      <c r="B85" s="8">
        <v>74.2</v>
      </c>
    </row>
    <row r="86" spans="2:2" x14ac:dyDescent="0.3">
      <c r="B86" s="8">
        <v>71.7</v>
      </c>
    </row>
    <row r="87" spans="2:2" x14ac:dyDescent="0.3">
      <c r="B87" s="8">
        <v>80.7</v>
      </c>
    </row>
    <row r="88" spans="2:2" x14ac:dyDescent="0.3">
      <c r="B88" s="8">
        <v>84.1</v>
      </c>
    </row>
    <row r="89" spans="2:2" x14ac:dyDescent="0.3">
      <c r="B89" s="8">
        <v>87.4</v>
      </c>
    </row>
    <row r="90" spans="2:2" x14ac:dyDescent="0.3">
      <c r="B90" s="8">
        <v>77.400000000000006</v>
      </c>
    </row>
    <row r="91" spans="2:2" x14ac:dyDescent="0.3">
      <c r="B91" s="8">
        <v>84.7</v>
      </c>
    </row>
    <row r="92" spans="2:2" x14ac:dyDescent="0.3">
      <c r="B92" s="8">
        <v>78.8</v>
      </c>
    </row>
    <row r="93" spans="2:2" x14ac:dyDescent="0.3">
      <c r="B93" s="8">
        <v>92.7</v>
      </c>
    </row>
    <row r="94" spans="2:2" x14ac:dyDescent="0.3">
      <c r="B94" s="8">
        <v>88.8</v>
      </c>
    </row>
    <row r="95" spans="2:2" x14ac:dyDescent="0.3">
      <c r="B95" s="8">
        <v>86.6</v>
      </c>
    </row>
    <row r="96" spans="2:2" x14ac:dyDescent="0.3">
      <c r="B96" s="8">
        <v>77.900000000000006</v>
      </c>
    </row>
    <row r="97" spans="2:2" x14ac:dyDescent="0.3">
      <c r="B97" s="8">
        <v>86.1</v>
      </c>
    </row>
    <row r="98" spans="2:2" x14ac:dyDescent="0.3">
      <c r="B98" s="8">
        <v>89.9</v>
      </c>
    </row>
    <row r="99" spans="2:2" x14ac:dyDescent="0.3">
      <c r="B99" s="8">
        <v>83.1</v>
      </c>
    </row>
    <row r="100" spans="2:2" x14ac:dyDescent="0.3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9.33203125" bestFit="1" customWidth="1"/>
    <col min="3" max="3" width="10.33203125" bestFit="1" customWidth="1"/>
    <col min="5" max="5" width="6.5546875" customWidth="1"/>
    <col min="6" max="7" width="2.88671875" customWidth="1"/>
    <col min="10" max="10" width="11.44140625" customWidth="1"/>
    <col min="13" max="13" width="12.109375" customWidth="1"/>
    <col min="14" max="14" width="11.4414062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35">
      <c r="B1" s="18" t="s">
        <v>313</v>
      </c>
    </row>
    <row r="2" spans="2:22" ht="15" customHeight="1" x14ac:dyDescent="0.3">
      <c r="B2" s="30" t="s">
        <v>211</v>
      </c>
    </row>
    <row r="3" spans="2:22" ht="18" customHeight="1" x14ac:dyDescent="0.3"/>
    <row r="4" spans="2:22" x14ac:dyDescent="0.3">
      <c r="E4" s="3"/>
      <c r="M4" s="3" t="s">
        <v>54</v>
      </c>
      <c r="P4" s="3" t="s">
        <v>54</v>
      </c>
    </row>
    <row r="5" spans="2:22" x14ac:dyDescent="0.3">
      <c r="B5" s="40" t="s">
        <v>23</v>
      </c>
      <c r="C5" s="41" t="s">
        <v>12</v>
      </c>
      <c r="E5" s="111" t="s">
        <v>199</v>
      </c>
      <c r="F5" s="111"/>
      <c r="G5" s="111"/>
      <c r="H5" s="111"/>
      <c r="J5" s="111" t="s">
        <v>201</v>
      </c>
      <c r="K5" s="111"/>
      <c r="M5" s="109" t="s">
        <v>139</v>
      </c>
      <c r="N5" s="109"/>
      <c r="P5" s="109" t="s">
        <v>204</v>
      </c>
      <c r="Q5" s="109"/>
      <c r="S5" s="50" t="s">
        <v>203</v>
      </c>
      <c r="U5" s="92" t="s">
        <v>209</v>
      </c>
      <c r="V5" t="s">
        <v>210</v>
      </c>
    </row>
    <row r="6" spans="2:22" x14ac:dyDescent="0.3">
      <c r="B6" s="51">
        <v>276</v>
      </c>
      <c r="C6" s="51" t="s">
        <v>13</v>
      </c>
      <c r="E6" s="20" t="s">
        <v>195</v>
      </c>
      <c r="F6" s="89" t="s">
        <v>197</v>
      </c>
      <c r="G6" s="89"/>
      <c r="H6" s="90"/>
      <c r="J6" s="20" t="s">
        <v>143</v>
      </c>
      <c r="K6" s="71"/>
      <c r="M6" s="20" t="s">
        <v>71</v>
      </c>
      <c r="N6" s="71"/>
      <c r="P6" s="20" t="s">
        <v>146</v>
      </c>
      <c r="Q6" s="75"/>
      <c r="S6" s="112"/>
      <c r="U6" s="92" t="s">
        <v>311</v>
      </c>
      <c r="V6" t="s">
        <v>312</v>
      </c>
    </row>
    <row r="7" spans="2:22" x14ac:dyDescent="0.3">
      <c r="B7" s="8">
        <v>410</v>
      </c>
      <c r="C7" s="8" t="s">
        <v>14</v>
      </c>
      <c r="E7" s="20" t="s">
        <v>196</v>
      </c>
      <c r="F7" s="89" t="s">
        <v>197</v>
      </c>
      <c r="G7" s="89"/>
      <c r="H7" s="90"/>
      <c r="J7" s="20"/>
      <c r="K7" s="1"/>
      <c r="M7" s="20" t="s">
        <v>46</v>
      </c>
      <c r="N7" s="72"/>
      <c r="P7" s="20" t="s">
        <v>202</v>
      </c>
      <c r="Q7" s="91"/>
      <c r="S7" s="112"/>
    </row>
    <row r="8" spans="2:22" x14ac:dyDescent="0.3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207</v>
      </c>
      <c r="Q8" s="70"/>
      <c r="S8" s="112"/>
    </row>
    <row r="9" spans="2:22" x14ac:dyDescent="0.3">
      <c r="B9" s="8">
        <v>334</v>
      </c>
      <c r="C9" s="8" t="s">
        <v>14</v>
      </c>
      <c r="E9" s="20"/>
      <c r="F9" s="37"/>
      <c r="G9" s="37"/>
      <c r="H9" s="37"/>
      <c r="S9" s="112"/>
    </row>
    <row r="10" spans="2:22" x14ac:dyDescent="0.3">
      <c r="B10" s="8">
        <v>252</v>
      </c>
      <c r="C10" s="8" t="s">
        <v>14</v>
      </c>
      <c r="E10" s="20"/>
      <c r="F10" s="22"/>
      <c r="G10" s="22"/>
      <c r="H10" s="22"/>
      <c r="S10" s="112"/>
    </row>
    <row r="11" spans="2:22" x14ac:dyDescent="0.3">
      <c r="B11" s="8">
        <v>209</v>
      </c>
      <c r="C11" s="8" t="s">
        <v>14</v>
      </c>
      <c r="E11" s="20"/>
      <c r="F11" s="22"/>
      <c r="G11" s="22"/>
      <c r="H11" s="22"/>
      <c r="S11" s="112"/>
    </row>
    <row r="12" spans="2:22" x14ac:dyDescent="0.3">
      <c r="B12" s="8">
        <v>462</v>
      </c>
      <c r="C12" s="8" t="s">
        <v>13</v>
      </c>
    </row>
    <row r="13" spans="2:22" x14ac:dyDescent="0.3">
      <c r="B13" s="8">
        <v>342</v>
      </c>
      <c r="C13" s="8" t="s">
        <v>13</v>
      </c>
    </row>
    <row r="14" spans="2:22" x14ac:dyDescent="0.3">
      <c r="B14" s="8">
        <v>347</v>
      </c>
      <c r="C14" s="8" t="s">
        <v>13</v>
      </c>
    </row>
    <row r="15" spans="2:22" x14ac:dyDescent="0.3">
      <c r="B15" s="8">
        <v>313</v>
      </c>
      <c r="C15" s="8" t="s">
        <v>13</v>
      </c>
    </row>
    <row r="16" spans="2:22" x14ac:dyDescent="0.3">
      <c r="B16" s="8">
        <v>232</v>
      </c>
      <c r="C16" s="8" t="s">
        <v>14</v>
      </c>
    </row>
    <row r="17" spans="2:3" x14ac:dyDescent="0.3">
      <c r="B17" s="8">
        <v>163</v>
      </c>
      <c r="C17" s="8" t="s">
        <v>13</v>
      </c>
    </row>
    <row r="18" spans="2:3" x14ac:dyDescent="0.3">
      <c r="B18" s="8">
        <v>119</v>
      </c>
      <c r="C18" s="8" t="s">
        <v>14</v>
      </c>
    </row>
    <row r="19" spans="2:3" x14ac:dyDescent="0.3">
      <c r="B19" s="8">
        <v>304</v>
      </c>
      <c r="C19" s="8" t="s">
        <v>13</v>
      </c>
    </row>
    <row r="20" spans="2:3" x14ac:dyDescent="0.3">
      <c r="B20" s="8">
        <v>211</v>
      </c>
      <c r="C20" s="8" t="s">
        <v>13</v>
      </c>
    </row>
    <row r="21" spans="2:3" x14ac:dyDescent="0.3">
      <c r="B21" s="8">
        <v>286</v>
      </c>
      <c r="C21" s="8" t="s">
        <v>13</v>
      </c>
    </row>
    <row r="22" spans="2:3" x14ac:dyDescent="0.3">
      <c r="B22" s="8">
        <v>122</v>
      </c>
      <c r="C22" s="8" t="s">
        <v>14</v>
      </c>
    </row>
    <row r="23" spans="2:3" x14ac:dyDescent="0.3">
      <c r="B23" s="8">
        <v>443</v>
      </c>
      <c r="C23" s="8" t="s">
        <v>13</v>
      </c>
    </row>
    <row r="24" spans="2:3" x14ac:dyDescent="0.3">
      <c r="B24" s="8">
        <v>366</v>
      </c>
      <c r="C24" s="8" t="s">
        <v>14</v>
      </c>
    </row>
    <row r="25" spans="2:3" x14ac:dyDescent="0.3">
      <c r="B25" s="8">
        <v>244</v>
      </c>
      <c r="C25" s="8" t="s">
        <v>14</v>
      </c>
    </row>
    <row r="26" spans="2:3" x14ac:dyDescent="0.3">
      <c r="B26" s="8">
        <v>241</v>
      </c>
      <c r="C26" s="8" t="s">
        <v>14</v>
      </c>
    </row>
    <row r="27" spans="2:3" x14ac:dyDescent="0.3">
      <c r="B27" s="8">
        <v>237</v>
      </c>
      <c r="C27" s="8" t="s">
        <v>13</v>
      </c>
    </row>
    <row r="28" spans="2:3" x14ac:dyDescent="0.3">
      <c r="B28" s="8">
        <v>122</v>
      </c>
      <c r="C28" s="8" t="s">
        <v>14</v>
      </c>
    </row>
    <row r="29" spans="2:3" x14ac:dyDescent="0.3">
      <c r="B29" s="8">
        <v>129</v>
      </c>
      <c r="C29" s="8" t="s">
        <v>14</v>
      </c>
    </row>
    <row r="30" spans="2:3" x14ac:dyDescent="0.3">
      <c r="B30" s="8">
        <v>236</v>
      </c>
      <c r="C30" s="8" t="s">
        <v>13</v>
      </c>
    </row>
    <row r="31" spans="2:3" x14ac:dyDescent="0.3">
      <c r="B31" s="8">
        <v>251</v>
      </c>
      <c r="C31" s="8" t="s">
        <v>13</v>
      </c>
    </row>
    <row r="32" spans="2:3" x14ac:dyDescent="0.3">
      <c r="B32" s="8">
        <v>283</v>
      </c>
      <c r="C32" s="8" t="s">
        <v>13</v>
      </c>
    </row>
    <row r="33" spans="2:3" x14ac:dyDescent="0.3">
      <c r="B33" s="8">
        <v>225</v>
      </c>
      <c r="C33" s="8" t="s">
        <v>14</v>
      </c>
    </row>
    <row r="34" spans="2:3" x14ac:dyDescent="0.3">
      <c r="B34" s="8">
        <v>102</v>
      </c>
      <c r="C34" s="8" t="s">
        <v>14</v>
      </c>
    </row>
    <row r="35" spans="2:3" x14ac:dyDescent="0.3">
      <c r="B35" s="8">
        <v>180</v>
      </c>
      <c r="C35" s="8" t="s">
        <v>13</v>
      </c>
    </row>
    <row r="36" spans="2:3" x14ac:dyDescent="0.3">
      <c r="B36" s="8">
        <v>247</v>
      </c>
      <c r="C36" s="8" t="s">
        <v>14</v>
      </c>
    </row>
    <row r="37" spans="2:3" x14ac:dyDescent="0.3">
      <c r="B37" s="8">
        <v>343</v>
      </c>
      <c r="C37" s="8" t="s">
        <v>14</v>
      </c>
    </row>
    <row r="38" spans="2:3" x14ac:dyDescent="0.3">
      <c r="B38" s="8">
        <v>283</v>
      </c>
      <c r="C38" s="8" t="s">
        <v>14</v>
      </c>
    </row>
    <row r="39" spans="2:3" x14ac:dyDescent="0.3">
      <c r="B39" s="8">
        <v>253</v>
      </c>
      <c r="C39" s="8" t="s">
        <v>13</v>
      </c>
    </row>
    <row r="40" spans="2:3" x14ac:dyDescent="0.3">
      <c r="B40" s="8">
        <v>263</v>
      </c>
      <c r="C40" s="8" t="s">
        <v>14</v>
      </c>
    </row>
    <row r="41" spans="2:3" x14ac:dyDescent="0.3">
      <c r="B41" s="8">
        <v>291</v>
      </c>
      <c r="C41" s="8" t="s">
        <v>13</v>
      </c>
    </row>
    <row r="42" spans="2:3" x14ac:dyDescent="0.3">
      <c r="B42" s="8">
        <v>368</v>
      </c>
      <c r="C42" s="8" t="s">
        <v>13</v>
      </c>
    </row>
    <row r="43" spans="2:3" x14ac:dyDescent="0.3">
      <c r="B43" s="8">
        <v>206</v>
      </c>
      <c r="C43" s="8" t="s">
        <v>14</v>
      </c>
    </row>
    <row r="44" spans="2:3" x14ac:dyDescent="0.3">
      <c r="B44" s="8">
        <v>231</v>
      </c>
      <c r="C44" s="8" t="s">
        <v>14</v>
      </c>
    </row>
    <row r="45" spans="2:3" x14ac:dyDescent="0.3">
      <c r="B45" s="8">
        <v>389</v>
      </c>
      <c r="C45" s="8" t="s">
        <v>14</v>
      </c>
    </row>
    <row r="46" spans="2:3" x14ac:dyDescent="0.3">
      <c r="B46" s="8">
        <v>396</v>
      </c>
      <c r="C46" s="8" t="s">
        <v>13</v>
      </c>
    </row>
    <row r="47" spans="2:3" x14ac:dyDescent="0.3">
      <c r="B47" s="8">
        <v>339</v>
      </c>
      <c r="C47" s="8" t="s">
        <v>13</v>
      </c>
    </row>
    <row r="48" spans="2:3" x14ac:dyDescent="0.3">
      <c r="B48" s="8">
        <v>286</v>
      </c>
      <c r="C48" s="8" t="s">
        <v>13</v>
      </c>
    </row>
    <row r="49" spans="2:3" x14ac:dyDescent="0.3">
      <c r="B49" s="8">
        <v>146</v>
      </c>
      <c r="C49" s="8" t="s">
        <v>14</v>
      </c>
    </row>
    <row r="50" spans="2:3" x14ac:dyDescent="0.3">
      <c r="B50" s="8">
        <v>315</v>
      </c>
      <c r="C50" s="8" t="s">
        <v>13</v>
      </c>
    </row>
    <row r="51" spans="2:3" x14ac:dyDescent="0.3">
      <c r="B51" s="8">
        <v>183</v>
      </c>
      <c r="C51" s="8" t="s">
        <v>14</v>
      </c>
    </row>
    <row r="52" spans="2:3" x14ac:dyDescent="0.3">
      <c r="B52" s="8">
        <v>481</v>
      </c>
      <c r="C52" s="8" t="s">
        <v>13</v>
      </c>
    </row>
    <row r="53" spans="2:3" x14ac:dyDescent="0.3">
      <c r="B53" s="8">
        <v>349</v>
      </c>
      <c r="C53" s="8" t="s">
        <v>14</v>
      </c>
    </row>
    <row r="54" spans="2:3" x14ac:dyDescent="0.3">
      <c r="B54" s="8">
        <v>225</v>
      </c>
      <c r="C54" s="8" t="s">
        <v>13</v>
      </c>
    </row>
    <row r="55" spans="2:3" x14ac:dyDescent="0.3">
      <c r="B55" s="8">
        <v>217</v>
      </c>
      <c r="C55" s="8" t="s">
        <v>13</v>
      </c>
    </row>
    <row r="56" spans="2:3" x14ac:dyDescent="0.3">
      <c r="B56" s="8">
        <v>353</v>
      </c>
      <c r="C56" s="8" t="s">
        <v>13</v>
      </c>
    </row>
    <row r="57" spans="2:3" x14ac:dyDescent="0.3">
      <c r="B57" s="8">
        <v>314</v>
      </c>
      <c r="C57" s="8" t="s">
        <v>14</v>
      </c>
    </row>
    <row r="58" spans="2:3" x14ac:dyDescent="0.3">
      <c r="B58" s="8">
        <v>247</v>
      </c>
      <c r="C58" s="8" t="s">
        <v>13</v>
      </c>
    </row>
    <row r="59" spans="2:3" x14ac:dyDescent="0.3">
      <c r="B59" s="8">
        <v>410</v>
      </c>
      <c r="C59" s="8" t="s">
        <v>13</v>
      </c>
    </row>
    <row r="60" spans="2:3" x14ac:dyDescent="0.3">
      <c r="B60" s="8">
        <v>395</v>
      </c>
      <c r="C60" s="8" t="s">
        <v>13</v>
      </c>
    </row>
    <row r="61" spans="2:3" x14ac:dyDescent="0.3">
      <c r="B61" s="8">
        <v>416</v>
      </c>
      <c r="C61" s="8" t="s">
        <v>13</v>
      </c>
    </row>
    <row r="62" spans="2:3" x14ac:dyDescent="0.3">
      <c r="B62" s="8">
        <v>342</v>
      </c>
      <c r="C62" s="8" t="s">
        <v>13</v>
      </c>
    </row>
    <row r="63" spans="2:3" x14ac:dyDescent="0.3">
      <c r="B63" s="8">
        <v>446</v>
      </c>
      <c r="C63" s="8" t="s">
        <v>13</v>
      </c>
    </row>
    <row r="64" spans="2:3" x14ac:dyDescent="0.3">
      <c r="B64" s="8">
        <v>477</v>
      </c>
      <c r="C64" s="8" t="s">
        <v>13</v>
      </c>
    </row>
    <row r="65" spans="2:3" x14ac:dyDescent="0.3">
      <c r="B65" s="8">
        <v>444</v>
      </c>
      <c r="C65" s="8" t="s">
        <v>13</v>
      </c>
    </row>
    <row r="66" spans="2:3" x14ac:dyDescent="0.3">
      <c r="B66" s="8">
        <v>351</v>
      </c>
      <c r="C66" s="8" t="s">
        <v>13</v>
      </c>
    </row>
    <row r="67" spans="2:3" x14ac:dyDescent="0.3">
      <c r="B67" s="8">
        <v>165</v>
      </c>
      <c r="C67" s="8" t="s">
        <v>14</v>
      </c>
    </row>
    <row r="68" spans="2:3" x14ac:dyDescent="0.3">
      <c r="B68" s="8">
        <v>317</v>
      </c>
      <c r="C68" s="8" t="s">
        <v>13</v>
      </c>
    </row>
    <row r="69" spans="2:3" x14ac:dyDescent="0.3">
      <c r="B69" s="8">
        <v>250</v>
      </c>
      <c r="C69" s="8" t="s">
        <v>13</v>
      </c>
    </row>
    <row r="70" spans="2:3" x14ac:dyDescent="0.3">
      <c r="B70" s="8">
        <v>217</v>
      </c>
      <c r="C70" s="8" t="s">
        <v>14</v>
      </c>
    </row>
    <row r="71" spans="2:3" x14ac:dyDescent="0.3">
      <c r="B71" s="8">
        <v>138</v>
      </c>
      <c r="C71" s="8" t="s">
        <v>14</v>
      </c>
    </row>
    <row r="72" spans="2:3" x14ac:dyDescent="0.3">
      <c r="B72" s="8">
        <v>302</v>
      </c>
      <c r="C72" s="8" t="s">
        <v>13</v>
      </c>
    </row>
    <row r="73" spans="2:3" x14ac:dyDescent="0.3">
      <c r="B73" s="8">
        <v>311</v>
      </c>
      <c r="C73" s="8" t="s">
        <v>14</v>
      </c>
    </row>
    <row r="74" spans="2:3" x14ac:dyDescent="0.3">
      <c r="B74" s="8">
        <v>373</v>
      </c>
      <c r="C74" s="8" t="s">
        <v>13</v>
      </c>
    </row>
    <row r="75" spans="2:3" x14ac:dyDescent="0.3">
      <c r="B75" s="8">
        <v>196</v>
      </c>
      <c r="C75" s="8" t="s">
        <v>14</v>
      </c>
    </row>
    <row r="76" spans="2:3" x14ac:dyDescent="0.3">
      <c r="B76" s="8">
        <v>306</v>
      </c>
      <c r="C76" s="8" t="s">
        <v>13</v>
      </c>
    </row>
    <row r="77" spans="2:3" x14ac:dyDescent="0.3">
      <c r="B77" s="8">
        <v>302</v>
      </c>
      <c r="C77" s="8" t="s">
        <v>14</v>
      </c>
    </row>
    <row r="78" spans="2:3" x14ac:dyDescent="0.3">
      <c r="B78" s="8">
        <v>278</v>
      </c>
      <c r="C78" s="8" t="s">
        <v>14</v>
      </c>
    </row>
    <row r="79" spans="2:3" x14ac:dyDescent="0.3">
      <c r="B79" s="8">
        <v>429</v>
      </c>
      <c r="C79" s="8" t="s">
        <v>14</v>
      </c>
    </row>
    <row r="80" spans="2:3" x14ac:dyDescent="0.3">
      <c r="B80" s="8">
        <v>338</v>
      </c>
      <c r="C80" s="8" t="s">
        <v>13</v>
      </c>
    </row>
    <row r="81" spans="2:3" x14ac:dyDescent="0.3">
      <c r="B81" s="8">
        <v>261</v>
      </c>
      <c r="C81" s="8" t="s">
        <v>14</v>
      </c>
    </row>
    <row r="82" spans="2:3" x14ac:dyDescent="0.3">
      <c r="B82" s="8">
        <v>256</v>
      </c>
      <c r="C82" s="8" t="s">
        <v>14</v>
      </c>
    </row>
    <row r="83" spans="2:3" x14ac:dyDescent="0.3">
      <c r="B83" s="8">
        <v>183</v>
      </c>
      <c r="C83" s="8" t="s">
        <v>13</v>
      </c>
    </row>
    <row r="84" spans="2:3" x14ac:dyDescent="0.3">
      <c r="B84" s="8">
        <v>274</v>
      </c>
      <c r="C84" s="8" t="s">
        <v>13</v>
      </c>
    </row>
    <row r="85" spans="2:3" x14ac:dyDescent="0.3">
      <c r="B85" s="8">
        <v>182</v>
      </c>
      <c r="C85" s="8" t="s">
        <v>14</v>
      </c>
    </row>
    <row r="86" spans="2:3" x14ac:dyDescent="0.3">
      <c r="B86" s="8">
        <v>183</v>
      </c>
      <c r="C86" s="8" t="s">
        <v>14</v>
      </c>
    </row>
    <row r="87" spans="2:3" x14ac:dyDescent="0.3">
      <c r="B87" s="8">
        <v>309</v>
      </c>
      <c r="C87" s="8" t="s">
        <v>13</v>
      </c>
    </row>
    <row r="88" spans="2:3" x14ac:dyDescent="0.3">
      <c r="B88" s="8">
        <v>178</v>
      </c>
      <c r="C88" s="8" t="s">
        <v>14</v>
      </c>
    </row>
    <row r="89" spans="2:3" x14ac:dyDescent="0.3">
      <c r="B89" s="8">
        <v>458</v>
      </c>
      <c r="C89" s="8" t="s">
        <v>13</v>
      </c>
    </row>
    <row r="90" spans="2:3" x14ac:dyDescent="0.3">
      <c r="B90" s="8">
        <v>234</v>
      </c>
      <c r="C90" s="8" t="s">
        <v>13</v>
      </c>
    </row>
    <row r="91" spans="2:3" x14ac:dyDescent="0.3">
      <c r="B91" s="8">
        <v>306</v>
      </c>
      <c r="C91" s="8" t="s">
        <v>13</v>
      </c>
    </row>
    <row r="92" spans="2:3" x14ac:dyDescent="0.3">
      <c r="B92" s="8">
        <v>400</v>
      </c>
      <c r="C92" s="8" t="s">
        <v>13</v>
      </c>
    </row>
    <row r="93" spans="2:3" x14ac:dyDescent="0.3">
      <c r="B93" s="8">
        <v>337</v>
      </c>
      <c r="C93" s="8" t="s">
        <v>14</v>
      </c>
    </row>
    <row r="94" spans="2:3" x14ac:dyDescent="0.3">
      <c r="B94" s="8">
        <v>325</v>
      </c>
      <c r="C94" s="8" t="s">
        <v>13</v>
      </c>
    </row>
    <row r="95" spans="2:3" x14ac:dyDescent="0.3">
      <c r="B95" s="8">
        <v>329</v>
      </c>
      <c r="C95" s="8" t="s">
        <v>14</v>
      </c>
    </row>
    <row r="96" spans="2:3" x14ac:dyDescent="0.3">
      <c r="B96" s="8">
        <v>369</v>
      </c>
      <c r="C96" s="8" t="s">
        <v>13</v>
      </c>
    </row>
    <row r="97" spans="2:3" x14ac:dyDescent="0.3">
      <c r="B97" s="8">
        <v>457</v>
      </c>
      <c r="C97" s="8" t="s">
        <v>13</v>
      </c>
    </row>
    <row r="98" spans="2:3" x14ac:dyDescent="0.3">
      <c r="B98" s="8">
        <v>421</v>
      </c>
      <c r="C98" s="8" t="s">
        <v>14</v>
      </c>
    </row>
    <row r="99" spans="2:3" x14ac:dyDescent="0.3">
      <c r="B99" s="8">
        <v>282</v>
      </c>
      <c r="C99" s="8" t="s">
        <v>13</v>
      </c>
    </row>
    <row r="100" spans="2:3" x14ac:dyDescent="0.3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3.109375" bestFit="1" customWidth="1"/>
    <col min="4" max="4" width="13.5546875" customWidth="1"/>
    <col min="5" max="5" width="11.44140625" customWidth="1"/>
    <col min="7" max="7" width="6.5546875" customWidth="1"/>
    <col min="8" max="9" width="2.88671875" customWidth="1"/>
    <col min="12" max="12" width="11.44140625" customWidth="1"/>
    <col min="15" max="15" width="15.6640625" bestFit="1" customWidth="1"/>
    <col min="18" max="18" width="60.6640625" customWidth="1"/>
    <col min="21" max="22" width="9.109375" hidden="1" customWidth="1"/>
  </cols>
  <sheetData>
    <row r="1" spans="2:22" ht="25.5" customHeight="1" x14ac:dyDescent="0.35">
      <c r="B1" s="18" t="s">
        <v>214</v>
      </c>
    </row>
    <row r="2" spans="2:22" ht="15" customHeight="1" x14ac:dyDescent="0.3">
      <c r="B2" s="30" t="s">
        <v>211</v>
      </c>
    </row>
    <row r="3" spans="2:22" ht="18" customHeight="1" x14ac:dyDescent="0.3"/>
    <row r="4" spans="2:22" x14ac:dyDescent="0.3">
      <c r="D4" s="3" t="s">
        <v>54</v>
      </c>
      <c r="G4" s="3"/>
      <c r="O4" s="3" t="s">
        <v>54</v>
      </c>
    </row>
    <row r="5" spans="2:22" x14ac:dyDescent="0.3">
      <c r="B5" s="7" t="s">
        <v>35</v>
      </c>
      <c r="D5" s="109" t="s">
        <v>139</v>
      </c>
      <c r="E5" s="109"/>
      <c r="G5" s="111" t="s">
        <v>199</v>
      </c>
      <c r="H5" s="111"/>
      <c r="I5" s="111"/>
      <c r="J5" s="111"/>
      <c r="L5" s="111" t="s">
        <v>201</v>
      </c>
      <c r="M5" s="111"/>
      <c r="O5" s="109" t="s">
        <v>204</v>
      </c>
      <c r="P5" s="109"/>
      <c r="R5" s="50" t="s">
        <v>203</v>
      </c>
      <c r="U5" t="s">
        <v>198</v>
      </c>
      <c r="V5" s="92" t="s">
        <v>200</v>
      </c>
    </row>
    <row r="6" spans="2:22" x14ac:dyDescent="0.3">
      <c r="B6" s="53">
        <v>111000</v>
      </c>
      <c r="D6" s="20" t="s">
        <v>71</v>
      </c>
      <c r="E6" s="71"/>
      <c r="G6" s="20" t="s">
        <v>195</v>
      </c>
      <c r="H6" s="89" t="s">
        <v>213</v>
      </c>
      <c r="I6" s="89"/>
      <c r="J6" s="93"/>
      <c r="L6" s="20" t="s">
        <v>143</v>
      </c>
      <c r="M6" s="71"/>
      <c r="O6" s="20" t="s">
        <v>146</v>
      </c>
      <c r="P6" s="94"/>
      <c r="R6" s="112"/>
      <c r="U6" t="s">
        <v>209</v>
      </c>
      <c r="V6" s="92" t="s">
        <v>210</v>
      </c>
    </row>
    <row r="7" spans="2:22" x14ac:dyDescent="0.3">
      <c r="B7" s="53">
        <v>107000</v>
      </c>
      <c r="D7" s="20" t="s">
        <v>158</v>
      </c>
      <c r="E7" s="87"/>
      <c r="G7" s="20" t="s">
        <v>196</v>
      </c>
      <c r="H7" s="89" t="s">
        <v>213</v>
      </c>
      <c r="I7" s="89"/>
      <c r="J7" s="93"/>
      <c r="L7" s="20"/>
      <c r="M7" s="1"/>
      <c r="O7" s="20" t="s">
        <v>212</v>
      </c>
      <c r="P7" s="91"/>
      <c r="R7" s="112"/>
      <c r="U7" t="s">
        <v>311</v>
      </c>
      <c r="V7" t="s">
        <v>312</v>
      </c>
    </row>
    <row r="8" spans="2:22" x14ac:dyDescent="0.3">
      <c r="B8" s="53">
        <v>109000</v>
      </c>
      <c r="D8" s="20" t="s">
        <v>159</v>
      </c>
      <c r="E8" s="87"/>
      <c r="G8" s="20"/>
      <c r="H8" s="36"/>
      <c r="I8" s="36"/>
      <c r="J8" s="36"/>
      <c r="O8" s="20" t="s">
        <v>207</v>
      </c>
      <c r="P8" s="70"/>
      <c r="R8" s="112"/>
    </row>
    <row r="9" spans="2:22" x14ac:dyDescent="0.3">
      <c r="B9" s="53">
        <v>148000</v>
      </c>
      <c r="G9" s="20"/>
      <c r="H9" s="37"/>
      <c r="I9" s="37"/>
      <c r="J9" s="37"/>
      <c r="R9" s="112"/>
    </row>
    <row r="10" spans="2:22" x14ac:dyDescent="0.3">
      <c r="B10" s="53">
        <v>255500</v>
      </c>
      <c r="D10" s="109" t="s">
        <v>163</v>
      </c>
      <c r="E10" s="109"/>
      <c r="G10" s="20"/>
      <c r="H10" s="22"/>
      <c r="I10" s="22"/>
      <c r="J10" s="22"/>
      <c r="R10" s="112"/>
    </row>
    <row r="11" spans="2:22" x14ac:dyDescent="0.3">
      <c r="B11" s="53">
        <v>103500</v>
      </c>
      <c r="D11" s="20" t="s">
        <v>164</v>
      </c>
      <c r="E11" s="71"/>
      <c r="G11" s="20"/>
      <c r="H11" s="22"/>
      <c r="I11" s="22"/>
      <c r="J11" s="22"/>
      <c r="R11" s="112"/>
    </row>
    <row r="12" spans="2:22" x14ac:dyDescent="0.3">
      <c r="B12" s="53">
        <v>114500</v>
      </c>
      <c r="D12" s="20" t="s">
        <v>165</v>
      </c>
      <c r="E12" s="71"/>
    </row>
    <row r="13" spans="2:22" x14ac:dyDescent="0.3">
      <c r="B13" s="53">
        <v>124000</v>
      </c>
    </row>
    <row r="14" spans="2:22" x14ac:dyDescent="0.3">
      <c r="B14" s="53">
        <v>132500</v>
      </c>
    </row>
    <row r="15" spans="2:22" x14ac:dyDescent="0.3">
      <c r="B15" s="53">
        <v>99000</v>
      </c>
    </row>
    <row r="16" spans="2:22" x14ac:dyDescent="0.3">
      <c r="B16" s="53">
        <v>124000</v>
      </c>
    </row>
    <row r="17" spans="2:2" x14ac:dyDescent="0.3">
      <c r="B17" s="53">
        <v>82000</v>
      </c>
    </row>
    <row r="18" spans="2:2" x14ac:dyDescent="0.3">
      <c r="B18" s="53">
        <v>185000</v>
      </c>
    </row>
    <row r="19" spans="2:2" x14ac:dyDescent="0.3">
      <c r="B19" s="53">
        <v>89500</v>
      </c>
    </row>
    <row r="20" spans="2:2" x14ac:dyDescent="0.3">
      <c r="B20" s="53">
        <v>91500</v>
      </c>
    </row>
    <row r="21" spans="2:2" x14ac:dyDescent="0.3">
      <c r="B21" s="53">
        <v>113500</v>
      </c>
    </row>
    <row r="22" spans="2:2" x14ac:dyDescent="0.3">
      <c r="B22" s="53">
        <v>99000</v>
      </c>
    </row>
    <row r="23" spans="2:2" x14ac:dyDescent="0.3">
      <c r="B23" s="53">
        <v>75500</v>
      </c>
    </row>
    <row r="24" spans="2:2" x14ac:dyDescent="0.3">
      <c r="B24" s="53">
        <v>86000</v>
      </c>
    </row>
    <row r="25" spans="2:2" x14ac:dyDescent="0.3">
      <c r="B25" s="53">
        <v>156500</v>
      </c>
    </row>
    <row r="26" spans="2:2" x14ac:dyDescent="0.3">
      <c r="B26" s="53">
        <v>99500</v>
      </c>
    </row>
    <row r="27" spans="2:2" x14ac:dyDescent="0.3">
      <c r="B27" s="53">
        <v>148000</v>
      </c>
    </row>
    <row r="28" spans="2:2" x14ac:dyDescent="0.3">
      <c r="B28" s="53">
        <v>82000</v>
      </c>
    </row>
    <row r="29" spans="2:2" x14ac:dyDescent="0.3">
      <c r="B29" s="53">
        <v>103500</v>
      </c>
    </row>
    <row r="30" spans="2:2" x14ac:dyDescent="0.3">
      <c r="B30" s="53">
        <v>205500</v>
      </c>
    </row>
    <row r="31" spans="2:2" x14ac:dyDescent="0.3">
      <c r="B31" s="53">
        <v>103500</v>
      </c>
    </row>
    <row r="32" spans="2:2" x14ac:dyDescent="0.3">
      <c r="B32" s="53">
        <v>340000</v>
      </c>
    </row>
    <row r="33" spans="2:2" x14ac:dyDescent="0.3">
      <c r="B33" s="53">
        <v>103500</v>
      </c>
    </row>
    <row r="34" spans="2:2" x14ac:dyDescent="0.3">
      <c r="B34" s="53">
        <v>99500</v>
      </c>
    </row>
    <row r="35" spans="2:2" x14ac:dyDescent="0.3">
      <c r="B35" s="53">
        <v>103000</v>
      </c>
    </row>
    <row r="36" spans="2:2" x14ac:dyDescent="0.3">
      <c r="B36" s="53">
        <v>103500</v>
      </c>
    </row>
    <row r="37" spans="2:2" x14ac:dyDescent="0.3">
      <c r="B37" s="53">
        <v>165000</v>
      </c>
    </row>
    <row r="38" spans="2:2" x14ac:dyDescent="0.3">
      <c r="B38" s="53">
        <v>124500</v>
      </c>
    </row>
    <row r="39" spans="2:2" x14ac:dyDescent="0.3">
      <c r="B39" s="53">
        <v>103500</v>
      </c>
    </row>
    <row r="40" spans="2:2" x14ac:dyDescent="0.3">
      <c r="B40" s="53">
        <v>82500</v>
      </c>
    </row>
    <row r="41" spans="2:2" x14ac:dyDescent="0.3">
      <c r="B41" s="53">
        <v>93000</v>
      </c>
    </row>
    <row r="42" spans="2:2" x14ac:dyDescent="0.3">
      <c r="B42" s="53">
        <v>168000</v>
      </c>
    </row>
    <row r="43" spans="2:2" x14ac:dyDescent="0.3">
      <c r="B43" s="53">
        <v>96000</v>
      </c>
    </row>
    <row r="44" spans="2:2" x14ac:dyDescent="0.3">
      <c r="B44" s="53">
        <v>80000</v>
      </c>
    </row>
    <row r="45" spans="2:2" x14ac:dyDescent="0.3">
      <c r="B45" s="53">
        <v>124500</v>
      </c>
    </row>
    <row r="46" spans="2:2" x14ac:dyDescent="0.3">
      <c r="B46" s="53">
        <v>99000</v>
      </c>
    </row>
    <row r="47" spans="2:2" x14ac:dyDescent="0.3">
      <c r="B47" s="53">
        <v>124000</v>
      </c>
    </row>
    <row r="48" spans="2:2" x14ac:dyDescent="0.3">
      <c r="B48" s="53">
        <v>91500</v>
      </c>
    </row>
    <row r="49" spans="2:2" x14ac:dyDescent="0.3">
      <c r="B49" s="53">
        <v>144500</v>
      </c>
    </row>
    <row r="50" spans="2:2" x14ac:dyDescent="0.3">
      <c r="B50" s="53">
        <v>114500</v>
      </c>
    </row>
    <row r="51" spans="2:2" x14ac:dyDescent="0.3">
      <c r="B51" s="53">
        <v>104500</v>
      </c>
    </row>
    <row r="52" spans="2:2" x14ac:dyDescent="0.3">
      <c r="B52" s="53">
        <v>124000</v>
      </c>
    </row>
    <row r="53" spans="2:2" x14ac:dyDescent="0.3">
      <c r="B53" s="53">
        <v>113000</v>
      </c>
    </row>
    <row r="54" spans="2:2" x14ac:dyDescent="0.3">
      <c r="B54" s="53">
        <v>78000</v>
      </c>
    </row>
    <row r="55" spans="2:2" x14ac:dyDescent="0.3">
      <c r="B55" s="53">
        <v>109000</v>
      </c>
    </row>
    <row r="56" spans="2:2" x14ac:dyDescent="0.3">
      <c r="B56" s="53">
        <v>99500</v>
      </c>
    </row>
    <row r="57" spans="2:2" x14ac:dyDescent="0.3">
      <c r="B57" s="53">
        <v>107000</v>
      </c>
    </row>
    <row r="58" spans="2:2" x14ac:dyDescent="0.3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1.44140625" customWidth="1"/>
    <col min="3" max="3" width="21.44140625" customWidth="1"/>
    <col min="4" max="4" width="20" customWidth="1"/>
    <col min="5" max="5" width="11.44140625" customWidth="1"/>
    <col min="7" max="7" width="6.5546875" customWidth="1"/>
    <col min="8" max="8" width="5.44140625" bestFit="1" customWidth="1"/>
    <col min="9" max="9" width="2.88671875" customWidth="1"/>
    <col min="12" max="12" width="11.44140625" customWidth="1"/>
    <col min="15" max="15" width="12.109375" customWidth="1"/>
    <col min="16" max="16" width="11.44140625" customWidth="1"/>
    <col min="18" max="18" width="15.6640625" bestFit="1" customWidth="1"/>
    <col min="21" max="21" width="57.109375" customWidth="1"/>
    <col min="23" max="24" width="0" hidden="1" customWidth="1"/>
  </cols>
  <sheetData>
    <row r="1" spans="2:24" ht="25.5" customHeight="1" x14ac:dyDescent="0.35">
      <c r="B1" s="18" t="s">
        <v>314</v>
      </c>
    </row>
    <row r="2" spans="2:24" ht="15" customHeight="1" x14ac:dyDescent="0.3">
      <c r="B2" s="30" t="s">
        <v>215</v>
      </c>
    </row>
    <row r="3" spans="2:24" ht="18" customHeight="1" x14ac:dyDescent="0.3"/>
    <row r="4" spans="2:24" x14ac:dyDescent="0.3">
      <c r="G4" s="3"/>
      <c r="O4" s="3" t="s">
        <v>54</v>
      </c>
      <c r="R4" s="3" t="s">
        <v>54</v>
      </c>
    </row>
    <row r="5" spans="2:24" x14ac:dyDescent="0.3">
      <c r="B5" s="40" t="s">
        <v>20</v>
      </c>
      <c r="C5" s="43" t="s">
        <v>22</v>
      </c>
      <c r="D5" s="43" t="s">
        <v>23</v>
      </c>
      <c r="E5" s="41" t="s">
        <v>172</v>
      </c>
      <c r="G5" s="111" t="s">
        <v>199</v>
      </c>
      <c r="H5" s="111"/>
      <c r="I5" s="111"/>
      <c r="J5" s="111"/>
      <c r="L5" s="111" t="s">
        <v>201</v>
      </c>
      <c r="M5" s="111"/>
      <c r="O5" s="109" t="s">
        <v>139</v>
      </c>
      <c r="P5" s="109"/>
      <c r="R5" s="109" t="s">
        <v>204</v>
      </c>
      <c r="S5" s="109"/>
      <c r="U5" s="50" t="s">
        <v>203</v>
      </c>
      <c r="W5" t="s">
        <v>198</v>
      </c>
      <c r="X5" s="92" t="s">
        <v>200</v>
      </c>
    </row>
    <row r="6" spans="2:24" ht="15.6" x14ac:dyDescent="0.35">
      <c r="B6" s="8">
        <v>1</v>
      </c>
      <c r="C6" s="8">
        <v>252</v>
      </c>
      <c r="D6" s="8">
        <v>276</v>
      </c>
      <c r="E6" s="8"/>
      <c r="G6" s="20" t="s">
        <v>195</v>
      </c>
      <c r="H6" s="89" t="s">
        <v>216</v>
      </c>
      <c r="I6" s="89"/>
      <c r="J6" s="90"/>
      <c r="L6" s="20" t="s">
        <v>143</v>
      </c>
      <c r="M6" s="71"/>
      <c r="O6" s="20" t="s">
        <v>71</v>
      </c>
      <c r="P6" s="71"/>
      <c r="R6" s="20" t="s">
        <v>146</v>
      </c>
      <c r="S6" s="75"/>
      <c r="U6" s="112"/>
      <c r="W6" t="s">
        <v>209</v>
      </c>
      <c r="X6" s="92" t="s">
        <v>210</v>
      </c>
    </row>
    <row r="7" spans="2:24" ht="15.6" x14ac:dyDescent="0.35">
      <c r="B7" s="8">
        <v>2</v>
      </c>
      <c r="C7" s="8">
        <v>423</v>
      </c>
      <c r="D7" s="8">
        <v>410</v>
      </c>
      <c r="E7" s="8"/>
      <c r="G7" s="20" t="s">
        <v>196</v>
      </c>
      <c r="H7" s="89" t="s">
        <v>216</v>
      </c>
      <c r="I7" s="89"/>
      <c r="J7" s="90"/>
      <c r="L7" s="20"/>
      <c r="M7" s="1"/>
      <c r="O7" s="20" t="s">
        <v>46</v>
      </c>
      <c r="P7" s="72"/>
      <c r="R7" s="20" t="s">
        <v>202</v>
      </c>
      <c r="S7" s="91"/>
      <c r="U7" s="112"/>
      <c r="W7" t="s">
        <v>311</v>
      </c>
      <c r="X7" t="s">
        <v>312</v>
      </c>
    </row>
    <row r="8" spans="2:24" x14ac:dyDescent="0.3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207</v>
      </c>
      <c r="S8" s="70"/>
      <c r="U8" s="112"/>
    </row>
    <row r="9" spans="2:24" x14ac:dyDescent="0.3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2"/>
    </row>
    <row r="10" spans="2:24" x14ac:dyDescent="0.3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2"/>
    </row>
    <row r="11" spans="2:24" x14ac:dyDescent="0.3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2"/>
    </row>
    <row r="12" spans="2:24" x14ac:dyDescent="0.3">
      <c r="B12" s="8">
        <v>7</v>
      </c>
      <c r="C12" s="8">
        <v>401</v>
      </c>
      <c r="D12" s="8">
        <v>462</v>
      </c>
      <c r="E12" s="8"/>
    </row>
    <row r="13" spans="2:24" x14ac:dyDescent="0.3">
      <c r="B13" s="8">
        <v>8</v>
      </c>
      <c r="C13" s="8">
        <v>287</v>
      </c>
      <c r="D13" s="8">
        <v>342</v>
      </c>
      <c r="E13" s="8"/>
    </row>
    <row r="14" spans="2:24" x14ac:dyDescent="0.3">
      <c r="B14" s="8">
        <v>9</v>
      </c>
      <c r="C14" s="8">
        <v>275</v>
      </c>
      <c r="D14" s="8">
        <v>347</v>
      </c>
      <c r="E14" s="8"/>
    </row>
    <row r="15" spans="2:24" x14ac:dyDescent="0.3">
      <c r="B15" s="8">
        <v>10</v>
      </c>
      <c r="C15" s="8">
        <v>254</v>
      </c>
      <c r="D15" s="8">
        <v>313</v>
      </c>
      <c r="E15" s="8"/>
    </row>
    <row r="16" spans="2:24" x14ac:dyDescent="0.3">
      <c r="B16" s="8">
        <v>11</v>
      </c>
      <c r="C16" s="8">
        <v>182</v>
      </c>
      <c r="D16" s="8">
        <v>232</v>
      </c>
      <c r="E16" s="8"/>
    </row>
    <row r="17" spans="2:5" x14ac:dyDescent="0.3">
      <c r="B17" s="8">
        <v>12</v>
      </c>
      <c r="C17" s="8">
        <v>117</v>
      </c>
      <c r="D17" s="8">
        <v>163</v>
      </c>
      <c r="E17" s="8"/>
    </row>
    <row r="18" spans="2:5" x14ac:dyDescent="0.3">
      <c r="B18" s="8">
        <v>13</v>
      </c>
      <c r="C18" s="8">
        <v>130</v>
      </c>
      <c r="D18" s="8">
        <v>119</v>
      </c>
      <c r="E18" s="8"/>
    </row>
    <row r="19" spans="2:5" x14ac:dyDescent="0.3">
      <c r="B19" s="8">
        <v>14</v>
      </c>
      <c r="C19" s="8">
        <v>219</v>
      </c>
      <c r="D19" s="8">
        <v>304</v>
      </c>
      <c r="E19" s="8"/>
    </row>
    <row r="20" spans="2:5" x14ac:dyDescent="0.3">
      <c r="B20" s="8">
        <v>15</v>
      </c>
      <c r="C20" s="8">
        <v>152</v>
      </c>
      <c r="D20" s="8">
        <v>211</v>
      </c>
      <c r="E20" s="8"/>
    </row>
    <row r="21" spans="2:5" x14ac:dyDescent="0.3">
      <c r="B21" s="8">
        <v>16</v>
      </c>
      <c r="C21" s="8">
        <v>228</v>
      </c>
      <c r="D21" s="8">
        <v>286</v>
      </c>
      <c r="E21" s="8"/>
    </row>
    <row r="22" spans="2:5" x14ac:dyDescent="0.3">
      <c r="B22" s="8">
        <v>17</v>
      </c>
      <c r="C22" s="8">
        <v>62</v>
      </c>
      <c r="D22" s="8">
        <v>122</v>
      </c>
      <c r="E22" s="8"/>
    </row>
    <row r="23" spans="2:5" x14ac:dyDescent="0.3">
      <c r="B23" s="8">
        <v>18</v>
      </c>
      <c r="C23" s="8">
        <v>393</v>
      </c>
      <c r="D23" s="8">
        <v>443</v>
      </c>
      <c r="E23" s="8"/>
    </row>
    <row r="24" spans="2:5" x14ac:dyDescent="0.3">
      <c r="B24" s="8">
        <v>19</v>
      </c>
      <c r="C24" s="8">
        <v>277</v>
      </c>
      <c r="D24" s="8">
        <v>366</v>
      </c>
      <c r="E24" s="8"/>
    </row>
    <row r="25" spans="2:5" x14ac:dyDescent="0.3">
      <c r="B25" s="8">
        <v>20</v>
      </c>
      <c r="C25" s="8">
        <v>206</v>
      </c>
      <c r="D25" s="8">
        <v>244</v>
      </c>
      <c r="E25" s="8"/>
    </row>
    <row r="26" spans="2:5" x14ac:dyDescent="0.3">
      <c r="B26" s="8">
        <v>21</v>
      </c>
      <c r="C26" s="8">
        <v>229</v>
      </c>
      <c r="D26" s="8">
        <v>241</v>
      </c>
      <c r="E26" s="8"/>
    </row>
    <row r="27" spans="2:5" x14ac:dyDescent="0.3">
      <c r="B27" s="8">
        <v>22</v>
      </c>
      <c r="C27" s="8">
        <v>182</v>
      </c>
      <c r="D27" s="8">
        <v>237</v>
      </c>
      <c r="E27" s="8"/>
    </row>
    <row r="28" spans="2:5" x14ac:dyDescent="0.3">
      <c r="B28" s="8">
        <v>23</v>
      </c>
      <c r="C28" s="8">
        <v>98</v>
      </c>
      <c r="D28" s="8">
        <v>122</v>
      </c>
      <c r="E28" s="8"/>
    </row>
    <row r="29" spans="2:5" x14ac:dyDescent="0.3">
      <c r="B29" s="8">
        <v>24</v>
      </c>
      <c r="C29" s="8">
        <v>125</v>
      </c>
      <c r="D29" s="8">
        <v>129</v>
      </c>
      <c r="E29" s="8"/>
    </row>
    <row r="30" spans="2:5" x14ac:dyDescent="0.3">
      <c r="B30" s="8">
        <v>25</v>
      </c>
      <c r="C30" s="8">
        <v>164</v>
      </c>
      <c r="D30" s="8">
        <v>236</v>
      </c>
      <c r="E30" s="8"/>
    </row>
    <row r="31" spans="2:5" x14ac:dyDescent="0.3">
      <c r="B31" s="8">
        <v>26</v>
      </c>
      <c r="C31" s="8">
        <v>186</v>
      </c>
      <c r="D31" s="8">
        <v>251</v>
      </c>
      <c r="E31" s="8"/>
    </row>
    <row r="32" spans="2:5" x14ac:dyDescent="0.3">
      <c r="B32" s="8">
        <v>27</v>
      </c>
      <c r="C32" s="8">
        <v>235</v>
      </c>
      <c r="D32" s="8">
        <v>283</v>
      </c>
      <c r="E32" s="8"/>
    </row>
    <row r="33" spans="2:5" x14ac:dyDescent="0.3">
      <c r="B33" s="8">
        <v>28</v>
      </c>
      <c r="C33" s="8">
        <v>184</v>
      </c>
      <c r="D33" s="8">
        <v>225</v>
      </c>
      <c r="E33" s="8"/>
    </row>
    <row r="34" spans="2:5" x14ac:dyDescent="0.3">
      <c r="B34" s="8">
        <v>29</v>
      </c>
      <c r="C34" s="8">
        <v>76</v>
      </c>
      <c r="D34" s="8">
        <v>102</v>
      </c>
      <c r="E34" s="8"/>
    </row>
    <row r="35" spans="2:5" x14ac:dyDescent="0.3">
      <c r="B35" s="8">
        <v>30</v>
      </c>
      <c r="C35" s="8">
        <v>126</v>
      </c>
      <c r="D35" s="8">
        <v>180</v>
      </c>
      <c r="E35" s="8"/>
    </row>
    <row r="36" spans="2:5" x14ac:dyDescent="0.3">
      <c r="B36" s="8">
        <v>31</v>
      </c>
      <c r="C36" s="8">
        <v>183</v>
      </c>
      <c r="D36" s="8">
        <v>247</v>
      </c>
      <c r="E36" s="8"/>
    </row>
    <row r="37" spans="2:5" x14ac:dyDescent="0.3">
      <c r="B37" s="8">
        <v>32</v>
      </c>
      <c r="C37" s="8">
        <v>242</v>
      </c>
      <c r="D37" s="8">
        <v>343</v>
      </c>
      <c r="E37" s="8"/>
    </row>
    <row r="38" spans="2:5" x14ac:dyDescent="0.3">
      <c r="B38" s="8">
        <v>33</v>
      </c>
      <c r="C38" s="8">
        <v>207</v>
      </c>
      <c r="D38" s="8">
        <v>283</v>
      </c>
      <c r="E38" s="8"/>
    </row>
    <row r="39" spans="2:5" x14ac:dyDescent="0.3">
      <c r="B39" s="8">
        <v>34</v>
      </c>
      <c r="C39" s="8">
        <v>181</v>
      </c>
      <c r="D39" s="8">
        <v>253</v>
      </c>
      <c r="E39" s="8"/>
    </row>
    <row r="40" spans="2:5" x14ac:dyDescent="0.3">
      <c r="B40" s="8">
        <v>35</v>
      </c>
      <c r="C40" s="8">
        <v>239</v>
      </c>
      <c r="D40" s="8">
        <v>263</v>
      </c>
      <c r="E40" s="8"/>
    </row>
    <row r="41" spans="2:5" x14ac:dyDescent="0.3">
      <c r="B41" s="8">
        <v>36</v>
      </c>
      <c r="C41" s="8">
        <v>216</v>
      </c>
      <c r="D41" s="8">
        <v>291</v>
      </c>
      <c r="E41" s="8"/>
    </row>
    <row r="42" spans="2:5" x14ac:dyDescent="0.3">
      <c r="B42" s="8">
        <v>37</v>
      </c>
      <c r="C42" s="8">
        <v>289</v>
      </c>
      <c r="D42" s="8">
        <v>368</v>
      </c>
      <c r="E42" s="8"/>
    </row>
    <row r="43" spans="2:5" x14ac:dyDescent="0.3">
      <c r="B43" s="8">
        <v>38</v>
      </c>
      <c r="C43" s="8">
        <v>213</v>
      </c>
      <c r="D43" s="8">
        <v>206</v>
      </c>
      <c r="E43" s="8"/>
    </row>
    <row r="44" spans="2:5" x14ac:dyDescent="0.3">
      <c r="B44" s="8">
        <v>39</v>
      </c>
      <c r="C44" s="8">
        <v>209</v>
      </c>
      <c r="D44" s="8">
        <v>231</v>
      </c>
      <c r="E44" s="8"/>
    </row>
    <row r="45" spans="2:5" x14ac:dyDescent="0.3">
      <c r="B45" s="8">
        <v>40</v>
      </c>
      <c r="C45" s="8">
        <v>376</v>
      </c>
      <c r="D45" s="8">
        <v>389</v>
      </c>
      <c r="E45" s="8"/>
    </row>
    <row r="46" spans="2:5" x14ac:dyDescent="0.3">
      <c r="B46" s="8">
        <v>41</v>
      </c>
      <c r="C46" s="8">
        <v>332</v>
      </c>
      <c r="D46" s="8">
        <v>396</v>
      </c>
      <c r="E46" s="8"/>
    </row>
    <row r="47" spans="2:5" x14ac:dyDescent="0.3">
      <c r="B47" s="8">
        <v>42</v>
      </c>
      <c r="C47" s="8">
        <v>249</v>
      </c>
      <c r="D47" s="8">
        <v>339</v>
      </c>
      <c r="E47" s="8"/>
    </row>
    <row r="48" spans="2:5" x14ac:dyDescent="0.3">
      <c r="B48" s="8">
        <v>43</v>
      </c>
      <c r="C48" s="8">
        <v>228</v>
      </c>
      <c r="D48" s="8">
        <v>286</v>
      </c>
      <c r="E48" s="8"/>
    </row>
    <row r="49" spans="2:5" x14ac:dyDescent="0.3">
      <c r="B49" s="8">
        <v>44</v>
      </c>
      <c r="C49" s="8">
        <v>124</v>
      </c>
      <c r="D49" s="8">
        <v>146</v>
      </c>
      <c r="E49" s="8"/>
    </row>
    <row r="50" spans="2:5" x14ac:dyDescent="0.3">
      <c r="B50" s="8">
        <v>45</v>
      </c>
      <c r="C50" s="8">
        <v>194</v>
      </c>
      <c r="D50" s="8">
        <v>315</v>
      </c>
      <c r="E50" s="8"/>
    </row>
    <row r="51" spans="2:5" x14ac:dyDescent="0.3">
      <c r="B51" s="8">
        <v>46</v>
      </c>
      <c r="C51" s="8">
        <v>157</v>
      </c>
      <c r="D51" s="8">
        <v>183</v>
      </c>
      <c r="E51" s="8"/>
    </row>
    <row r="52" spans="2:5" x14ac:dyDescent="0.3">
      <c r="B52" s="8">
        <v>47</v>
      </c>
      <c r="C52" s="8">
        <v>402</v>
      </c>
      <c r="D52" s="8">
        <v>481</v>
      </c>
      <c r="E52" s="8"/>
    </row>
    <row r="53" spans="2:5" x14ac:dyDescent="0.3">
      <c r="B53" s="8">
        <v>48</v>
      </c>
      <c r="C53" s="8">
        <v>323</v>
      </c>
      <c r="D53" s="8">
        <v>349</v>
      </c>
      <c r="E53" s="8"/>
    </row>
    <row r="54" spans="2:5" x14ac:dyDescent="0.3">
      <c r="B54" s="8">
        <v>49</v>
      </c>
      <c r="C54" s="8">
        <v>181</v>
      </c>
      <c r="D54" s="8">
        <v>225</v>
      </c>
      <c r="E54" s="8"/>
    </row>
    <row r="55" spans="2:5" x14ac:dyDescent="0.3">
      <c r="B55" s="8">
        <v>50</v>
      </c>
      <c r="C55" s="8">
        <v>157</v>
      </c>
      <c r="D55" s="8">
        <v>217</v>
      </c>
      <c r="E55" s="8"/>
    </row>
    <row r="56" spans="2:5" x14ac:dyDescent="0.3">
      <c r="B56" s="8">
        <v>51</v>
      </c>
      <c r="C56" s="8">
        <v>266</v>
      </c>
      <c r="D56" s="8">
        <v>353</v>
      </c>
      <c r="E56" s="8"/>
    </row>
    <row r="57" spans="2:5" x14ac:dyDescent="0.3">
      <c r="B57" s="8">
        <v>52</v>
      </c>
      <c r="C57" s="8">
        <v>268</v>
      </c>
      <c r="D57" s="8">
        <v>314</v>
      </c>
      <c r="E57" s="8"/>
    </row>
    <row r="58" spans="2:5" x14ac:dyDescent="0.3">
      <c r="B58" s="8">
        <v>53</v>
      </c>
      <c r="C58" s="8">
        <v>167</v>
      </c>
      <c r="D58" s="8">
        <v>247</v>
      </c>
      <c r="E58" s="8"/>
    </row>
    <row r="59" spans="2:5" x14ac:dyDescent="0.3">
      <c r="B59" s="8">
        <v>54</v>
      </c>
      <c r="C59" s="8">
        <v>342</v>
      </c>
      <c r="D59" s="8">
        <v>410</v>
      </c>
      <c r="E59" s="8"/>
    </row>
    <row r="60" spans="2:5" x14ac:dyDescent="0.3">
      <c r="B60" s="8">
        <v>55</v>
      </c>
      <c r="C60" s="8">
        <v>349</v>
      </c>
      <c r="D60" s="8">
        <v>395</v>
      </c>
      <c r="E60" s="8"/>
    </row>
    <row r="61" spans="2:5" x14ac:dyDescent="0.3">
      <c r="B61" s="8">
        <v>56</v>
      </c>
      <c r="C61" s="8">
        <v>340</v>
      </c>
      <c r="D61" s="8">
        <v>416</v>
      </c>
      <c r="E61" s="8"/>
    </row>
    <row r="62" spans="2:5" x14ac:dyDescent="0.3">
      <c r="B62" s="8">
        <v>57</v>
      </c>
      <c r="C62" s="8">
        <v>227</v>
      </c>
      <c r="D62" s="8">
        <v>342</v>
      </c>
      <c r="E62" s="8"/>
    </row>
    <row r="63" spans="2:5" x14ac:dyDescent="0.3">
      <c r="B63" s="8">
        <v>58</v>
      </c>
      <c r="C63" s="8">
        <v>409</v>
      </c>
      <c r="D63" s="8">
        <v>446</v>
      </c>
      <c r="E63" s="8"/>
    </row>
    <row r="64" spans="2:5" x14ac:dyDescent="0.3">
      <c r="B64" s="8">
        <v>59</v>
      </c>
      <c r="C64" s="8">
        <v>400</v>
      </c>
      <c r="D64" s="8">
        <v>477</v>
      </c>
      <c r="E64" s="8"/>
    </row>
    <row r="65" spans="2:5" x14ac:dyDescent="0.3">
      <c r="B65" s="8">
        <v>60</v>
      </c>
      <c r="C65" s="8">
        <v>374</v>
      </c>
      <c r="D65" s="8">
        <v>444</v>
      </c>
      <c r="E65" s="8"/>
    </row>
    <row r="66" spans="2:5" x14ac:dyDescent="0.3">
      <c r="B66" s="8">
        <v>61</v>
      </c>
      <c r="C66" s="8">
        <v>255</v>
      </c>
      <c r="D66" s="8">
        <v>351</v>
      </c>
      <c r="E66" s="8"/>
    </row>
    <row r="67" spans="2:5" x14ac:dyDescent="0.3">
      <c r="B67" s="8">
        <v>62</v>
      </c>
      <c r="C67" s="8">
        <v>146</v>
      </c>
      <c r="D67" s="8">
        <v>165</v>
      </c>
      <c r="E67" s="8"/>
    </row>
    <row r="68" spans="2:5" x14ac:dyDescent="0.3">
      <c r="B68" s="8">
        <v>63</v>
      </c>
      <c r="C68" s="8">
        <v>248</v>
      </c>
      <c r="D68" s="8">
        <v>317</v>
      </c>
      <c r="E68" s="8"/>
    </row>
    <row r="69" spans="2:5" x14ac:dyDescent="0.3">
      <c r="B69" s="8">
        <v>64</v>
      </c>
      <c r="C69" s="8">
        <v>198</v>
      </c>
      <c r="D69" s="8">
        <v>250</v>
      </c>
      <c r="E69" s="8"/>
    </row>
    <row r="70" spans="2:5" x14ac:dyDescent="0.3">
      <c r="B70" s="8">
        <v>65</v>
      </c>
      <c r="C70" s="8">
        <v>210</v>
      </c>
      <c r="D70" s="8">
        <v>217</v>
      </c>
      <c r="E70" s="8"/>
    </row>
    <row r="71" spans="2:5" x14ac:dyDescent="0.3">
      <c r="B71" s="8">
        <v>66</v>
      </c>
      <c r="C71" s="8">
        <v>107</v>
      </c>
      <c r="D71" s="8">
        <v>138</v>
      </c>
      <c r="E71" s="8"/>
    </row>
    <row r="72" spans="2:5" x14ac:dyDescent="0.3">
      <c r="B72" s="8">
        <v>67</v>
      </c>
      <c r="C72" s="8">
        <v>239</v>
      </c>
      <c r="D72" s="8">
        <v>302</v>
      </c>
      <c r="E72" s="8"/>
    </row>
    <row r="73" spans="2:5" x14ac:dyDescent="0.3">
      <c r="B73" s="8">
        <v>68</v>
      </c>
      <c r="C73" s="8">
        <v>287</v>
      </c>
      <c r="D73" s="8">
        <v>311</v>
      </c>
      <c r="E73" s="8"/>
    </row>
    <row r="74" spans="2:5" x14ac:dyDescent="0.3">
      <c r="B74" s="8">
        <v>69</v>
      </c>
      <c r="C74" s="8">
        <v>340</v>
      </c>
      <c r="D74" s="8">
        <v>373</v>
      </c>
      <c r="E74" s="8"/>
    </row>
    <row r="75" spans="2:5" x14ac:dyDescent="0.3">
      <c r="B75" s="8">
        <v>70</v>
      </c>
      <c r="C75" s="8">
        <v>155</v>
      </c>
      <c r="D75" s="8">
        <v>196</v>
      </c>
      <c r="E75" s="8"/>
    </row>
    <row r="76" spans="2:5" x14ac:dyDescent="0.3">
      <c r="B76" s="8">
        <v>71</v>
      </c>
      <c r="C76" s="8">
        <v>263</v>
      </c>
      <c r="D76" s="8">
        <v>306</v>
      </c>
      <c r="E76" s="8"/>
    </row>
    <row r="77" spans="2:5" x14ac:dyDescent="0.3">
      <c r="B77" s="8">
        <v>72</v>
      </c>
      <c r="C77" s="8">
        <v>265</v>
      </c>
      <c r="D77" s="8">
        <v>302</v>
      </c>
      <c r="E77" s="8"/>
    </row>
    <row r="78" spans="2:5" x14ac:dyDescent="0.3">
      <c r="B78" s="8">
        <v>73</v>
      </c>
      <c r="C78" s="8">
        <v>249</v>
      </c>
      <c r="D78" s="8">
        <v>278</v>
      </c>
      <c r="E78" s="8"/>
    </row>
    <row r="79" spans="2:5" x14ac:dyDescent="0.3">
      <c r="B79" s="8">
        <v>74</v>
      </c>
      <c r="C79" s="8">
        <v>377</v>
      </c>
      <c r="D79" s="8">
        <v>429</v>
      </c>
      <c r="E79" s="8"/>
    </row>
    <row r="80" spans="2:5" x14ac:dyDescent="0.3">
      <c r="B80" s="8">
        <v>75</v>
      </c>
      <c r="C80" s="8">
        <v>301</v>
      </c>
      <c r="D80" s="8">
        <v>338</v>
      </c>
      <c r="E80" s="8"/>
    </row>
    <row r="81" spans="2:5" x14ac:dyDescent="0.3">
      <c r="B81" s="8">
        <v>76</v>
      </c>
      <c r="C81" s="8">
        <v>242</v>
      </c>
      <c r="D81" s="8">
        <v>261</v>
      </c>
      <c r="E81" s="8"/>
    </row>
    <row r="82" spans="2:5" x14ac:dyDescent="0.3">
      <c r="B82" s="8">
        <v>77</v>
      </c>
      <c r="C82" s="8">
        <v>211</v>
      </c>
      <c r="D82" s="8">
        <v>256</v>
      </c>
      <c r="E82" s="8"/>
    </row>
    <row r="83" spans="2:5" x14ac:dyDescent="0.3">
      <c r="B83" s="8">
        <v>78</v>
      </c>
      <c r="C83" s="8">
        <v>160</v>
      </c>
      <c r="D83" s="8">
        <v>183</v>
      </c>
      <c r="E83" s="8"/>
    </row>
    <row r="84" spans="2:5" x14ac:dyDescent="0.3">
      <c r="B84" s="8">
        <v>79</v>
      </c>
      <c r="C84" s="8">
        <v>218</v>
      </c>
      <c r="D84" s="8">
        <v>274</v>
      </c>
      <c r="E84" s="8"/>
    </row>
    <row r="85" spans="2:5" x14ac:dyDescent="0.3">
      <c r="B85" s="8">
        <v>80</v>
      </c>
      <c r="C85" s="8">
        <v>133</v>
      </c>
      <c r="D85" s="8">
        <v>182</v>
      </c>
      <c r="E85" s="8"/>
    </row>
    <row r="86" spans="2:5" x14ac:dyDescent="0.3">
      <c r="B86" s="8">
        <v>81</v>
      </c>
      <c r="C86" s="8">
        <v>122</v>
      </c>
      <c r="D86" s="8">
        <v>183</v>
      </c>
      <c r="E86" s="8"/>
    </row>
    <row r="87" spans="2:5" x14ac:dyDescent="0.3">
      <c r="B87" s="8">
        <v>82</v>
      </c>
      <c r="C87" s="8">
        <v>236</v>
      </c>
      <c r="D87" s="8">
        <v>309</v>
      </c>
      <c r="E87" s="8"/>
    </row>
    <row r="88" spans="2:5" x14ac:dyDescent="0.3">
      <c r="B88" s="8">
        <v>83</v>
      </c>
      <c r="C88" s="8">
        <v>143</v>
      </c>
      <c r="D88" s="8">
        <v>178</v>
      </c>
      <c r="E88" s="8"/>
    </row>
    <row r="89" spans="2:5" x14ac:dyDescent="0.3">
      <c r="B89" s="8">
        <v>84</v>
      </c>
      <c r="C89" s="8">
        <v>354</v>
      </c>
      <c r="D89" s="8">
        <v>458</v>
      </c>
      <c r="E89" s="8"/>
    </row>
    <row r="90" spans="2:5" x14ac:dyDescent="0.3">
      <c r="B90" s="8">
        <v>85</v>
      </c>
      <c r="C90" s="8">
        <v>214</v>
      </c>
      <c r="D90" s="8">
        <v>234</v>
      </c>
      <c r="E90" s="8"/>
    </row>
    <row r="91" spans="2:5" x14ac:dyDescent="0.3">
      <c r="B91" s="8">
        <v>86</v>
      </c>
      <c r="C91" s="8">
        <v>225</v>
      </c>
      <c r="D91" s="8">
        <v>306</v>
      </c>
      <c r="E91" s="8"/>
    </row>
    <row r="92" spans="2:5" x14ac:dyDescent="0.3">
      <c r="B92" s="8">
        <v>87</v>
      </c>
      <c r="C92" s="8">
        <v>261</v>
      </c>
      <c r="D92" s="8">
        <v>400</v>
      </c>
      <c r="E92" s="8"/>
    </row>
    <row r="93" spans="2:5" x14ac:dyDescent="0.3">
      <c r="B93" s="8">
        <v>88</v>
      </c>
      <c r="C93" s="8">
        <v>277</v>
      </c>
      <c r="D93" s="8">
        <v>337</v>
      </c>
      <c r="E93" s="8"/>
    </row>
    <row r="94" spans="2:5" x14ac:dyDescent="0.3">
      <c r="B94" s="8">
        <v>89</v>
      </c>
      <c r="C94" s="8">
        <v>282</v>
      </c>
      <c r="D94" s="8">
        <v>325</v>
      </c>
      <c r="E94" s="8"/>
    </row>
    <row r="95" spans="2:5" x14ac:dyDescent="0.3">
      <c r="B95" s="8">
        <v>90</v>
      </c>
      <c r="C95" s="8">
        <v>322</v>
      </c>
      <c r="D95" s="8">
        <v>329</v>
      </c>
      <c r="E95" s="8"/>
    </row>
    <row r="96" spans="2:5" x14ac:dyDescent="0.3">
      <c r="B96" s="8">
        <v>91</v>
      </c>
      <c r="C96" s="8">
        <v>326</v>
      </c>
      <c r="D96" s="8">
        <v>369</v>
      </c>
      <c r="E96" s="8"/>
    </row>
    <row r="97" spans="2:5" x14ac:dyDescent="0.3">
      <c r="B97" s="8">
        <v>92</v>
      </c>
      <c r="C97" s="8">
        <v>421</v>
      </c>
      <c r="D97" s="8">
        <v>457</v>
      </c>
      <c r="E97" s="8"/>
    </row>
    <row r="98" spans="2:5" x14ac:dyDescent="0.3">
      <c r="B98" s="8">
        <v>93</v>
      </c>
      <c r="C98" s="8">
        <v>368</v>
      </c>
      <c r="D98" s="8">
        <v>421</v>
      </c>
      <c r="E98" s="8"/>
    </row>
    <row r="99" spans="2:5" x14ac:dyDescent="0.3">
      <c r="B99" s="8">
        <v>94</v>
      </c>
      <c r="C99" s="8">
        <v>279</v>
      </c>
      <c r="D99" s="8">
        <v>282</v>
      </c>
      <c r="E99" s="8"/>
    </row>
    <row r="100" spans="2:5" x14ac:dyDescent="0.3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5.6640625" bestFit="1" customWidth="1"/>
    <col min="3" max="3" width="12.6640625" bestFit="1" customWidth="1"/>
    <col min="5" max="5" width="15.44140625" bestFit="1" customWidth="1"/>
    <col min="6" max="7" width="14.33203125" customWidth="1"/>
    <col min="9" max="10" width="11.44140625" customWidth="1"/>
    <col min="12" max="12" width="6.5546875" customWidth="1"/>
    <col min="13" max="13" width="5.44140625" bestFit="1" customWidth="1"/>
    <col min="14" max="14" width="2.88671875" customWidth="1"/>
    <col min="15" max="15" width="9.109375" customWidth="1"/>
    <col min="17" max="17" width="11.44140625" customWidth="1"/>
    <col min="20" max="20" width="21.109375" bestFit="1" customWidth="1"/>
    <col min="23" max="23" width="57.109375" customWidth="1"/>
    <col min="25" max="26" width="0" hidden="1" customWidth="1"/>
  </cols>
  <sheetData>
    <row r="1" spans="2:26" ht="25.5" customHeight="1" x14ac:dyDescent="0.35">
      <c r="B1" s="18" t="s">
        <v>218</v>
      </c>
    </row>
    <row r="2" spans="2:26" ht="15" customHeight="1" x14ac:dyDescent="0.3">
      <c r="B2" s="30" t="s">
        <v>217</v>
      </c>
    </row>
    <row r="3" spans="2:26" ht="18" customHeight="1" x14ac:dyDescent="0.3"/>
    <row r="4" spans="2:26" x14ac:dyDescent="0.3">
      <c r="E4" s="3" t="s">
        <v>53</v>
      </c>
      <c r="I4" s="3" t="s">
        <v>54</v>
      </c>
      <c r="L4" s="3"/>
      <c r="T4" s="3" t="s">
        <v>54</v>
      </c>
    </row>
    <row r="5" spans="2:26" x14ac:dyDescent="0.3">
      <c r="B5" s="43" t="s">
        <v>21</v>
      </c>
      <c r="C5" s="41" t="s">
        <v>35</v>
      </c>
      <c r="E5" s="110" t="s">
        <v>139</v>
      </c>
      <c r="F5" s="110"/>
      <c r="G5" s="110"/>
      <c r="I5" s="109" t="s">
        <v>179</v>
      </c>
      <c r="J5" s="109"/>
      <c r="L5" s="111" t="s">
        <v>199</v>
      </c>
      <c r="M5" s="111"/>
      <c r="N5" s="111"/>
      <c r="O5" s="111"/>
      <c r="Q5" s="111" t="s">
        <v>201</v>
      </c>
      <c r="R5" s="111"/>
      <c r="T5" s="109" t="s">
        <v>204</v>
      </c>
      <c r="U5" s="109"/>
      <c r="W5" s="50" t="s">
        <v>203</v>
      </c>
    </row>
    <row r="6" spans="2:26" ht="15.6" x14ac:dyDescent="0.3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/>
      <c r="L6" s="20" t="s">
        <v>195</v>
      </c>
      <c r="M6" s="89" t="s">
        <v>216</v>
      </c>
      <c r="N6" s="89"/>
      <c r="O6" s="90"/>
      <c r="Q6" s="20" t="s">
        <v>143</v>
      </c>
      <c r="R6" s="71"/>
      <c r="T6" s="20" t="s">
        <v>146</v>
      </c>
      <c r="U6" s="80"/>
      <c r="W6" s="112"/>
      <c r="Y6" s="95" t="s">
        <v>198</v>
      </c>
      <c r="Z6" s="92" t="s">
        <v>200</v>
      </c>
    </row>
    <row r="7" spans="2:26" ht="15.6" x14ac:dyDescent="0.35">
      <c r="B7" s="8" t="s">
        <v>27</v>
      </c>
      <c r="C7" s="12">
        <v>107000</v>
      </c>
      <c r="E7" s="20" t="s">
        <v>176</v>
      </c>
      <c r="F7" s="71"/>
      <c r="G7" s="71"/>
      <c r="L7" s="20" t="s">
        <v>196</v>
      </c>
      <c r="M7" s="89" t="s">
        <v>216</v>
      </c>
      <c r="N7" s="89"/>
      <c r="O7" s="90"/>
      <c r="Q7" s="20"/>
      <c r="R7" s="1"/>
      <c r="T7" s="20" t="s">
        <v>202</v>
      </c>
      <c r="U7" s="91"/>
      <c r="W7" s="112"/>
      <c r="Y7" s="92" t="s">
        <v>311</v>
      </c>
      <c r="Z7" t="s">
        <v>312</v>
      </c>
    </row>
    <row r="8" spans="2:26" x14ac:dyDescent="0.3">
      <c r="B8" s="8" t="s">
        <v>25</v>
      </c>
      <c r="C8" s="12">
        <v>109000</v>
      </c>
      <c r="E8" s="20" t="s">
        <v>184</v>
      </c>
      <c r="F8" s="71"/>
      <c r="G8" s="71"/>
      <c r="L8" s="20"/>
      <c r="M8" s="36"/>
      <c r="N8" s="36"/>
      <c r="O8" s="36"/>
      <c r="T8" s="20" t="s">
        <v>181</v>
      </c>
      <c r="U8" s="75"/>
      <c r="W8" s="112"/>
      <c r="Y8" s="92" t="s">
        <v>209</v>
      </c>
      <c r="Z8" t="s">
        <v>210</v>
      </c>
    </row>
    <row r="9" spans="2:26" x14ac:dyDescent="0.3">
      <c r="B9" s="8" t="s">
        <v>25</v>
      </c>
      <c r="C9" s="12">
        <v>148000</v>
      </c>
      <c r="E9" s="20" t="s">
        <v>177</v>
      </c>
      <c r="F9" s="80"/>
      <c r="G9" s="80"/>
      <c r="L9" s="20"/>
      <c r="M9" s="37"/>
      <c r="N9" s="37"/>
      <c r="O9" s="37"/>
      <c r="T9" s="20" t="s">
        <v>207</v>
      </c>
      <c r="U9" s="70"/>
      <c r="W9" s="112"/>
    </row>
    <row r="10" spans="2:26" ht="16.2" x14ac:dyDescent="0.3">
      <c r="B10" s="8" t="s">
        <v>25</v>
      </c>
      <c r="C10" s="12">
        <v>255500</v>
      </c>
      <c r="E10" s="20" t="s">
        <v>178</v>
      </c>
      <c r="F10" s="74"/>
      <c r="G10" s="74"/>
      <c r="L10" s="20"/>
      <c r="M10" s="22"/>
      <c r="N10" s="22"/>
      <c r="O10" s="22"/>
      <c r="W10" s="112"/>
    </row>
    <row r="11" spans="2:26" ht="16.2" x14ac:dyDescent="0.3">
      <c r="B11" s="8" t="s">
        <v>25</v>
      </c>
      <c r="C11" s="12">
        <v>103500</v>
      </c>
      <c r="E11" s="20" t="s">
        <v>183</v>
      </c>
      <c r="F11" s="74"/>
      <c r="G11" s="74"/>
      <c r="L11" s="20"/>
      <c r="M11" s="22"/>
      <c r="N11" s="22"/>
      <c r="O11" s="22"/>
      <c r="W11" s="112"/>
    </row>
    <row r="12" spans="2:26" x14ac:dyDescent="0.3">
      <c r="B12" s="8" t="s">
        <v>25</v>
      </c>
      <c r="C12" s="12">
        <v>114500</v>
      </c>
    </row>
    <row r="13" spans="2:26" x14ac:dyDescent="0.3">
      <c r="B13" s="8" t="s">
        <v>25</v>
      </c>
      <c r="C13" s="12">
        <v>124000</v>
      </c>
    </row>
    <row r="14" spans="2:26" x14ac:dyDescent="0.3">
      <c r="B14" s="8" t="s">
        <v>25</v>
      </c>
      <c r="C14" s="12">
        <v>132500</v>
      </c>
    </row>
    <row r="15" spans="2:26" x14ac:dyDescent="0.3">
      <c r="B15" s="8" t="s">
        <v>25</v>
      </c>
      <c r="C15" s="12">
        <v>99000</v>
      </c>
    </row>
    <row r="16" spans="2:26" x14ac:dyDescent="0.3">
      <c r="B16" s="8" t="s">
        <v>25</v>
      </c>
      <c r="C16" s="12">
        <v>124000</v>
      </c>
    </row>
    <row r="17" spans="2:3" x14ac:dyDescent="0.3">
      <c r="B17" s="8" t="s">
        <v>25</v>
      </c>
      <c r="C17" s="12">
        <v>82000</v>
      </c>
    </row>
    <row r="18" spans="2:3" x14ac:dyDescent="0.3">
      <c r="B18" s="8" t="s">
        <v>25</v>
      </c>
      <c r="C18" s="12">
        <v>185000</v>
      </c>
    </row>
    <row r="19" spans="2:3" x14ac:dyDescent="0.3">
      <c r="B19" s="8" t="s">
        <v>25</v>
      </c>
      <c r="C19" s="12">
        <v>89500</v>
      </c>
    </row>
    <row r="20" spans="2:3" x14ac:dyDescent="0.3">
      <c r="B20" s="8" t="s">
        <v>25</v>
      </c>
      <c r="C20" s="12">
        <v>91500</v>
      </c>
    </row>
    <row r="21" spans="2:3" x14ac:dyDescent="0.3">
      <c r="B21" s="8" t="s">
        <v>25</v>
      </c>
      <c r="C21" s="12">
        <v>113500</v>
      </c>
    </row>
    <row r="22" spans="2:3" x14ac:dyDescent="0.3">
      <c r="B22" s="8" t="s">
        <v>27</v>
      </c>
      <c r="C22" s="12">
        <v>99000</v>
      </c>
    </row>
    <row r="23" spans="2:3" x14ac:dyDescent="0.3">
      <c r="B23" s="8" t="s">
        <v>25</v>
      </c>
      <c r="C23" s="12">
        <v>75500</v>
      </c>
    </row>
    <row r="24" spans="2:3" x14ac:dyDescent="0.3">
      <c r="B24" s="8" t="s">
        <v>27</v>
      </c>
      <c r="C24" s="12">
        <v>86000</v>
      </c>
    </row>
    <row r="25" spans="2:3" x14ac:dyDescent="0.3">
      <c r="B25" s="8" t="s">
        <v>25</v>
      </c>
      <c r="C25" s="12">
        <v>156500</v>
      </c>
    </row>
    <row r="26" spans="2:3" x14ac:dyDescent="0.3">
      <c r="B26" s="8" t="s">
        <v>27</v>
      </c>
      <c r="C26" s="12">
        <v>99500</v>
      </c>
    </row>
    <row r="27" spans="2:3" x14ac:dyDescent="0.3">
      <c r="B27" s="8" t="s">
        <v>27</v>
      </c>
      <c r="C27" s="12">
        <v>148000</v>
      </c>
    </row>
    <row r="28" spans="2:3" x14ac:dyDescent="0.3">
      <c r="B28" s="8" t="s">
        <v>25</v>
      </c>
      <c r="C28" s="12">
        <v>82000</v>
      </c>
    </row>
    <row r="29" spans="2:3" x14ac:dyDescent="0.3">
      <c r="B29" s="8" t="s">
        <v>25</v>
      </c>
      <c r="C29" s="12">
        <v>103500</v>
      </c>
    </row>
    <row r="30" spans="2:3" x14ac:dyDescent="0.3">
      <c r="B30" s="8" t="s">
        <v>25</v>
      </c>
      <c r="C30" s="12">
        <v>205500</v>
      </c>
    </row>
    <row r="31" spans="2:3" x14ac:dyDescent="0.3">
      <c r="B31" s="8" t="s">
        <v>25</v>
      </c>
      <c r="C31" s="12">
        <v>103500</v>
      </c>
    </row>
    <row r="32" spans="2:3" x14ac:dyDescent="0.3">
      <c r="B32" s="8" t="s">
        <v>27</v>
      </c>
      <c r="C32" s="12">
        <v>340000</v>
      </c>
    </row>
    <row r="33" spans="2:3" x14ac:dyDescent="0.3">
      <c r="B33" s="8" t="s">
        <v>27</v>
      </c>
      <c r="C33" s="12">
        <v>103500</v>
      </c>
    </row>
    <row r="34" spans="2:3" x14ac:dyDescent="0.3">
      <c r="B34" s="8" t="s">
        <v>27</v>
      </c>
      <c r="C34" s="12">
        <v>99500</v>
      </c>
    </row>
    <row r="35" spans="2:3" x14ac:dyDescent="0.3">
      <c r="B35" s="8" t="s">
        <v>27</v>
      </c>
      <c r="C35" s="12">
        <v>103000</v>
      </c>
    </row>
    <row r="36" spans="2:3" x14ac:dyDescent="0.3">
      <c r="B36" s="8" t="s">
        <v>25</v>
      </c>
      <c r="C36" s="12">
        <v>103500</v>
      </c>
    </row>
    <row r="37" spans="2:3" x14ac:dyDescent="0.3">
      <c r="B37" s="8" t="s">
        <v>27</v>
      </c>
      <c r="C37" s="12">
        <v>165000</v>
      </c>
    </row>
    <row r="38" spans="2:3" x14ac:dyDescent="0.3">
      <c r="B38" s="8" t="s">
        <v>27</v>
      </c>
      <c r="C38" s="12">
        <v>124500</v>
      </c>
    </row>
    <row r="39" spans="2:3" x14ac:dyDescent="0.3">
      <c r="B39" s="8" t="s">
        <v>27</v>
      </c>
      <c r="C39" s="12">
        <v>103500</v>
      </c>
    </row>
    <row r="40" spans="2:3" x14ac:dyDescent="0.3">
      <c r="B40" s="8" t="s">
        <v>25</v>
      </c>
      <c r="C40" s="12">
        <v>82500</v>
      </c>
    </row>
    <row r="41" spans="2:3" x14ac:dyDescent="0.3">
      <c r="B41" s="8" t="s">
        <v>25</v>
      </c>
      <c r="C41" s="12">
        <v>93000</v>
      </c>
    </row>
    <row r="42" spans="2:3" x14ac:dyDescent="0.3">
      <c r="B42" s="8" t="s">
        <v>25</v>
      </c>
      <c r="C42" s="12">
        <v>168000</v>
      </c>
    </row>
    <row r="43" spans="2:3" x14ac:dyDescent="0.3">
      <c r="B43" s="8" t="s">
        <v>25</v>
      </c>
      <c r="C43" s="12">
        <v>96000</v>
      </c>
    </row>
    <row r="44" spans="2:3" x14ac:dyDescent="0.3">
      <c r="B44" s="8" t="s">
        <v>27</v>
      </c>
      <c r="C44" s="12">
        <v>80000</v>
      </c>
    </row>
    <row r="45" spans="2:3" x14ac:dyDescent="0.3">
      <c r="B45" s="8" t="s">
        <v>27</v>
      </c>
      <c r="C45" s="12">
        <v>124500</v>
      </c>
    </row>
    <row r="46" spans="2:3" x14ac:dyDescent="0.3">
      <c r="B46" s="8" t="s">
        <v>27</v>
      </c>
      <c r="C46" s="12">
        <v>99000</v>
      </c>
    </row>
    <row r="47" spans="2:3" x14ac:dyDescent="0.3">
      <c r="B47" s="8" t="s">
        <v>25</v>
      </c>
      <c r="C47" s="12">
        <v>124000</v>
      </c>
    </row>
    <row r="48" spans="2:3" x14ac:dyDescent="0.3">
      <c r="B48" s="8" t="s">
        <v>25</v>
      </c>
      <c r="C48" s="12">
        <v>91500</v>
      </c>
    </row>
    <row r="49" spans="2:3" x14ac:dyDescent="0.3">
      <c r="B49" s="8" t="s">
        <v>25</v>
      </c>
      <c r="C49" s="12">
        <v>144500</v>
      </c>
    </row>
    <row r="50" spans="2:3" x14ac:dyDescent="0.3">
      <c r="B50" s="8" t="s">
        <v>25</v>
      </c>
      <c r="C50" s="12">
        <v>114500</v>
      </c>
    </row>
    <row r="51" spans="2:3" x14ac:dyDescent="0.3">
      <c r="B51" s="8" t="s">
        <v>25</v>
      </c>
      <c r="C51" s="12">
        <v>104500</v>
      </c>
    </row>
    <row r="52" spans="2:3" x14ac:dyDescent="0.3">
      <c r="B52" s="8" t="s">
        <v>27</v>
      </c>
      <c r="C52" s="12">
        <v>124000</v>
      </c>
    </row>
    <row r="53" spans="2:3" x14ac:dyDescent="0.3">
      <c r="B53" s="8" t="s">
        <v>27</v>
      </c>
      <c r="C53" s="12">
        <v>113000</v>
      </c>
    </row>
    <row r="54" spans="2:3" x14ac:dyDescent="0.3">
      <c r="B54" s="8" t="s">
        <v>25</v>
      </c>
      <c r="C54" s="12">
        <v>78000</v>
      </c>
    </row>
    <row r="55" spans="2:3" x14ac:dyDescent="0.3">
      <c r="B55" s="8" t="s">
        <v>25</v>
      </c>
      <c r="C55" s="12">
        <v>109000</v>
      </c>
    </row>
    <row r="56" spans="2:3" x14ac:dyDescent="0.3">
      <c r="B56" s="8" t="s">
        <v>25</v>
      </c>
      <c r="C56" s="12">
        <v>99500</v>
      </c>
    </row>
    <row r="57" spans="2:3" x14ac:dyDescent="0.3">
      <c r="B57" s="8" t="s">
        <v>25</v>
      </c>
      <c r="C57" s="12">
        <v>107000</v>
      </c>
    </row>
    <row r="58" spans="2:3" x14ac:dyDescent="0.3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7.109375" customWidth="1"/>
    <col min="3" max="3" width="11.44140625" customWidth="1"/>
  </cols>
  <sheetData>
    <row r="1" spans="2:3" ht="25.5" customHeight="1" x14ac:dyDescent="0.35">
      <c r="B1" s="18" t="s">
        <v>225</v>
      </c>
    </row>
    <row r="2" spans="2:3" ht="15" customHeight="1" x14ac:dyDescent="0.3">
      <c r="B2" s="30" t="s">
        <v>226</v>
      </c>
    </row>
    <row r="3" spans="2:3" ht="18" customHeight="1" x14ac:dyDescent="0.3"/>
    <row r="5" spans="2:3" x14ac:dyDescent="0.3">
      <c r="B5" s="43" t="s">
        <v>76</v>
      </c>
      <c r="C5" s="43" t="s">
        <v>77</v>
      </c>
    </row>
    <row r="6" spans="2:3" x14ac:dyDescent="0.3">
      <c r="B6" s="51">
        <v>68.400000000000006</v>
      </c>
      <c r="C6" s="51">
        <v>90.2</v>
      </c>
    </row>
    <row r="7" spans="2:3" x14ac:dyDescent="0.3">
      <c r="B7" s="8">
        <v>62.1</v>
      </c>
      <c r="C7" s="8">
        <v>92.8</v>
      </c>
    </row>
    <row r="8" spans="2:3" x14ac:dyDescent="0.3">
      <c r="B8" s="8">
        <v>70.2</v>
      </c>
      <c r="C8" s="8">
        <v>68.7</v>
      </c>
    </row>
    <row r="9" spans="2:3" x14ac:dyDescent="0.3">
      <c r="B9" s="8">
        <v>75.099999999999994</v>
      </c>
      <c r="C9" s="8">
        <v>80.7</v>
      </c>
    </row>
    <row r="10" spans="2:3" x14ac:dyDescent="0.3">
      <c r="B10" s="8">
        <v>60.9</v>
      </c>
      <c r="C10" s="8">
        <v>74.900000000000006</v>
      </c>
    </row>
    <row r="11" spans="2:3" x14ac:dyDescent="0.3">
      <c r="B11" s="8">
        <v>74.5</v>
      </c>
      <c r="C11" s="8">
        <v>80.7</v>
      </c>
    </row>
    <row r="12" spans="2:3" x14ac:dyDescent="0.3">
      <c r="B12" s="8">
        <v>76.400000000000006</v>
      </c>
      <c r="C12" s="8">
        <v>83.3</v>
      </c>
    </row>
    <row r="13" spans="2:3" x14ac:dyDescent="0.3">
      <c r="B13" s="8">
        <v>82.6</v>
      </c>
      <c r="C13" s="8">
        <v>88.7</v>
      </c>
    </row>
    <row r="14" spans="2:3" x14ac:dyDescent="0.3">
      <c r="B14" s="8">
        <v>76.900000000000006</v>
      </c>
      <c r="C14" s="8">
        <v>75.400000000000006</v>
      </c>
    </row>
    <row r="15" spans="2:3" x14ac:dyDescent="0.3">
      <c r="B15" s="8">
        <v>83.3</v>
      </c>
      <c r="C15" s="8">
        <v>82.1</v>
      </c>
    </row>
    <row r="16" spans="2:3" x14ac:dyDescent="0.3">
      <c r="B16" s="8">
        <v>75.8</v>
      </c>
      <c r="C16" s="8">
        <v>87.5</v>
      </c>
    </row>
    <row r="17" spans="2:3" x14ac:dyDescent="0.3">
      <c r="B17" s="8">
        <v>76</v>
      </c>
      <c r="C17" s="8">
        <v>66.900000000000006</v>
      </c>
    </row>
    <row r="18" spans="2:3" x14ac:dyDescent="0.3">
      <c r="B18" s="8">
        <v>62.8</v>
      </c>
      <c r="C18" s="8">
        <v>71.3</v>
      </c>
    </row>
    <row r="19" spans="2:3" x14ac:dyDescent="0.3">
      <c r="B19" s="8">
        <v>82.8</v>
      </c>
      <c r="C19" s="8">
        <v>76.8</v>
      </c>
    </row>
    <row r="20" spans="2:3" x14ac:dyDescent="0.3">
      <c r="B20" s="8">
        <v>76</v>
      </c>
      <c r="C20" s="8">
        <v>72.3</v>
      </c>
    </row>
    <row r="21" spans="2:3" x14ac:dyDescent="0.3">
      <c r="B21" s="8">
        <v>76.900000000000006</v>
      </c>
      <c r="C21" s="8">
        <v>72.400000000000006</v>
      </c>
    </row>
    <row r="22" spans="2:3" x14ac:dyDescent="0.3">
      <c r="B22" s="8">
        <v>75.8</v>
      </c>
      <c r="C22" s="8">
        <v>72</v>
      </c>
    </row>
    <row r="23" spans="2:3" x14ac:dyDescent="0.3">
      <c r="B23" s="8">
        <v>78</v>
      </c>
      <c r="C23" s="8">
        <v>81</v>
      </c>
    </row>
    <row r="24" spans="2:3" x14ac:dyDescent="0.3">
      <c r="B24" s="8">
        <v>82.4</v>
      </c>
      <c r="C24" s="8">
        <v>96.1</v>
      </c>
    </row>
    <row r="25" spans="2:3" x14ac:dyDescent="0.3">
      <c r="B25" s="8">
        <v>76.2</v>
      </c>
      <c r="C25" s="8">
        <v>76.7</v>
      </c>
    </row>
    <row r="26" spans="2:3" x14ac:dyDescent="0.3">
      <c r="B26" s="8">
        <v>62.5</v>
      </c>
      <c r="C26" s="8">
        <v>80.3</v>
      </c>
    </row>
    <row r="27" spans="2:3" x14ac:dyDescent="0.3">
      <c r="B27" s="8">
        <v>78</v>
      </c>
      <c r="C27" s="8">
        <v>77.8</v>
      </c>
    </row>
    <row r="28" spans="2:3" x14ac:dyDescent="0.3">
      <c r="B28" s="8">
        <v>66.5</v>
      </c>
      <c r="C28" s="8">
        <v>62.6</v>
      </c>
    </row>
    <row r="29" spans="2:3" x14ac:dyDescent="0.3">
      <c r="B29" s="8">
        <v>63.5</v>
      </c>
      <c r="C29" s="8">
        <v>80.2</v>
      </c>
    </row>
    <row r="30" spans="2:3" x14ac:dyDescent="0.3">
      <c r="B30" s="8">
        <v>82.6</v>
      </c>
      <c r="C30" s="8">
        <v>79.099999999999994</v>
      </c>
    </row>
    <row r="31" spans="2:3" x14ac:dyDescent="0.3">
      <c r="B31" s="8">
        <v>79.2</v>
      </c>
      <c r="C31" s="8">
        <v>77.8</v>
      </c>
    </row>
    <row r="32" spans="2:3" x14ac:dyDescent="0.3">
      <c r="B32" s="8">
        <v>75</v>
      </c>
      <c r="C32" s="8">
        <v>75.099999999999994</v>
      </c>
    </row>
    <row r="33" spans="2:3" x14ac:dyDescent="0.3">
      <c r="B33" s="8">
        <v>74.400000000000006</v>
      </c>
      <c r="C33" s="8">
        <v>82.2</v>
      </c>
    </row>
    <row r="34" spans="2:3" x14ac:dyDescent="0.3">
      <c r="B34" s="8">
        <v>67.900000000000006</v>
      </c>
      <c r="C34" s="8">
        <v>70.5</v>
      </c>
    </row>
    <row r="35" spans="2:3" x14ac:dyDescent="0.3">
      <c r="B35" s="8">
        <v>76.8</v>
      </c>
      <c r="C35" s="8">
        <v>70.8</v>
      </c>
    </row>
    <row r="36" spans="2:3" x14ac:dyDescent="0.3">
      <c r="B36" s="8">
        <v>83</v>
      </c>
      <c r="C36" s="8">
        <v>87.5</v>
      </c>
    </row>
    <row r="37" spans="2:3" x14ac:dyDescent="0.3">
      <c r="B37" s="8">
        <v>88.9</v>
      </c>
      <c r="C37" s="8">
        <v>79.5</v>
      </c>
    </row>
    <row r="38" spans="2:3" x14ac:dyDescent="0.3">
      <c r="B38" s="8">
        <v>76.5</v>
      </c>
      <c r="C38" s="8">
        <v>80.8</v>
      </c>
    </row>
    <row r="39" spans="2:3" x14ac:dyDescent="0.3">
      <c r="B39" s="8">
        <v>79.900000000000006</v>
      </c>
      <c r="C39" s="8">
        <v>79.599999999999994</v>
      </c>
    </row>
    <row r="40" spans="2:3" x14ac:dyDescent="0.3">
      <c r="B40" s="8">
        <v>70.400000000000006</v>
      </c>
      <c r="C40" s="8">
        <v>88.9</v>
      </c>
    </row>
    <row r="41" spans="2:3" x14ac:dyDescent="0.3">
      <c r="B41" s="8">
        <v>83.4</v>
      </c>
      <c r="C41" s="8">
        <v>85.9</v>
      </c>
    </row>
    <row r="42" spans="2:3" x14ac:dyDescent="0.3">
      <c r="B42" s="8">
        <v>79.2</v>
      </c>
      <c r="C42" s="8">
        <v>82.3</v>
      </c>
    </row>
    <row r="43" spans="2:3" x14ac:dyDescent="0.3">
      <c r="B43" s="8">
        <v>61.2</v>
      </c>
      <c r="C43" s="8">
        <v>76.7</v>
      </c>
    </row>
    <row r="44" spans="2:3" x14ac:dyDescent="0.3">
      <c r="B44" s="8">
        <v>64</v>
      </c>
      <c r="C44" s="8">
        <v>79.900000000000006</v>
      </c>
    </row>
    <row r="45" spans="2:3" x14ac:dyDescent="0.3">
      <c r="B45" s="8">
        <v>68</v>
      </c>
      <c r="C45" s="8">
        <v>86.2</v>
      </c>
    </row>
    <row r="46" spans="2:3" x14ac:dyDescent="0.3">
      <c r="B46" s="8">
        <v>78.5</v>
      </c>
      <c r="C46" s="8">
        <v>79.2</v>
      </c>
    </row>
    <row r="47" spans="2:3" x14ac:dyDescent="0.3">
      <c r="B47" s="8">
        <v>83</v>
      </c>
      <c r="C47" s="8">
        <v>83.4</v>
      </c>
    </row>
    <row r="48" spans="2:3" x14ac:dyDescent="0.3">
      <c r="B48" s="8">
        <v>75.2</v>
      </c>
      <c r="C48" s="8">
        <v>85.2</v>
      </c>
    </row>
    <row r="49" spans="2:3" x14ac:dyDescent="0.3">
      <c r="B49" s="8">
        <v>68.099999999999994</v>
      </c>
      <c r="C49" s="8">
        <v>77.8</v>
      </c>
    </row>
    <row r="50" spans="2:3" x14ac:dyDescent="0.3">
      <c r="B50" s="8">
        <v>93.6</v>
      </c>
      <c r="C50" s="8">
        <v>80.2</v>
      </c>
    </row>
    <row r="51" spans="2:3" x14ac:dyDescent="0.3">
      <c r="B51" s="8">
        <v>75.599999999999994</v>
      </c>
      <c r="C51" s="8">
        <v>71</v>
      </c>
    </row>
    <row r="52" spans="2:3" x14ac:dyDescent="0.3">
      <c r="B52" s="8">
        <v>82.3</v>
      </c>
      <c r="C52" s="8">
        <v>87.2</v>
      </c>
    </row>
    <row r="53" spans="2:3" x14ac:dyDescent="0.3">
      <c r="B53" s="8">
        <v>71.400000000000006</v>
      </c>
      <c r="C53" s="8">
        <v>82.9</v>
      </c>
    </row>
    <row r="54" spans="2:3" x14ac:dyDescent="0.3">
      <c r="B54" s="8">
        <v>71.900000000000006</v>
      </c>
      <c r="C54" s="8">
        <v>73.5</v>
      </c>
    </row>
    <row r="55" spans="2:3" x14ac:dyDescent="0.3">
      <c r="B55" s="8">
        <v>79.099999999999994</v>
      </c>
      <c r="C55" s="8">
        <v>74.599999999999994</v>
      </c>
    </row>
    <row r="56" spans="2:3" x14ac:dyDescent="0.3">
      <c r="B56" s="8">
        <v>88.7</v>
      </c>
      <c r="C56" s="8">
        <v>75.099999999999994</v>
      </c>
    </row>
    <row r="57" spans="2:3" x14ac:dyDescent="0.3">
      <c r="B57" s="8">
        <v>69.400000000000006</v>
      </c>
      <c r="C57" s="8">
        <v>85.1</v>
      </c>
    </row>
    <row r="58" spans="2:3" x14ac:dyDescent="0.3">
      <c r="B58" s="8">
        <v>80.3</v>
      </c>
      <c r="C58" s="8">
        <v>74.900000000000006</v>
      </c>
    </row>
    <row r="59" spans="2:3" x14ac:dyDescent="0.3">
      <c r="B59" s="8">
        <v>83</v>
      </c>
      <c r="C59" s="8">
        <v>84.6</v>
      </c>
    </row>
    <row r="60" spans="2:3" x14ac:dyDescent="0.3">
      <c r="B60" s="8">
        <v>74.099999999999994</v>
      </c>
      <c r="C60" s="8">
        <v>81.7</v>
      </c>
    </row>
    <row r="61" spans="2:3" x14ac:dyDescent="0.3">
      <c r="B61" s="8">
        <v>79.400000000000006</v>
      </c>
      <c r="C61" s="8">
        <v>81.400000000000006</v>
      </c>
    </row>
    <row r="62" spans="2:3" x14ac:dyDescent="0.3">
      <c r="B62" s="8">
        <v>88.1</v>
      </c>
      <c r="C62" s="8">
        <v>83.8</v>
      </c>
    </row>
    <row r="63" spans="2:3" x14ac:dyDescent="0.3">
      <c r="B63" s="8">
        <v>74.599999999999994</v>
      </c>
      <c r="C63" s="8">
        <v>88.5</v>
      </c>
    </row>
    <row r="64" spans="2:3" x14ac:dyDescent="0.3">
      <c r="B64" s="8">
        <v>87.1</v>
      </c>
      <c r="C64" s="8">
        <v>84.9</v>
      </c>
    </row>
    <row r="65" spans="2:3" x14ac:dyDescent="0.3">
      <c r="B65" s="8">
        <v>79.7</v>
      </c>
      <c r="C65" s="8">
        <v>84.3</v>
      </c>
    </row>
    <row r="66" spans="2:3" x14ac:dyDescent="0.3">
      <c r="B66" s="8">
        <v>82.1</v>
      </c>
      <c r="C66" s="8">
        <v>78.2</v>
      </c>
    </row>
    <row r="67" spans="2:3" x14ac:dyDescent="0.3">
      <c r="B67" s="8">
        <v>70.2</v>
      </c>
      <c r="C67" s="8">
        <v>80</v>
      </c>
    </row>
    <row r="68" spans="2:3" x14ac:dyDescent="0.3">
      <c r="B68" s="8">
        <v>81.7</v>
      </c>
      <c r="C68" s="8">
        <v>74.8</v>
      </c>
    </row>
    <row r="69" spans="2:3" x14ac:dyDescent="0.3">
      <c r="B69" s="8">
        <v>76.099999999999994</v>
      </c>
      <c r="C69" s="8">
        <v>78.5</v>
      </c>
    </row>
    <row r="70" spans="2:3" x14ac:dyDescent="0.3">
      <c r="B70" s="8">
        <v>65.400000000000006</v>
      </c>
      <c r="C70" s="8">
        <v>71.8</v>
      </c>
    </row>
    <row r="71" spans="2:3" x14ac:dyDescent="0.3">
      <c r="B71" s="8">
        <v>70.099999999999994</v>
      </c>
      <c r="C71" s="8">
        <v>69.900000000000006</v>
      </c>
    </row>
    <row r="72" spans="2:3" x14ac:dyDescent="0.3">
      <c r="B72" s="8">
        <v>75.3</v>
      </c>
      <c r="C72" s="8">
        <v>82.7</v>
      </c>
    </row>
    <row r="73" spans="2:3" x14ac:dyDescent="0.3">
      <c r="B73" s="8">
        <v>68.7</v>
      </c>
      <c r="C73" s="8">
        <v>74</v>
      </c>
    </row>
    <row r="74" spans="2:3" x14ac:dyDescent="0.3">
      <c r="B74" s="8">
        <v>75.7</v>
      </c>
      <c r="C74" s="8">
        <v>84</v>
      </c>
    </row>
    <row r="75" spans="2:3" x14ac:dyDescent="0.3">
      <c r="B75" s="8">
        <v>68.7</v>
      </c>
      <c r="C75" s="8">
        <v>84.7</v>
      </c>
    </row>
    <row r="76" spans="2:3" x14ac:dyDescent="0.3">
      <c r="B76" s="8">
        <v>70.400000000000006</v>
      </c>
      <c r="C76" s="8">
        <v>78.2</v>
      </c>
    </row>
    <row r="77" spans="2:3" x14ac:dyDescent="0.3">
      <c r="B77" s="8">
        <v>68.3</v>
      </c>
      <c r="C77" s="8">
        <v>85</v>
      </c>
    </row>
    <row r="78" spans="2:3" x14ac:dyDescent="0.3">
      <c r="B78" s="8">
        <v>71.7</v>
      </c>
      <c r="C78" s="8">
        <v>80.099999999999994</v>
      </c>
    </row>
    <row r="79" spans="2:3" x14ac:dyDescent="0.3">
      <c r="B79" s="8">
        <v>70.900000000000006</v>
      </c>
      <c r="C79" s="8">
        <v>85.3</v>
      </c>
    </row>
    <row r="80" spans="2:3" x14ac:dyDescent="0.3">
      <c r="B80" s="8">
        <v>66.3</v>
      </c>
      <c r="C80" s="8">
        <v>79.7</v>
      </c>
    </row>
    <row r="81" spans="2:3" x14ac:dyDescent="0.3">
      <c r="B81" s="8">
        <v>65.3</v>
      </c>
      <c r="C81" s="8">
        <v>79.599999999999994</v>
      </c>
    </row>
    <row r="82" spans="2:3" x14ac:dyDescent="0.3">
      <c r="B82" s="8">
        <v>75.7</v>
      </c>
      <c r="C82" s="8">
        <v>78.900000000000006</v>
      </c>
    </row>
    <row r="83" spans="2:3" x14ac:dyDescent="0.3">
      <c r="B83" s="8">
        <v>66</v>
      </c>
      <c r="C83" s="8">
        <v>78.5</v>
      </c>
    </row>
    <row r="84" spans="2:3" x14ac:dyDescent="0.3">
      <c r="B84" s="8">
        <v>78.900000000000006</v>
      </c>
      <c r="C84" s="8">
        <v>72</v>
      </c>
    </row>
    <row r="85" spans="2:3" x14ac:dyDescent="0.3">
      <c r="B85" s="8">
        <v>74</v>
      </c>
      <c r="C85" s="8">
        <v>74.2</v>
      </c>
    </row>
    <row r="86" spans="2:3" x14ac:dyDescent="0.3">
      <c r="B86" s="8">
        <v>74.599999999999994</v>
      </c>
      <c r="C86" s="8">
        <v>71.7</v>
      </c>
    </row>
    <row r="87" spans="2:3" x14ac:dyDescent="0.3">
      <c r="B87" s="8">
        <v>79.3</v>
      </c>
      <c r="C87" s="8">
        <v>80.7</v>
      </c>
    </row>
    <row r="88" spans="2:3" x14ac:dyDescent="0.3">
      <c r="B88" s="8">
        <v>70.099999999999994</v>
      </c>
      <c r="C88" s="8">
        <v>84.1</v>
      </c>
    </row>
    <row r="89" spans="2:3" x14ac:dyDescent="0.3">
      <c r="B89" s="8">
        <v>88.8</v>
      </c>
      <c r="C89" s="8">
        <v>87.4</v>
      </c>
    </row>
    <row r="90" spans="2:3" x14ac:dyDescent="0.3">
      <c r="B90" s="8">
        <v>66</v>
      </c>
      <c r="C90" s="8">
        <v>77.400000000000006</v>
      </c>
    </row>
    <row r="91" spans="2:3" x14ac:dyDescent="0.3">
      <c r="B91" s="8">
        <v>82.9</v>
      </c>
      <c r="C91" s="8">
        <v>84.7</v>
      </c>
    </row>
    <row r="92" spans="2:3" x14ac:dyDescent="0.3">
      <c r="B92" s="8">
        <v>100</v>
      </c>
      <c r="C92" s="8">
        <v>78.8</v>
      </c>
    </row>
    <row r="93" spans="2:3" x14ac:dyDescent="0.3">
      <c r="B93" s="8">
        <v>75.599999999999994</v>
      </c>
      <c r="C93" s="8">
        <v>92.7</v>
      </c>
    </row>
    <row r="94" spans="2:3" x14ac:dyDescent="0.3">
      <c r="B94" s="8">
        <v>67.5</v>
      </c>
      <c r="C94" s="8">
        <v>88.8</v>
      </c>
    </row>
    <row r="95" spans="2:3" x14ac:dyDescent="0.3">
      <c r="B95" s="8">
        <v>68.7</v>
      </c>
      <c r="C95" s="8">
        <v>86.6</v>
      </c>
    </row>
    <row r="96" spans="2:3" x14ac:dyDescent="0.3">
      <c r="B96" s="8">
        <v>76</v>
      </c>
      <c r="C96" s="8">
        <v>77.900000000000006</v>
      </c>
    </row>
    <row r="97" spans="2:3" x14ac:dyDescent="0.3">
      <c r="B97" s="8">
        <v>67.7</v>
      </c>
      <c r="C97" s="8">
        <v>86.1</v>
      </c>
    </row>
    <row r="98" spans="2:3" x14ac:dyDescent="0.3">
      <c r="B98" s="8">
        <v>75.3</v>
      </c>
      <c r="C98" s="8">
        <v>89.9</v>
      </c>
    </row>
    <row r="99" spans="2:3" x14ac:dyDescent="0.3">
      <c r="B99" s="8">
        <v>68.099999999999994</v>
      </c>
      <c r="C99" s="8">
        <v>83.1</v>
      </c>
    </row>
    <row r="100" spans="2:3" x14ac:dyDescent="0.3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7.109375" customWidth="1"/>
    <col min="3" max="3" width="11.44140625" customWidth="1"/>
    <col min="5" max="5" width="14.33203125" customWidth="1"/>
    <col min="6" max="6" width="9.109375" customWidth="1"/>
  </cols>
  <sheetData>
    <row r="1" spans="2:6" ht="25.5" customHeight="1" x14ac:dyDescent="0.35">
      <c r="B1" s="18" t="s">
        <v>225</v>
      </c>
    </row>
    <row r="2" spans="2:6" ht="15" customHeight="1" x14ac:dyDescent="0.3">
      <c r="B2" s="30" t="s">
        <v>226</v>
      </c>
    </row>
    <row r="3" spans="2:6" ht="18" customHeight="1" x14ac:dyDescent="0.3"/>
    <row r="4" spans="2:6" x14ac:dyDescent="0.3">
      <c r="E4" s="3" t="s">
        <v>54</v>
      </c>
    </row>
    <row r="5" spans="2:6" x14ac:dyDescent="0.3">
      <c r="B5" s="43" t="s">
        <v>76</v>
      </c>
      <c r="C5" s="43" t="s">
        <v>77</v>
      </c>
      <c r="E5" s="109" t="s">
        <v>229</v>
      </c>
      <c r="F5" s="109"/>
    </row>
    <row r="6" spans="2:6" x14ac:dyDescent="0.3">
      <c r="B6" s="51">
        <v>68.400000000000006</v>
      </c>
      <c r="C6" s="51">
        <v>90.2</v>
      </c>
      <c r="E6" s="20" t="s">
        <v>230</v>
      </c>
      <c r="F6" s="87"/>
    </row>
    <row r="7" spans="2:6" x14ac:dyDescent="0.3">
      <c r="B7" s="8">
        <v>62.1</v>
      </c>
      <c r="C7" s="8">
        <v>92.8</v>
      </c>
    </row>
    <row r="8" spans="2:6" x14ac:dyDescent="0.3">
      <c r="B8" s="8">
        <v>70.2</v>
      </c>
      <c r="C8" s="8">
        <v>68.7</v>
      </c>
    </row>
    <row r="9" spans="2:6" x14ac:dyDescent="0.3">
      <c r="B9" s="8">
        <v>75.099999999999994</v>
      </c>
      <c r="C9" s="8">
        <v>80.7</v>
      </c>
    </row>
    <row r="10" spans="2:6" x14ac:dyDescent="0.3">
      <c r="B10" s="8">
        <v>60.9</v>
      </c>
      <c r="C10" s="8">
        <v>74.900000000000006</v>
      </c>
    </row>
    <row r="11" spans="2:6" x14ac:dyDescent="0.3">
      <c r="B11" s="8">
        <v>74.5</v>
      </c>
      <c r="C11" s="8">
        <v>80.7</v>
      </c>
    </row>
    <row r="12" spans="2:6" x14ac:dyDescent="0.3">
      <c r="B12" s="8">
        <v>76.400000000000006</v>
      </c>
      <c r="C12" s="8">
        <v>83.3</v>
      </c>
    </row>
    <row r="13" spans="2:6" x14ac:dyDescent="0.3">
      <c r="B13" s="8">
        <v>82.6</v>
      </c>
      <c r="C13" s="8">
        <v>88.7</v>
      </c>
    </row>
    <row r="14" spans="2:6" x14ac:dyDescent="0.3">
      <c r="B14" s="8">
        <v>76.900000000000006</v>
      </c>
      <c r="C14" s="8">
        <v>75.400000000000006</v>
      </c>
    </row>
    <row r="15" spans="2:6" x14ac:dyDescent="0.3">
      <c r="B15" s="8">
        <v>83.3</v>
      </c>
      <c r="C15" s="8">
        <v>82.1</v>
      </c>
    </row>
    <row r="16" spans="2:6" x14ac:dyDescent="0.3">
      <c r="B16" s="8">
        <v>75.8</v>
      </c>
      <c r="C16" s="8">
        <v>87.5</v>
      </c>
    </row>
    <row r="17" spans="2:3" x14ac:dyDescent="0.3">
      <c r="B17" s="8">
        <v>76</v>
      </c>
      <c r="C17" s="8">
        <v>66.900000000000006</v>
      </c>
    </row>
    <row r="18" spans="2:3" x14ac:dyDescent="0.3">
      <c r="B18" s="8">
        <v>62.8</v>
      </c>
      <c r="C18" s="8">
        <v>71.3</v>
      </c>
    </row>
    <row r="19" spans="2:3" x14ac:dyDescent="0.3">
      <c r="B19" s="8">
        <v>82.8</v>
      </c>
      <c r="C19" s="8">
        <v>76.8</v>
      </c>
    </row>
    <row r="20" spans="2:3" x14ac:dyDescent="0.3">
      <c r="B20" s="8">
        <v>76</v>
      </c>
      <c r="C20" s="8">
        <v>72.3</v>
      </c>
    </row>
    <row r="21" spans="2:3" x14ac:dyDescent="0.3">
      <c r="B21" s="8">
        <v>76.900000000000006</v>
      </c>
      <c r="C21" s="8">
        <v>72.400000000000006</v>
      </c>
    </row>
    <row r="22" spans="2:3" x14ac:dyDescent="0.3">
      <c r="B22" s="8">
        <v>75.8</v>
      </c>
      <c r="C22" s="8">
        <v>72</v>
      </c>
    </row>
    <row r="23" spans="2:3" x14ac:dyDescent="0.3">
      <c r="B23" s="8">
        <v>78</v>
      </c>
      <c r="C23" s="8">
        <v>81</v>
      </c>
    </row>
    <row r="24" spans="2:3" x14ac:dyDescent="0.3">
      <c r="B24" s="8">
        <v>82.4</v>
      </c>
      <c r="C24" s="8">
        <v>96.1</v>
      </c>
    </row>
    <row r="25" spans="2:3" x14ac:dyDescent="0.3">
      <c r="B25" s="8">
        <v>76.2</v>
      </c>
      <c r="C25" s="8">
        <v>76.7</v>
      </c>
    </row>
    <row r="26" spans="2:3" x14ac:dyDescent="0.3">
      <c r="B26" s="8">
        <v>62.5</v>
      </c>
      <c r="C26" s="8">
        <v>80.3</v>
      </c>
    </row>
    <row r="27" spans="2:3" x14ac:dyDescent="0.3">
      <c r="B27" s="8">
        <v>78</v>
      </c>
      <c r="C27" s="8">
        <v>77.8</v>
      </c>
    </row>
    <row r="28" spans="2:3" x14ac:dyDescent="0.3">
      <c r="B28" s="8">
        <v>66.5</v>
      </c>
      <c r="C28" s="8">
        <v>62.6</v>
      </c>
    </row>
    <row r="29" spans="2:3" x14ac:dyDescent="0.3">
      <c r="B29" s="8">
        <v>63.5</v>
      </c>
      <c r="C29" s="8">
        <v>80.2</v>
      </c>
    </row>
    <row r="30" spans="2:3" x14ac:dyDescent="0.3">
      <c r="B30" s="8">
        <v>82.6</v>
      </c>
      <c r="C30" s="8">
        <v>79.099999999999994</v>
      </c>
    </row>
    <row r="31" spans="2:3" x14ac:dyDescent="0.3">
      <c r="B31" s="8">
        <v>79.2</v>
      </c>
      <c r="C31" s="8">
        <v>77.8</v>
      </c>
    </row>
    <row r="32" spans="2:3" x14ac:dyDescent="0.3">
      <c r="B32" s="8">
        <v>75</v>
      </c>
      <c r="C32" s="8">
        <v>75.099999999999994</v>
      </c>
    </row>
    <row r="33" spans="2:3" x14ac:dyDescent="0.3">
      <c r="B33" s="8">
        <v>74.400000000000006</v>
      </c>
      <c r="C33" s="8">
        <v>82.2</v>
      </c>
    </row>
    <row r="34" spans="2:3" x14ac:dyDescent="0.3">
      <c r="B34" s="8">
        <v>67.900000000000006</v>
      </c>
      <c r="C34" s="8">
        <v>70.5</v>
      </c>
    </row>
    <row r="35" spans="2:3" x14ac:dyDescent="0.3">
      <c r="B35" s="8">
        <v>76.8</v>
      </c>
      <c r="C35" s="8">
        <v>70.8</v>
      </c>
    </row>
    <row r="36" spans="2:3" x14ac:dyDescent="0.3">
      <c r="B36" s="8">
        <v>83</v>
      </c>
      <c r="C36" s="8">
        <v>87.5</v>
      </c>
    </row>
    <row r="37" spans="2:3" x14ac:dyDescent="0.3">
      <c r="B37" s="8">
        <v>88.9</v>
      </c>
      <c r="C37" s="8">
        <v>79.5</v>
      </c>
    </row>
    <row r="38" spans="2:3" x14ac:dyDescent="0.3">
      <c r="B38" s="8">
        <v>76.5</v>
      </c>
      <c r="C38" s="8">
        <v>80.8</v>
      </c>
    </row>
    <row r="39" spans="2:3" x14ac:dyDescent="0.3">
      <c r="B39" s="8">
        <v>79.900000000000006</v>
      </c>
      <c r="C39" s="8">
        <v>79.599999999999994</v>
      </c>
    </row>
    <row r="40" spans="2:3" x14ac:dyDescent="0.3">
      <c r="B40" s="8">
        <v>70.400000000000006</v>
      </c>
      <c r="C40" s="8">
        <v>88.9</v>
      </c>
    </row>
    <row r="41" spans="2:3" x14ac:dyDescent="0.3">
      <c r="B41" s="8">
        <v>83.4</v>
      </c>
      <c r="C41" s="8">
        <v>85.9</v>
      </c>
    </row>
    <row r="42" spans="2:3" x14ac:dyDescent="0.3">
      <c r="B42" s="8">
        <v>79.2</v>
      </c>
      <c r="C42" s="8">
        <v>82.3</v>
      </c>
    </row>
    <row r="43" spans="2:3" x14ac:dyDescent="0.3">
      <c r="B43" s="8">
        <v>61.2</v>
      </c>
      <c r="C43" s="8">
        <v>76.7</v>
      </c>
    </row>
    <row r="44" spans="2:3" x14ac:dyDescent="0.3">
      <c r="B44" s="8">
        <v>64</v>
      </c>
      <c r="C44" s="8">
        <v>79.900000000000006</v>
      </c>
    </row>
    <row r="45" spans="2:3" x14ac:dyDescent="0.3">
      <c r="B45" s="8">
        <v>68</v>
      </c>
      <c r="C45" s="8">
        <v>86.2</v>
      </c>
    </row>
    <row r="46" spans="2:3" x14ac:dyDescent="0.3">
      <c r="B46" s="8">
        <v>78.5</v>
      </c>
      <c r="C46" s="8">
        <v>79.2</v>
      </c>
    </row>
    <row r="47" spans="2:3" x14ac:dyDescent="0.3">
      <c r="B47" s="8">
        <v>83</v>
      </c>
      <c r="C47" s="8">
        <v>83.4</v>
      </c>
    </row>
    <row r="48" spans="2:3" x14ac:dyDescent="0.3">
      <c r="B48" s="8">
        <v>75.2</v>
      </c>
      <c r="C48" s="8">
        <v>85.2</v>
      </c>
    </row>
    <row r="49" spans="2:3" x14ac:dyDescent="0.3">
      <c r="B49" s="8">
        <v>68.099999999999994</v>
      </c>
      <c r="C49" s="8">
        <v>77.8</v>
      </c>
    </row>
    <row r="50" spans="2:3" x14ac:dyDescent="0.3">
      <c r="B50" s="8">
        <v>93.6</v>
      </c>
      <c r="C50" s="8">
        <v>80.2</v>
      </c>
    </row>
    <row r="51" spans="2:3" x14ac:dyDescent="0.3">
      <c r="B51" s="8">
        <v>75.599999999999994</v>
      </c>
      <c r="C51" s="8">
        <v>71</v>
      </c>
    </row>
    <row r="52" spans="2:3" x14ac:dyDescent="0.3">
      <c r="B52" s="8">
        <v>82.3</v>
      </c>
      <c r="C52" s="8">
        <v>87.2</v>
      </c>
    </row>
    <row r="53" spans="2:3" x14ac:dyDescent="0.3">
      <c r="B53" s="8">
        <v>71.400000000000006</v>
      </c>
      <c r="C53" s="8">
        <v>82.9</v>
      </c>
    </row>
    <row r="54" spans="2:3" x14ac:dyDescent="0.3">
      <c r="B54" s="8">
        <v>71.900000000000006</v>
      </c>
      <c r="C54" s="8">
        <v>73.5</v>
      </c>
    </row>
    <row r="55" spans="2:3" x14ac:dyDescent="0.3">
      <c r="B55" s="8">
        <v>79.099999999999994</v>
      </c>
      <c r="C55" s="8">
        <v>74.599999999999994</v>
      </c>
    </row>
    <row r="56" spans="2:3" x14ac:dyDescent="0.3">
      <c r="B56" s="8">
        <v>88.7</v>
      </c>
      <c r="C56" s="8">
        <v>75.099999999999994</v>
      </c>
    </row>
    <row r="57" spans="2:3" x14ac:dyDescent="0.3">
      <c r="B57" s="8">
        <v>69.400000000000006</v>
      </c>
      <c r="C57" s="8">
        <v>85.1</v>
      </c>
    </row>
    <row r="58" spans="2:3" x14ac:dyDescent="0.3">
      <c r="B58" s="8">
        <v>80.3</v>
      </c>
      <c r="C58" s="8">
        <v>74.900000000000006</v>
      </c>
    </row>
    <row r="59" spans="2:3" x14ac:dyDescent="0.3">
      <c r="B59" s="8">
        <v>83</v>
      </c>
      <c r="C59" s="8">
        <v>84.6</v>
      </c>
    </row>
    <row r="60" spans="2:3" x14ac:dyDescent="0.3">
      <c r="B60" s="8">
        <v>74.099999999999994</v>
      </c>
      <c r="C60" s="8">
        <v>81.7</v>
      </c>
    </row>
    <row r="61" spans="2:3" x14ac:dyDescent="0.3">
      <c r="B61" s="8">
        <v>79.400000000000006</v>
      </c>
      <c r="C61" s="8">
        <v>81.400000000000006</v>
      </c>
    </row>
    <row r="62" spans="2:3" x14ac:dyDescent="0.3">
      <c r="B62" s="8">
        <v>88.1</v>
      </c>
      <c r="C62" s="8">
        <v>83.8</v>
      </c>
    </row>
    <row r="63" spans="2:3" x14ac:dyDescent="0.3">
      <c r="B63" s="8">
        <v>74.599999999999994</v>
      </c>
      <c r="C63" s="8">
        <v>88.5</v>
      </c>
    </row>
    <row r="64" spans="2:3" x14ac:dyDescent="0.3">
      <c r="B64" s="8">
        <v>87.1</v>
      </c>
      <c r="C64" s="8">
        <v>84.9</v>
      </c>
    </row>
    <row r="65" spans="2:3" x14ac:dyDescent="0.3">
      <c r="B65" s="8">
        <v>79.7</v>
      </c>
      <c r="C65" s="8">
        <v>84.3</v>
      </c>
    </row>
    <row r="66" spans="2:3" x14ac:dyDescent="0.3">
      <c r="B66" s="8">
        <v>82.1</v>
      </c>
      <c r="C66" s="8">
        <v>78.2</v>
      </c>
    </row>
    <row r="67" spans="2:3" x14ac:dyDescent="0.3">
      <c r="B67" s="8">
        <v>70.2</v>
      </c>
      <c r="C67" s="8">
        <v>80</v>
      </c>
    </row>
    <row r="68" spans="2:3" x14ac:dyDescent="0.3">
      <c r="B68" s="8">
        <v>81.7</v>
      </c>
      <c r="C68" s="8">
        <v>74.8</v>
      </c>
    </row>
    <row r="69" spans="2:3" x14ac:dyDescent="0.3">
      <c r="B69" s="8">
        <v>76.099999999999994</v>
      </c>
      <c r="C69" s="8">
        <v>78.5</v>
      </c>
    </row>
    <row r="70" spans="2:3" x14ac:dyDescent="0.3">
      <c r="B70" s="8">
        <v>65.400000000000006</v>
      </c>
      <c r="C70" s="8">
        <v>71.8</v>
      </c>
    </row>
    <row r="71" spans="2:3" x14ac:dyDescent="0.3">
      <c r="B71" s="8">
        <v>70.099999999999994</v>
      </c>
      <c r="C71" s="8">
        <v>69.900000000000006</v>
      </c>
    </row>
    <row r="72" spans="2:3" x14ac:dyDescent="0.3">
      <c r="B72" s="8">
        <v>75.3</v>
      </c>
      <c r="C72" s="8">
        <v>82.7</v>
      </c>
    </row>
    <row r="73" spans="2:3" x14ac:dyDescent="0.3">
      <c r="B73" s="8">
        <v>68.7</v>
      </c>
      <c r="C73" s="8">
        <v>74</v>
      </c>
    </row>
    <row r="74" spans="2:3" x14ac:dyDescent="0.3">
      <c r="B74" s="8">
        <v>75.7</v>
      </c>
      <c r="C74" s="8">
        <v>84</v>
      </c>
    </row>
    <row r="75" spans="2:3" x14ac:dyDescent="0.3">
      <c r="B75" s="8">
        <v>68.7</v>
      </c>
      <c r="C75" s="8">
        <v>84.7</v>
      </c>
    </row>
    <row r="76" spans="2:3" x14ac:dyDescent="0.3">
      <c r="B76" s="8">
        <v>70.400000000000006</v>
      </c>
      <c r="C76" s="8">
        <v>78.2</v>
      </c>
    </row>
    <row r="77" spans="2:3" x14ac:dyDescent="0.3">
      <c r="B77" s="8">
        <v>68.3</v>
      </c>
      <c r="C77" s="8">
        <v>85</v>
      </c>
    </row>
    <row r="78" spans="2:3" x14ac:dyDescent="0.3">
      <c r="B78" s="8">
        <v>71.7</v>
      </c>
      <c r="C78" s="8">
        <v>80.099999999999994</v>
      </c>
    </row>
    <row r="79" spans="2:3" x14ac:dyDescent="0.3">
      <c r="B79" s="8">
        <v>70.900000000000006</v>
      </c>
      <c r="C79" s="8">
        <v>85.3</v>
      </c>
    </row>
    <row r="80" spans="2:3" x14ac:dyDescent="0.3">
      <c r="B80" s="8">
        <v>66.3</v>
      </c>
      <c r="C80" s="8">
        <v>79.7</v>
      </c>
    </row>
    <row r="81" spans="2:3" x14ac:dyDescent="0.3">
      <c r="B81" s="8">
        <v>65.3</v>
      </c>
      <c r="C81" s="8">
        <v>79.599999999999994</v>
      </c>
    </row>
    <row r="82" spans="2:3" x14ac:dyDescent="0.3">
      <c r="B82" s="8">
        <v>75.7</v>
      </c>
      <c r="C82" s="8">
        <v>78.900000000000006</v>
      </c>
    </row>
    <row r="83" spans="2:3" x14ac:dyDescent="0.3">
      <c r="B83" s="8">
        <v>66</v>
      </c>
      <c r="C83" s="8">
        <v>78.5</v>
      </c>
    </row>
    <row r="84" spans="2:3" x14ac:dyDescent="0.3">
      <c r="B84" s="8">
        <v>78.900000000000006</v>
      </c>
      <c r="C84" s="8">
        <v>72</v>
      </c>
    </row>
    <row r="85" spans="2:3" x14ac:dyDescent="0.3">
      <c r="B85" s="8">
        <v>74</v>
      </c>
      <c r="C85" s="8">
        <v>74.2</v>
      </c>
    </row>
    <row r="86" spans="2:3" x14ac:dyDescent="0.3">
      <c r="B86" s="8">
        <v>74.599999999999994</v>
      </c>
      <c r="C86" s="8">
        <v>71.7</v>
      </c>
    </row>
    <row r="87" spans="2:3" x14ac:dyDescent="0.3">
      <c r="B87" s="8">
        <v>79.3</v>
      </c>
      <c r="C87" s="8">
        <v>80.7</v>
      </c>
    </row>
    <row r="88" spans="2:3" x14ac:dyDescent="0.3">
      <c r="B88" s="8">
        <v>70.099999999999994</v>
      </c>
      <c r="C88" s="8">
        <v>84.1</v>
      </c>
    </row>
    <row r="89" spans="2:3" x14ac:dyDescent="0.3">
      <c r="B89" s="8">
        <v>88.8</v>
      </c>
      <c r="C89" s="8">
        <v>87.4</v>
      </c>
    </row>
    <row r="90" spans="2:3" x14ac:dyDescent="0.3">
      <c r="B90" s="8">
        <v>66</v>
      </c>
      <c r="C90" s="8">
        <v>77.400000000000006</v>
      </c>
    </row>
    <row r="91" spans="2:3" x14ac:dyDescent="0.3">
      <c r="B91" s="8">
        <v>82.9</v>
      </c>
      <c r="C91" s="8">
        <v>84.7</v>
      </c>
    </row>
    <row r="92" spans="2:3" x14ac:dyDescent="0.3">
      <c r="B92" s="8">
        <v>100</v>
      </c>
      <c r="C92" s="8">
        <v>78.8</v>
      </c>
    </row>
    <row r="93" spans="2:3" x14ac:dyDescent="0.3">
      <c r="B93" s="8">
        <v>75.599999999999994</v>
      </c>
      <c r="C93" s="8">
        <v>92.7</v>
      </c>
    </row>
    <row r="94" spans="2:3" x14ac:dyDescent="0.3">
      <c r="B94" s="8">
        <v>67.5</v>
      </c>
      <c r="C94" s="8">
        <v>88.8</v>
      </c>
    </row>
    <row r="95" spans="2:3" x14ac:dyDescent="0.3">
      <c r="B95" s="8">
        <v>68.7</v>
      </c>
      <c r="C95" s="8">
        <v>86.6</v>
      </c>
    </row>
    <row r="96" spans="2:3" x14ac:dyDescent="0.3">
      <c r="B96" s="8">
        <v>76</v>
      </c>
      <c r="C96" s="8">
        <v>77.900000000000006</v>
      </c>
    </row>
    <row r="97" spans="2:3" x14ac:dyDescent="0.3">
      <c r="B97" s="8">
        <v>67.7</v>
      </c>
      <c r="C97" s="8">
        <v>86.1</v>
      </c>
    </row>
    <row r="98" spans="2:3" x14ac:dyDescent="0.3">
      <c r="B98" s="8">
        <v>75.3</v>
      </c>
      <c r="C98" s="8">
        <v>89.9</v>
      </c>
    </row>
    <row r="99" spans="2:3" x14ac:dyDescent="0.3">
      <c r="B99" s="8">
        <v>68.099999999999994</v>
      </c>
      <c r="C99" s="8">
        <v>83.1</v>
      </c>
    </row>
    <row r="100" spans="2:3" x14ac:dyDescent="0.3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7.109375" customWidth="1"/>
    <col min="3" max="3" width="11.4414062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546875" bestFit="1" customWidth="1"/>
    <col min="11" max="11" width="21.109375" bestFit="1" customWidth="1"/>
    <col min="12" max="12" width="19.88671875" bestFit="1" customWidth="1"/>
  </cols>
  <sheetData>
    <row r="1" spans="2:13" ht="25.5" customHeight="1" x14ac:dyDescent="0.35">
      <c r="B1" s="18" t="s">
        <v>234</v>
      </c>
    </row>
    <row r="2" spans="2:13" ht="15" customHeight="1" x14ac:dyDescent="0.3">
      <c r="B2" s="30" t="s">
        <v>233</v>
      </c>
    </row>
    <row r="3" spans="2:13" ht="18" customHeight="1" x14ac:dyDescent="0.3"/>
    <row r="4" spans="2:13" x14ac:dyDescent="0.3">
      <c r="H4" s="3" t="s">
        <v>54</v>
      </c>
    </row>
    <row r="5" spans="2:13" x14ac:dyDescent="0.3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09" t="s">
        <v>232</v>
      </c>
      <c r="I5" s="109"/>
      <c r="J5" s="109"/>
      <c r="K5" s="109"/>
      <c r="L5" s="109"/>
    </row>
    <row r="6" spans="2:13" x14ac:dyDescent="0.3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3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/>
      <c r="J7" s="87"/>
      <c r="K7" s="87"/>
      <c r="L7" s="87"/>
    </row>
    <row r="8" spans="2:13" x14ac:dyDescent="0.3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3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3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3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3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3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3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3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3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3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3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3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3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3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3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3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3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3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3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3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3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3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3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3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3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3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3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3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3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3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3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3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3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3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3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3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3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3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3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3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3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3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3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3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3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3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3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3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3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3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3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20.6640625" bestFit="1" customWidth="1"/>
    <col min="3" max="3" width="19.33203125" bestFit="1" customWidth="1"/>
    <col min="5" max="5" width="14.33203125" customWidth="1"/>
    <col min="6" max="6" width="9.109375" customWidth="1"/>
  </cols>
  <sheetData>
    <row r="1" spans="2:6" ht="25.5" customHeight="1" x14ac:dyDescent="0.35">
      <c r="B1" s="18" t="s">
        <v>244</v>
      </c>
    </row>
    <row r="2" spans="2:6" ht="15" customHeight="1" x14ac:dyDescent="0.3">
      <c r="B2" s="30" t="s">
        <v>237</v>
      </c>
    </row>
    <row r="3" spans="2:6" ht="18" customHeight="1" x14ac:dyDescent="0.3"/>
    <row r="4" spans="2:6" x14ac:dyDescent="0.3">
      <c r="E4" s="3" t="s">
        <v>54</v>
      </c>
    </row>
    <row r="5" spans="2:6" x14ac:dyDescent="0.3">
      <c r="B5" s="43" t="s">
        <v>22</v>
      </c>
      <c r="C5" s="43" t="s">
        <v>23</v>
      </c>
      <c r="E5" s="109" t="s">
        <v>229</v>
      </c>
      <c r="F5" s="109"/>
    </row>
    <row r="6" spans="2:6" x14ac:dyDescent="0.3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3">
      <c r="B7" s="8">
        <v>423</v>
      </c>
      <c r="C7" s="8">
        <v>410</v>
      </c>
    </row>
    <row r="8" spans="2:6" x14ac:dyDescent="0.3">
      <c r="B8" s="8">
        <v>101</v>
      </c>
      <c r="C8" s="8">
        <v>119</v>
      </c>
    </row>
    <row r="9" spans="2:6" x14ac:dyDescent="0.3">
      <c r="B9" s="8">
        <v>288</v>
      </c>
      <c r="C9" s="8">
        <v>334</v>
      </c>
    </row>
    <row r="10" spans="2:6" x14ac:dyDescent="0.3">
      <c r="B10" s="8">
        <v>248</v>
      </c>
      <c r="C10" s="8">
        <v>252</v>
      </c>
    </row>
    <row r="11" spans="2:6" x14ac:dyDescent="0.3">
      <c r="B11" s="8">
        <v>145</v>
      </c>
      <c r="C11" s="8">
        <v>209</v>
      </c>
    </row>
    <row r="12" spans="2:6" x14ac:dyDescent="0.3">
      <c r="B12" s="8">
        <v>401</v>
      </c>
      <c r="C12" s="8">
        <v>462</v>
      </c>
    </row>
    <row r="13" spans="2:6" x14ac:dyDescent="0.3">
      <c r="B13" s="8">
        <v>287</v>
      </c>
      <c r="C13" s="8">
        <v>342</v>
      </c>
    </row>
    <row r="14" spans="2:6" x14ac:dyDescent="0.3">
      <c r="B14" s="8">
        <v>275</v>
      </c>
      <c r="C14" s="8">
        <v>347</v>
      </c>
    </row>
    <row r="15" spans="2:6" x14ac:dyDescent="0.3">
      <c r="B15" s="8">
        <v>254</v>
      </c>
      <c r="C15" s="8">
        <v>313</v>
      </c>
    </row>
    <row r="16" spans="2:6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20.6640625" bestFit="1" customWidth="1"/>
    <col min="3" max="3" width="19.33203125" bestFit="1" customWidth="1"/>
    <col min="5" max="5" width="14.33203125" customWidth="1"/>
    <col min="6" max="6" width="9.109375" customWidth="1"/>
    <col min="8" max="8" width="11.44140625" customWidth="1"/>
  </cols>
  <sheetData>
    <row r="1" spans="2:14" ht="25.5" customHeight="1" x14ac:dyDescent="0.35">
      <c r="B1" s="18" t="s">
        <v>245</v>
      </c>
    </row>
    <row r="2" spans="2:14" ht="15" customHeight="1" x14ac:dyDescent="0.3">
      <c r="B2" s="30" t="s">
        <v>237</v>
      </c>
    </row>
    <row r="3" spans="2:14" ht="18" customHeight="1" x14ac:dyDescent="0.3"/>
    <row r="4" spans="2:14" x14ac:dyDescent="0.3">
      <c r="E4" s="3" t="s">
        <v>54</v>
      </c>
    </row>
    <row r="5" spans="2:14" x14ac:dyDescent="0.3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</row>
    <row r="6" spans="2:14" x14ac:dyDescent="0.3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/>
      <c r="K6" s="20" t="s">
        <v>235</v>
      </c>
      <c r="L6" s="71"/>
      <c r="N6" s="99"/>
    </row>
    <row r="7" spans="2:14" x14ac:dyDescent="0.3">
      <c r="B7" s="8">
        <v>423</v>
      </c>
      <c r="C7" s="8">
        <v>410</v>
      </c>
      <c r="H7" s="20" t="s">
        <v>240</v>
      </c>
      <c r="I7" s="87"/>
      <c r="K7" s="20" t="s">
        <v>236</v>
      </c>
      <c r="L7" s="72"/>
    </row>
    <row r="8" spans="2:14" x14ac:dyDescent="0.3">
      <c r="B8" s="8">
        <v>101</v>
      </c>
      <c r="C8" s="8">
        <v>119</v>
      </c>
    </row>
    <row r="9" spans="2:14" x14ac:dyDescent="0.3">
      <c r="B9" s="8">
        <v>288</v>
      </c>
      <c r="C9" s="8">
        <v>334</v>
      </c>
    </row>
    <row r="10" spans="2:14" x14ac:dyDescent="0.3">
      <c r="B10" s="8">
        <v>248</v>
      </c>
      <c r="C10" s="8">
        <v>252</v>
      </c>
    </row>
    <row r="11" spans="2:14" x14ac:dyDescent="0.3">
      <c r="B11" s="8">
        <v>145</v>
      </c>
      <c r="C11" s="8">
        <v>209</v>
      </c>
    </row>
    <row r="12" spans="2:14" x14ac:dyDescent="0.3">
      <c r="B12" s="8">
        <v>401</v>
      </c>
      <c r="C12" s="8">
        <v>462</v>
      </c>
    </row>
    <row r="13" spans="2:14" x14ac:dyDescent="0.3">
      <c r="B13" s="8">
        <v>287</v>
      </c>
      <c r="C13" s="8">
        <v>342</v>
      </c>
    </row>
    <row r="14" spans="2:14" x14ac:dyDescent="0.3">
      <c r="B14" s="8">
        <v>275</v>
      </c>
      <c r="C14" s="8">
        <v>347</v>
      </c>
    </row>
    <row r="15" spans="2:14" x14ac:dyDescent="0.3">
      <c r="B15" s="8">
        <v>254</v>
      </c>
      <c r="C15" s="8">
        <v>313</v>
      </c>
    </row>
    <row r="16" spans="2:14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09375" bestFit="1" customWidth="1"/>
    <col min="13" max="13" width="11.44140625" customWidth="1"/>
    <col min="16" max="16" width="14.109375" bestFit="1" customWidth="1"/>
  </cols>
  <sheetData>
    <row r="1" spans="2:17" ht="25.5" customHeight="1" x14ac:dyDescent="0.35">
      <c r="B1" s="18" t="s">
        <v>246</v>
      </c>
    </row>
    <row r="2" spans="2:17" ht="15" customHeight="1" x14ac:dyDescent="0.3">
      <c r="B2" s="30" t="s">
        <v>247</v>
      </c>
    </row>
    <row r="3" spans="2:17" ht="18" customHeight="1" x14ac:dyDescent="0.3"/>
    <row r="4" spans="2:17" x14ac:dyDescent="0.3">
      <c r="I4" s="3" t="s">
        <v>54</v>
      </c>
    </row>
    <row r="5" spans="2:17" x14ac:dyDescent="0.3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09" t="s">
        <v>229</v>
      </c>
      <c r="J5" s="109"/>
      <c r="K5" s="109"/>
      <c r="M5" s="109" t="s">
        <v>242</v>
      </c>
      <c r="N5" s="109"/>
      <c r="P5" s="109" t="s">
        <v>241</v>
      </c>
      <c r="Q5" s="109"/>
    </row>
    <row r="6" spans="2:17" x14ac:dyDescent="0.3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239</v>
      </c>
      <c r="N6" s="75"/>
      <c r="P6" s="20" t="s">
        <v>315</v>
      </c>
      <c r="Q6" s="71"/>
    </row>
    <row r="7" spans="2:17" x14ac:dyDescent="0.3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/>
      <c r="K7" s="87"/>
      <c r="M7" s="20" t="s">
        <v>240</v>
      </c>
      <c r="N7" s="87"/>
      <c r="P7" s="20" t="s">
        <v>255</v>
      </c>
      <c r="Q7" s="72"/>
    </row>
    <row r="8" spans="2:17" x14ac:dyDescent="0.3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3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3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3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3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3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3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3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3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3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3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3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3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3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3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3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3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3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3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3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3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3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3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3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3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3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3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3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3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3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3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3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3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3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3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3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3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3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3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3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3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3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3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3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3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3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3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3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3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3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3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3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3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3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3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3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3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3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3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3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3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3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3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3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3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3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3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3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3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3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3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3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3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3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3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3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3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3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3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3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3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3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3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3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3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3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3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3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3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3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3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3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3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20.6640625" bestFit="1" customWidth="1"/>
    <col min="3" max="3" width="19.33203125" bestFit="1" customWidth="1"/>
    <col min="5" max="5" width="14.33203125" customWidth="1"/>
    <col min="6" max="6" width="9.109375" customWidth="1"/>
    <col min="8" max="8" width="11.44140625" customWidth="1"/>
    <col min="14" max="15" width="11.44140625" customWidth="1"/>
  </cols>
  <sheetData>
    <row r="1" spans="2:15" ht="25.5" customHeight="1" x14ac:dyDescent="0.35">
      <c r="B1" s="18" t="s">
        <v>263</v>
      </c>
    </row>
    <row r="2" spans="2:15" ht="15" customHeight="1" x14ac:dyDescent="0.3">
      <c r="B2" s="30" t="s">
        <v>257</v>
      </c>
    </row>
    <row r="3" spans="2:15" ht="18" customHeight="1" x14ac:dyDescent="0.3"/>
    <row r="4" spans="2:15" x14ac:dyDescent="0.3">
      <c r="E4" s="3" t="s">
        <v>54</v>
      </c>
    </row>
    <row r="5" spans="2:15" x14ac:dyDescent="0.3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3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/>
    </row>
    <row r="7" spans="2:15" x14ac:dyDescent="0.3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/>
    </row>
    <row r="8" spans="2:15" x14ac:dyDescent="0.3">
      <c r="B8" s="8">
        <v>101</v>
      </c>
      <c r="C8" s="8">
        <v>119</v>
      </c>
      <c r="N8" s="20" t="s">
        <v>251</v>
      </c>
      <c r="O8" s="87"/>
    </row>
    <row r="9" spans="2:15" x14ac:dyDescent="0.3">
      <c r="B9" s="8">
        <v>288</v>
      </c>
      <c r="C9" s="8">
        <v>334</v>
      </c>
    </row>
    <row r="10" spans="2:15" x14ac:dyDescent="0.3">
      <c r="B10" s="8">
        <v>248</v>
      </c>
      <c r="C10" s="8">
        <v>252</v>
      </c>
    </row>
    <row r="11" spans="2:15" x14ac:dyDescent="0.3">
      <c r="B11" s="8">
        <v>145</v>
      </c>
      <c r="C11" s="8">
        <v>209</v>
      </c>
    </row>
    <row r="12" spans="2:15" x14ac:dyDescent="0.3">
      <c r="B12" s="8">
        <v>401</v>
      </c>
      <c r="C12" s="8">
        <v>462</v>
      </c>
    </row>
    <row r="13" spans="2:15" x14ac:dyDescent="0.3">
      <c r="B13" s="8">
        <v>287</v>
      </c>
      <c r="C13" s="8">
        <v>342</v>
      </c>
    </row>
    <row r="14" spans="2:15" x14ac:dyDescent="0.3">
      <c r="B14" s="8">
        <v>275</v>
      </c>
      <c r="C14" s="8">
        <v>347</v>
      </c>
    </row>
    <row r="15" spans="2:15" x14ac:dyDescent="0.3">
      <c r="B15" s="8">
        <v>254</v>
      </c>
      <c r="C15" s="8">
        <v>313</v>
      </c>
    </row>
    <row r="16" spans="2:15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20.6640625" bestFit="1" customWidth="1"/>
    <col min="3" max="3" width="19.33203125" bestFit="1" customWidth="1"/>
    <col min="5" max="5" width="14.33203125" customWidth="1"/>
    <col min="6" max="6" width="9.109375" customWidth="1"/>
    <col min="8" max="8" width="11.44140625" customWidth="1"/>
    <col min="14" max="14" width="15.109375" bestFit="1" customWidth="1"/>
    <col min="15" max="15" width="11.44140625" customWidth="1"/>
  </cols>
  <sheetData>
    <row r="1" spans="2:15" ht="25.5" customHeight="1" x14ac:dyDescent="0.35">
      <c r="B1" s="18" t="s">
        <v>264</v>
      </c>
    </row>
    <row r="2" spans="2:15" ht="15" customHeight="1" x14ac:dyDescent="0.3">
      <c r="B2" s="30" t="s">
        <v>258</v>
      </c>
    </row>
    <row r="3" spans="2:15" ht="18" customHeight="1" x14ac:dyDescent="0.3"/>
    <row r="4" spans="2:15" x14ac:dyDescent="0.3">
      <c r="E4" s="3" t="s">
        <v>54</v>
      </c>
    </row>
    <row r="5" spans="2:15" x14ac:dyDescent="0.3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3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">
      <c r="B9" s="8">
        <v>288</v>
      </c>
      <c r="C9" s="8">
        <v>334</v>
      </c>
      <c r="N9" s="58" t="s">
        <v>254</v>
      </c>
      <c r="O9" s="97"/>
    </row>
    <row r="10" spans="2:15" x14ac:dyDescent="0.3">
      <c r="B10" s="8">
        <v>248</v>
      </c>
      <c r="C10" s="8">
        <v>252</v>
      </c>
      <c r="N10" s="20" t="s">
        <v>146</v>
      </c>
      <c r="O10" s="75"/>
    </row>
    <row r="11" spans="2:15" x14ac:dyDescent="0.3">
      <c r="B11" s="8">
        <v>145</v>
      </c>
      <c r="C11" s="8">
        <v>209</v>
      </c>
    </row>
    <row r="12" spans="2:15" x14ac:dyDescent="0.3">
      <c r="B12" s="8">
        <v>401</v>
      </c>
      <c r="C12" s="8">
        <v>462</v>
      </c>
    </row>
    <row r="13" spans="2:15" x14ac:dyDescent="0.3">
      <c r="B13" s="8">
        <v>287</v>
      </c>
      <c r="C13" s="8">
        <v>342</v>
      </c>
    </row>
    <row r="14" spans="2:15" x14ac:dyDescent="0.3">
      <c r="B14" s="8">
        <v>275</v>
      </c>
      <c r="C14" s="8">
        <v>347</v>
      </c>
    </row>
    <row r="15" spans="2:15" x14ac:dyDescent="0.3">
      <c r="B15" s="8">
        <v>254</v>
      </c>
      <c r="C15" s="8">
        <v>313</v>
      </c>
    </row>
    <row r="16" spans="2:15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20.6640625" bestFit="1" customWidth="1"/>
    <col min="3" max="3" width="19.33203125" bestFit="1" customWidth="1"/>
    <col min="5" max="5" width="14.33203125" customWidth="1"/>
    <col min="6" max="6" width="9.109375" customWidth="1"/>
    <col min="8" max="8" width="11.44140625" customWidth="1"/>
    <col min="14" max="14" width="15.109375" bestFit="1" customWidth="1"/>
    <col min="15" max="15" width="11.44140625" customWidth="1"/>
  </cols>
  <sheetData>
    <row r="1" spans="2:15" ht="25.5" customHeight="1" x14ac:dyDescent="0.35">
      <c r="B1" s="18" t="s">
        <v>265</v>
      </c>
    </row>
    <row r="2" spans="2:15" ht="15" customHeight="1" x14ac:dyDescent="0.3">
      <c r="B2" s="30" t="s">
        <v>259</v>
      </c>
    </row>
    <row r="3" spans="2:15" ht="18" customHeight="1" x14ac:dyDescent="0.3"/>
    <row r="4" spans="2:15" x14ac:dyDescent="0.3">
      <c r="E4" s="3" t="s">
        <v>54</v>
      </c>
    </row>
    <row r="5" spans="2:15" x14ac:dyDescent="0.3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3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3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3">
      <c r="B11" s="8">
        <v>145</v>
      </c>
      <c r="C11" s="8">
        <v>209</v>
      </c>
    </row>
    <row r="12" spans="2:15" x14ac:dyDescent="0.3">
      <c r="B12" s="8">
        <v>401</v>
      </c>
      <c r="C12" s="8">
        <v>462</v>
      </c>
    </row>
    <row r="13" spans="2:15" x14ac:dyDescent="0.3">
      <c r="B13" s="8">
        <v>287</v>
      </c>
      <c r="C13" s="8">
        <v>342</v>
      </c>
    </row>
    <row r="14" spans="2:15" x14ac:dyDescent="0.3">
      <c r="B14" s="8">
        <v>275</v>
      </c>
      <c r="C14" s="8">
        <v>347</v>
      </c>
    </row>
    <row r="15" spans="2:15" x14ac:dyDescent="0.3">
      <c r="B15" s="8">
        <v>254</v>
      </c>
      <c r="C15" s="8">
        <v>313</v>
      </c>
    </row>
    <row r="16" spans="2:15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20.6640625" bestFit="1" customWidth="1"/>
    <col min="3" max="3" width="19.33203125" bestFit="1" customWidth="1"/>
    <col min="5" max="5" width="14.33203125" customWidth="1"/>
    <col min="6" max="6" width="9.109375" customWidth="1"/>
    <col min="8" max="8" width="11.44140625" customWidth="1"/>
    <col min="14" max="14" width="16" bestFit="1" customWidth="1"/>
    <col min="15" max="15" width="11.44140625" customWidth="1"/>
  </cols>
  <sheetData>
    <row r="1" spans="2:15" ht="25.5" customHeight="1" x14ac:dyDescent="0.35">
      <c r="B1" s="18" t="s">
        <v>316</v>
      </c>
    </row>
    <row r="2" spans="2:15" ht="15" customHeight="1" x14ac:dyDescent="0.3">
      <c r="B2" s="30" t="s">
        <v>237</v>
      </c>
    </row>
    <row r="3" spans="2:15" ht="18" customHeight="1" x14ac:dyDescent="0.3"/>
    <row r="4" spans="2:15" x14ac:dyDescent="0.3">
      <c r="E4" s="3" t="s">
        <v>54</v>
      </c>
    </row>
    <row r="5" spans="2:15" x14ac:dyDescent="0.3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3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3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3">
      <c r="B11" s="8">
        <v>145</v>
      </c>
      <c r="C11" s="8">
        <v>209</v>
      </c>
      <c r="N11" s="20" t="s">
        <v>143</v>
      </c>
      <c r="O11" s="71"/>
    </row>
    <row r="12" spans="2:15" x14ac:dyDescent="0.3">
      <c r="B12" s="8">
        <v>401</v>
      </c>
      <c r="C12" s="8">
        <v>462</v>
      </c>
      <c r="N12" s="58" t="s">
        <v>253</v>
      </c>
      <c r="O12" s="97"/>
    </row>
    <row r="13" spans="2:15" x14ac:dyDescent="0.3">
      <c r="B13" s="8">
        <v>287</v>
      </c>
      <c r="C13" s="8">
        <v>342</v>
      </c>
      <c r="N13" s="20" t="s">
        <v>252</v>
      </c>
      <c r="O13" s="75"/>
    </row>
    <row r="14" spans="2:15" x14ac:dyDescent="0.3">
      <c r="B14" s="8">
        <v>275</v>
      </c>
      <c r="C14" s="8">
        <v>347</v>
      </c>
      <c r="N14" s="20" t="s">
        <v>207</v>
      </c>
      <c r="O14" s="87"/>
    </row>
    <row r="15" spans="2:15" x14ac:dyDescent="0.3">
      <c r="B15" s="8">
        <v>254</v>
      </c>
      <c r="C15" s="8">
        <v>313</v>
      </c>
    </row>
    <row r="16" spans="2:15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6" bestFit="1" customWidth="1"/>
    <col min="3" max="3" width="26.33203125" bestFit="1" customWidth="1"/>
    <col min="5" max="5" width="12.88671875" customWidth="1"/>
    <col min="6" max="6" width="11.44140625" customWidth="1"/>
    <col min="8" max="8" width="11.44140625" customWidth="1"/>
    <col min="11" max="11" width="18.5546875" customWidth="1"/>
    <col min="14" max="14" width="16" bestFit="1" customWidth="1"/>
    <col min="15" max="15" width="11.44140625" customWidth="1"/>
  </cols>
  <sheetData>
    <row r="1" spans="2:15" ht="25.5" customHeight="1" x14ac:dyDescent="0.35">
      <c r="B1" s="18" t="s">
        <v>246</v>
      </c>
    </row>
    <row r="2" spans="2:15" ht="15" customHeight="1" x14ac:dyDescent="0.3">
      <c r="B2" s="30" t="s">
        <v>247</v>
      </c>
    </row>
    <row r="3" spans="2:15" ht="18" customHeight="1" x14ac:dyDescent="0.3"/>
    <row r="4" spans="2:15" x14ac:dyDescent="0.3">
      <c r="E4" s="3" t="s">
        <v>54</v>
      </c>
    </row>
    <row r="5" spans="2:15" x14ac:dyDescent="0.3">
      <c r="B5" s="43" t="s">
        <v>76</v>
      </c>
      <c r="C5" s="42" t="s">
        <v>243</v>
      </c>
      <c r="E5" s="109" t="s">
        <v>229</v>
      </c>
      <c r="F5" s="109"/>
      <c r="H5" s="109" t="s">
        <v>242</v>
      </c>
      <c r="I5" s="109"/>
      <c r="K5" s="109" t="s">
        <v>241</v>
      </c>
      <c r="L5" s="109"/>
      <c r="N5" s="109" t="s">
        <v>248</v>
      </c>
      <c r="O5" s="109"/>
    </row>
    <row r="6" spans="2:15" x14ac:dyDescent="0.3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/>
    </row>
    <row r="7" spans="2:15" x14ac:dyDescent="0.3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/>
    </row>
    <row r="8" spans="2:15" x14ac:dyDescent="0.3">
      <c r="B8" s="8">
        <v>70.2</v>
      </c>
      <c r="C8" s="51">
        <v>18</v>
      </c>
      <c r="N8" s="20" t="s">
        <v>251</v>
      </c>
      <c r="O8" s="87"/>
    </row>
    <row r="9" spans="2:15" x14ac:dyDescent="0.3">
      <c r="B9" s="8">
        <v>75.099999999999994</v>
      </c>
      <c r="C9" s="51">
        <v>46</v>
      </c>
      <c r="K9" s="20"/>
      <c r="L9" s="21"/>
      <c r="N9" s="58" t="s">
        <v>254</v>
      </c>
      <c r="O9" s="97"/>
    </row>
    <row r="10" spans="2:15" x14ac:dyDescent="0.3">
      <c r="B10" s="8">
        <v>60.9</v>
      </c>
      <c r="C10" s="51">
        <v>4</v>
      </c>
      <c r="N10" s="20" t="s">
        <v>146</v>
      </c>
      <c r="O10" s="75"/>
    </row>
    <row r="11" spans="2:15" x14ac:dyDescent="0.3">
      <c r="B11" s="8">
        <v>74.5</v>
      </c>
      <c r="C11" s="51">
        <v>64</v>
      </c>
      <c r="N11" s="20" t="s">
        <v>143</v>
      </c>
      <c r="O11" s="71"/>
    </row>
    <row r="12" spans="2:15" x14ac:dyDescent="0.3">
      <c r="B12" s="8">
        <v>76.400000000000006</v>
      </c>
      <c r="C12" s="51">
        <v>61</v>
      </c>
      <c r="N12" s="58" t="s">
        <v>253</v>
      </c>
      <c r="O12" s="97"/>
    </row>
    <row r="13" spans="2:15" x14ac:dyDescent="0.3">
      <c r="B13" s="8">
        <v>82.6</v>
      </c>
      <c r="C13" s="51">
        <v>55</v>
      </c>
      <c r="N13" s="20" t="s">
        <v>252</v>
      </c>
      <c r="O13" s="75"/>
    </row>
    <row r="14" spans="2:15" x14ac:dyDescent="0.3">
      <c r="B14" s="8">
        <v>76.900000000000006</v>
      </c>
      <c r="C14" s="51">
        <v>72</v>
      </c>
      <c r="N14" s="20" t="s">
        <v>207</v>
      </c>
      <c r="O14" s="87"/>
    </row>
    <row r="15" spans="2:15" x14ac:dyDescent="0.3">
      <c r="B15" s="8">
        <v>83.3</v>
      </c>
      <c r="C15" s="51">
        <v>59</v>
      </c>
    </row>
    <row r="16" spans="2:15" x14ac:dyDescent="0.3">
      <c r="B16" s="8">
        <v>75.8</v>
      </c>
      <c r="C16" s="51">
        <v>50</v>
      </c>
    </row>
    <row r="17" spans="2:3" x14ac:dyDescent="0.3">
      <c r="B17" s="8">
        <v>76</v>
      </c>
      <c r="C17" s="51">
        <v>46</v>
      </c>
    </row>
    <row r="18" spans="2:3" x14ac:dyDescent="0.3">
      <c r="B18" s="8">
        <v>62.8</v>
      </c>
      <c r="C18" s="51">
        <v>-11</v>
      </c>
    </row>
    <row r="19" spans="2:3" x14ac:dyDescent="0.3">
      <c r="B19" s="8">
        <v>82.8</v>
      </c>
      <c r="C19" s="51">
        <v>85</v>
      </c>
    </row>
    <row r="20" spans="2:3" x14ac:dyDescent="0.3">
      <c r="B20" s="8">
        <v>76</v>
      </c>
      <c r="C20" s="51">
        <v>59</v>
      </c>
    </row>
    <row r="21" spans="2:3" x14ac:dyDescent="0.3">
      <c r="B21" s="8">
        <v>76.900000000000006</v>
      </c>
      <c r="C21" s="51">
        <v>58</v>
      </c>
    </row>
    <row r="22" spans="2:3" x14ac:dyDescent="0.3">
      <c r="B22" s="8">
        <v>75.8</v>
      </c>
      <c r="C22" s="51">
        <v>60</v>
      </c>
    </row>
    <row r="23" spans="2:3" x14ac:dyDescent="0.3">
      <c r="B23" s="8">
        <v>78</v>
      </c>
      <c r="C23" s="51">
        <v>50</v>
      </c>
    </row>
    <row r="24" spans="2:3" x14ac:dyDescent="0.3">
      <c r="B24" s="8">
        <v>82.4</v>
      </c>
      <c r="C24" s="51">
        <v>89</v>
      </c>
    </row>
    <row r="25" spans="2:3" x14ac:dyDescent="0.3">
      <c r="B25" s="8">
        <v>76.2</v>
      </c>
      <c r="C25" s="51">
        <v>38</v>
      </c>
    </row>
    <row r="26" spans="2:3" x14ac:dyDescent="0.3">
      <c r="B26" s="8">
        <v>62.5</v>
      </c>
      <c r="C26" s="51">
        <v>12</v>
      </c>
    </row>
    <row r="27" spans="2:3" x14ac:dyDescent="0.3">
      <c r="B27" s="8">
        <v>78</v>
      </c>
      <c r="C27" s="51">
        <v>55</v>
      </c>
    </row>
    <row r="28" spans="2:3" x14ac:dyDescent="0.3">
      <c r="B28" s="8">
        <v>66.5</v>
      </c>
      <c r="C28" s="51">
        <v>24</v>
      </c>
    </row>
    <row r="29" spans="2:3" x14ac:dyDescent="0.3">
      <c r="B29" s="8">
        <v>63.5</v>
      </c>
      <c r="C29" s="51">
        <v>4</v>
      </c>
    </row>
    <row r="30" spans="2:3" x14ac:dyDescent="0.3">
      <c r="B30" s="8">
        <v>82.6</v>
      </c>
      <c r="C30" s="51">
        <v>72</v>
      </c>
    </row>
    <row r="31" spans="2:3" x14ac:dyDescent="0.3">
      <c r="B31" s="8">
        <v>79.2</v>
      </c>
      <c r="C31" s="51">
        <v>65</v>
      </c>
    </row>
    <row r="32" spans="2:3" x14ac:dyDescent="0.3">
      <c r="B32" s="8">
        <v>75</v>
      </c>
      <c r="C32" s="51">
        <v>48</v>
      </c>
    </row>
    <row r="33" spans="2:3" x14ac:dyDescent="0.3">
      <c r="B33" s="8">
        <v>74.400000000000006</v>
      </c>
      <c r="C33" s="51">
        <v>41</v>
      </c>
    </row>
    <row r="34" spans="2:3" x14ac:dyDescent="0.3">
      <c r="B34" s="8">
        <v>67.900000000000006</v>
      </c>
      <c r="C34" s="51">
        <v>26</v>
      </c>
    </row>
    <row r="35" spans="2:3" x14ac:dyDescent="0.3">
      <c r="B35" s="8">
        <v>76.8</v>
      </c>
      <c r="C35" s="51">
        <v>54</v>
      </c>
    </row>
    <row r="36" spans="2:3" x14ac:dyDescent="0.3">
      <c r="B36" s="8">
        <v>83</v>
      </c>
      <c r="C36" s="51">
        <v>64</v>
      </c>
    </row>
    <row r="37" spans="2:3" x14ac:dyDescent="0.3">
      <c r="B37" s="8">
        <v>88.9</v>
      </c>
      <c r="C37" s="51">
        <v>101</v>
      </c>
    </row>
    <row r="38" spans="2:3" x14ac:dyDescent="0.3">
      <c r="B38" s="8">
        <v>76.5</v>
      </c>
      <c r="C38" s="51">
        <v>76</v>
      </c>
    </row>
    <row r="39" spans="2:3" x14ac:dyDescent="0.3">
      <c r="B39" s="8">
        <v>79.900000000000006</v>
      </c>
      <c r="C39" s="51">
        <v>72</v>
      </c>
    </row>
    <row r="40" spans="2:3" x14ac:dyDescent="0.3">
      <c r="B40" s="8">
        <v>70.400000000000006</v>
      </c>
      <c r="C40" s="51">
        <v>24</v>
      </c>
    </row>
    <row r="41" spans="2:3" x14ac:dyDescent="0.3">
      <c r="B41" s="8">
        <v>83.4</v>
      </c>
      <c r="C41" s="51">
        <v>75</v>
      </c>
    </row>
    <row r="42" spans="2:3" x14ac:dyDescent="0.3">
      <c r="B42" s="8">
        <v>79.2</v>
      </c>
      <c r="C42" s="51">
        <v>79</v>
      </c>
    </row>
    <row r="43" spans="2:3" x14ac:dyDescent="0.3">
      <c r="B43" s="8">
        <v>61.2</v>
      </c>
      <c r="C43" s="51">
        <v>-7</v>
      </c>
    </row>
    <row r="44" spans="2:3" x14ac:dyDescent="0.3">
      <c r="B44" s="8">
        <v>64</v>
      </c>
      <c r="C44" s="51">
        <v>22</v>
      </c>
    </row>
    <row r="45" spans="2:3" x14ac:dyDescent="0.3">
      <c r="B45" s="8">
        <v>68</v>
      </c>
      <c r="C45" s="51">
        <v>13</v>
      </c>
    </row>
    <row r="46" spans="2:3" x14ac:dyDescent="0.3">
      <c r="B46" s="8">
        <v>78.5</v>
      </c>
      <c r="C46" s="51">
        <v>64</v>
      </c>
    </row>
    <row r="47" spans="2:3" x14ac:dyDescent="0.3">
      <c r="B47" s="8">
        <v>83</v>
      </c>
      <c r="C47" s="51">
        <v>90</v>
      </c>
    </row>
    <row r="48" spans="2:3" x14ac:dyDescent="0.3">
      <c r="B48" s="8">
        <v>75.2</v>
      </c>
      <c r="C48" s="51">
        <v>58</v>
      </c>
    </row>
    <row r="49" spans="2:3" x14ac:dyDescent="0.3">
      <c r="B49" s="8">
        <v>68.099999999999994</v>
      </c>
      <c r="C49" s="51">
        <v>22</v>
      </c>
    </row>
    <row r="50" spans="2:3" x14ac:dyDescent="0.3">
      <c r="B50" s="8">
        <v>93.6</v>
      </c>
      <c r="C50" s="51">
        <v>121</v>
      </c>
    </row>
    <row r="51" spans="2:3" x14ac:dyDescent="0.3">
      <c r="B51" s="8">
        <v>75.599999999999994</v>
      </c>
      <c r="C51" s="51">
        <v>26</v>
      </c>
    </row>
    <row r="52" spans="2:3" x14ac:dyDescent="0.3">
      <c r="B52" s="8">
        <v>82.3</v>
      </c>
      <c r="C52" s="51">
        <v>79</v>
      </c>
    </row>
    <row r="53" spans="2:3" x14ac:dyDescent="0.3">
      <c r="B53" s="8">
        <v>71.400000000000006</v>
      </c>
      <c r="C53" s="51">
        <v>26</v>
      </c>
    </row>
    <row r="54" spans="2:3" x14ac:dyDescent="0.3">
      <c r="B54" s="8">
        <v>71.900000000000006</v>
      </c>
      <c r="C54" s="51">
        <v>44</v>
      </c>
    </row>
    <row r="55" spans="2:3" x14ac:dyDescent="0.3">
      <c r="B55" s="8">
        <v>79.099999999999994</v>
      </c>
      <c r="C55" s="51">
        <v>60</v>
      </c>
    </row>
    <row r="56" spans="2:3" x14ac:dyDescent="0.3">
      <c r="B56" s="8">
        <v>88.7</v>
      </c>
      <c r="C56" s="51">
        <v>87</v>
      </c>
    </row>
    <row r="57" spans="2:3" x14ac:dyDescent="0.3">
      <c r="B57" s="8">
        <v>69.400000000000006</v>
      </c>
      <c r="C57" s="51">
        <v>46</v>
      </c>
    </row>
    <row r="58" spans="2:3" x14ac:dyDescent="0.3">
      <c r="B58" s="8">
        <v>80.3</v>
      </c>
      <c r="C58" s="51">
        <v>80</v>
      </c>
    </row>
    <row r="59" spans="2:3" x14ac:dyDescent="0.3">
      <c r="B59" s="8">
        <v>83</v>
      </c>
      <c r="C59" s="51">
        <v>68</v>
      </c>
    </row>
    <row r="60" spans="2:3" x14ac:dyDescent="0.3">
      <c r="B60" s="8">
        <v>74.099999999999994</v>
      </c>
      <c r="C60" s="51">
        <v>46</v>
      </c>
    </row>
    <row r="61" spans="2:3" x14ac:dyDescent="0.3">
      <c r="B61" s="8">
        <v>79.400000000000006</v>
      </c>
      <c r="C61" s="51">
        <v>76</v>
      </c>
    </row>
    <row r="62" spans="2:3" x14ac:dyDescent="0.3">
      <c r="B62" s="8">
        <v>88.1</v>
      </c>
      <c r="C62" s="51">
        <v>115</v>
      </c>
    </row>
    <row r="63" spans="2:3" x14ac:dyDescent="0.3">
      <c r="B63" s="8">
        <v>74.599999999999994</v>
      </c>
      <c r="C63" s="51">
        <v>37</v>
      </c>
    </row>
    <row r="64" spans="2:3" x14ac:dyDescent="0.3">
      <c r="B64" s="8">
        <v>87.1</v>
      </c>
      <c r="C64" s="51">
        <v>77</v>
      </c>
    </row>
    <row r="65" spans="2:3" x14ac:dyDescent="0.3">
      <c r="B65" s="8">
        <v>79.7</v>
      </c>
      <c r="C65" s="51">
        <v>70</v>
      </c>
    </row>
    <row r="66" spans="2:3" x14ac:dyDescent="0.3">
      <c r="B66" s="8">
        <v>82.1</v>
      </c>
      <c r="C66" s="51">
        <v>96</v>
      </c>
    </row>
    <row r="67" spans="2:3" x14ac:dyDescent="0.3">
      <c r="B67" s="8">
        <v>70.2</v>
      </c>
      <c r="C67" s="51">
        <v>19</v>
      </c>
    </row>
    <row r="68" spans="2:3" x14ac:dyDescent="0.3">
      <c r="B68" s="8">
        <v>81.7</v>
      </c>
      <c r="C68" s="51">
        <v>69</v>
      </c>
    </row>
    <row r="69" spans="2:3" x14ac:dyDescent="0.3">
      <c r="B69" s="8">
        <v>76.099999999999994</v>
      </c>
      <c r="C69" s="51">
        <v>52</v>
      </c>
    </row>
    <row r="70" spans="2:3" x14ac:dyDescent="0.3">
      <c r="B70" s="8">
        <v>65.400000000000006</v>
      </c>
      <c r="C70" s="51">
        <v>7</v>
      </c>
    </row>
    <row r="71" spans="2:3" x14ac:dyDescent="0.3">
      <c r="B71" s="8">
        <v>70.099999999999994</v>
      </c>
      <c r="C71" s="51">
        <v>31</v>
      </c>
    </row>
    <row r="72" spans="2:3" x14ac:dyDescent="0.3">
      <c r="B72" s="8">
        <v>75.3</v>
      </c>
      <c r="C72" s="51">
        <v>63</v>
      </c>
    </row>
    <row r="73" spans="2:3" x14ac:dyDescent="0.3">
      <c r="B73" s="8">
        <v>68.7</v>
      </c>
      <c r="C73" s="51">
        <v>24</v>
      </c>
    </row>
    <row r="74" spans="2:3" x14ac:dyDescent="0.3">
      <c r="B74" s="8">
        <v>75.7</v>
      </c>
      <c r="C74" s="51">
        <v>33</v>
      </c>
    </row>
    <row r="75" spans="2:3" x14ac:dyDescent="0.3">
      <c r="B75" s="8">
        <v>68.7</v>
      </c>
      <c r="C75" s="51">
        <v>41</v>
      </c>
    </row>
    <row r="76" spans="2:3" x14ac:dyDescent="0.3">
      <c r="B76" s="8">
        <v>70.400000000000006</v>
      </c>
      <c r="C76" s="51">
        <v>43</v>
      </c>
    </row>
    <row r="77" spans="2:3" x14ac:dyDescent="0.3">
      <c r="B77" s="8">
        <v>68.3</v>
      </c>
      <c r="C77" s="51">
        <v>37</v>
      </c>
    </row>
    <row r="78" spans="2:3" x14ac:dyDescent="0.3">
      <c r="B78" s="8">
        <v>71.7</v>
      </c>
      <c r="C78" s="51">
        <v>29</v>
      </c>
    </row>
    <row r="79" spans="2:3" x14ac:dyDescent="0.3">
      <c r="B79" s="8">
        <v>70.900000000000006</v>
      </c>
      <c r="C79" s="51">
        <v>52</v>
      </c>
    </row>
    <row r="80" spans="2:3" x14ac:dyDescent="0.3">
      <c r="B80" s="8">
        <v>66.3</v>
      </c>
      <c r="C80" s="51">
        <v>37</v>
      </c>
    </row>
    <row r="81" spans="2:3" x14ac:dyDescent="0.3">
      <c r="B81" s="8">
        <v>65.3</v>
      </c>
      <c r="C81" s="51">
        <v>19</v>
      </c>
    </row>
    <row r="82" spans="2:3" x14ac:dyDescent="0.3">
      <c r="B82" s="8">
        <v>75.7</v>
      </c>
      <c r="C82" s="51">
        <v>45</v>
      </c>
    </row>
    <row r="83" spans="2:3" x14ac:dyDescent="0.3">
      <c r="B83" s="8">
        <v>66</v>
      </c>
      <c r="C83" s="51">
        <v>23</v>
      </c>
    </row>
    <row r="84" spans="2:3" x14ac:dyDescent="0.3">
      <c r="B84" s="8">
        <v>78.900000000000006</v>
      </c>
      <c r="C84" s="51">
        <v>56</v>
      </c>
    </row>
    <row r="85" spans="2:3" x14ac:dyDescent="0.3">
      <c r="B85" s="8">
        <v>74</v>
      </c>
      <c r="C85" s="51">
        <v>49</v>
      </c>
    </row>
    <row r="86" spans="2:3" x14ac:dyDescent="0.3">
      <c r="B86" s="8">
        <v>74.599999999999994</v>
      </c>
      <c r="C86" s="51">
        <v>61</v>
      </c>
    </row>
    <row r="87" spans="2:3" x14ac:dyDescent="0.3">
      <c r="B87" s="8">
        <v>79.3</v>
      </c>
      <c r="C87" s="51">
        <v>73</v>
      </c>
    </row>
    <row r="88" spans="2:3" x14ac:dyDescent="0.3">
      <c r="B88" s="8">
        <v>70.099999999999994</v>
      </c>
      <c r="C88" s="51">
        <v>35</v>
      </c>
    </row>
    <row r="89" spans="2:3" x14ac:dyDescent="0.3">
      <c r="B89" s="8">
        <v>88.8</v>
      </c>
      <c r="C89" s="51">
        <v>104</v>
      </c>
    </row>
    <row r="90" spans="2:3" x14ac:dyDescent="0.3">
      <c r="B90" s="8">
        <v>66</v>
      </c>
      <c r="C90" s="51">
        <v>20</v>
      </c>
    </row>
    <row r="91" spans="2:3" x14ac:dyDescent="0.3">
      <c r="B91" s="8">
        <v>82.9</v>
      </c>
      <c r="C91" s="51">
        <v>81</v>
      </c>
    </row>
    <row r="92" spans="2:3" x14ac:dyDescent="0.3">
      <c r="B92" s="8">
        <v>100</v>
      </c>
      <c r="C92" s="51">
        <v>139</v>
      </c>
    </row>
    <row r="93" spans="2:3" x14ac:dyDescent="0.3">
      <c r="B93" s="8">
        <v>75.599999999999994</v>
      </c>
      <c r="C93" s="51">
        <v>60</v>
      </c>
    </row>
    <row r="94" spans="2:3" x14ac:dyDescent="0.3">
      <c r="B94" s="8">
        <v>67.5</v>
      </c>
      <c r="C94" s="51">
        <v>43</v>
      </c>
    </row>
    <row r="95" spans="2:3" x14ac:dyDescent="0.3">
      <c r="B95" s="8">
        <v>68.7</v>
      </c>
      <c r="C95" s="51">
        <v>7</v>
      </c>
    </row>
    <row r="96" spans="2:3" x14ac:dyDescent="0.3">
      <c r="B96" s="8">
        <v>76</v>
      </c>
      <c r="C96" s="51">
        <v>43</v>
      </c>
    </row>
    <row r="97" spans="2:3" x14ac:dyDescent="0.3">
      <c r="B97" s="8">
        <v>67.7</v>
      </c>
      <c r="C97" s="51">
        <v>36</v>
      </c>
    </row>
    <row r="98" spans="2:3" x14ac:dyDescent="0.3">
      <c r="B98" s="8">
        <v>75.3</v>
      </c>
      <c r="C98" s="51">
        <v>53</v>
      </c>
    </row>
    <row r="99" spans="2:3" x14ac:dyDescent="0.3">
      <c r="B99" s="8">
        <v>68.099999999999994</v>
      </c>
      <c r="C99" s="51">
        <v>3</v>
      </c>
    </row>
    <row r="100" spans="2:3" x14ac:dyDescent="0.3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20.6640625" bestFit="1" customWidth="1"/>
    <col min="3" max="3" width="19.33203125" bestFit="1" customWidth="1"/>
    <col min="5" max="5" width="14.33203125" customWidth="1"/>
    <col min="8" max="8" width="11.44140625" customWidth="1"/>
    <col min="11" max="11" width="16" bestFit="1" customWidth="1"/>
    <col min="12" max="12" width="11.44140625" customWidth="1"/>
  </cols>
  <sheetData>
    <row r="1" spans="2:12" ht="25.5" customHeight="1" x14ac:dyDescent="0.35">
      <c r="B1" s="18" t="s">
        <v>245</v>
      </c>
    </row>
    <row r="2" spans="2:12" ht="15" customHeight="1" x14ac:dyDescent="0.3">
      <c r="B2" s="30" t="s">
        <v>266</v>
      </c>
    </row>
    <row r="3" spans="2:12" ht="18" customHeight="1" x14ac:dyDescent="0.3"/>
    <row r="4" spans="2:12" x14ac:dyDescent="0.3">
      <c r="E4" s="3" t="s">
        <v>54</v>
      </c>
    </row>
    <row r="5" spans="2:12" x14ac:dyDescent="0.3">
      <c r="B5" s="43" t="s">
        <v>22</v>
      </c>
      <c r="C5" s="43" t="s">
        <v>23</v>
      </c>
      <c r="E5" s="109" t="s">
        <v>229</v>
      </c>
      <c r="F5" s="109"/>
      <c r="H5" s="109" t="s">
        <v>242</v>
      </c>
      <c r="I5" s="109"/>
      <c r="K5" s="109" t="s">
        <v>248</v>
      </c>
      <c r="L5" s="109"/>
    </row>
    <row r="6" spans="2:12" x14ac:dyDescent="0.3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</row>
    <row r="7" spans="2:12" x14ac:dyDescent="0.3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</row>
    <row r="8" spans="2:12" x14ac:dyDescent="0.3">
      <c r="B8" s="8">
        <v>101</v>
      </c>
      <c r="C8" s="8">
        <v>119</v>
      </c>
      <c r="K8" s="20" t="s">
        <v>251</v>
      </c>
      <c r="L8" s="87">
        <f>RSQ(C6:C100,B6:B100)</f>
        <v>0.90034649029559788</v>
      </c>
    </row>
    <row r="9" spans="2:12" x14ac:dyDescent="0.3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12" x14ac:dyDescent="0.3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</row>
    <row r="11" spans="2:12" x14ac:dyDescent="0.3">
      <c r="B11" s="8">
        <v>145</v>
      </c>
      <c r="C11" s="8">
        <v>209</v>
      </c>
      <c r="K11" s="20" t="s">
        <v>143</v>
      </c>
      <c r="L11" s="71">
        <v>0.05</v>
      </c>
    </row>
    <row r="12" spans="2:12" x14ac:dyDescent="0.3">
      <c r="B12" s="8">
        <v>401</v>
      </c>
      <c r="C12" s="8">
        <v>462</v>
      </c>
      <c r="K12" s="58" t="s">
        <v>253</v>
      </c>
      <c r="L12" s="97">
        <f>(L7-L6)/1</f>
        <v>740212.24722201866</v>
      </c>
    </row>
    <row r="13" spans="2:12" x14ac:dyDescent="0.3">
      <c r="B13" s="8">
        <v>287</v>
      </c>
      <c r="C13" s="8">
        <v>342</v>
      </c>
      <c r="K13" s="20" t="s">
        <v>252</v>
      </c>
      <c r="L13" s="75">
        <f>L12/L9</f>
        <v>840.23356373360275</v>
      </c>
    </row>
    <row r="14" spans="2:12" x14ac:dyDescent="0.3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</row>
    <row r="15" spans="2:12" x14ac:dyDescent="0.3">
      <c r="B15" s="8">
        <v>254</v>
      </c>
      <c r="C15" s="8">
        <v>313</v>
      </c>
    </row>
    <row r="16" spans="2:12" x14ac:dyDescent="0.3">
      <c r="B16" s="8">
        <v>182</v>
      </c>
      <c r="C16" s="8">
        <v>232</v>
      </c>
    </row>
    <row r="17" spans="2:3" x14ac:dyDescent="0.3">
      <c r="B17" s="8">
        <v>117</v>
      </c>
      <c r="C17" s="8">
        <v>163</v>
      </c>
    </row>
    <row r="18" spans="2:3" x14ac:dyDescent="0.3">
      <c r="B18" s="8">
        <v>130</v>
      </c>
      <c r="C18" s="8">
        <v>119</v>
      </c>
    </row>
    <row r="19" spans="2:3" x14ac:dyDescent="0.3">
      <c r="B19" s="8">
        <v>219</v>
      </c>
      <c r="C19" s="8">
        <v>304</v>
      </c>
    </row>
    <row r="20" spans="2:3" x14ac:dyDescent="0.3">
      <c r="B20" s="8">
        <v>152</v>
      </c>
      <c r="C20" s="8">
        <v>211</v>
      </c>
    </row>
    <row r="21" spans="2:3" x14ac:dyDescent="0.3">
      <c r="B21" s="8">
        <v>228</v>
      </c>
      <c r="C21" s="8">
        <v>286</v>
      </c>
    </row>
    <row r="22" spans="2:3" x14ac:dyDescent="0.3">
      <c r="B22" s="8">
        <v>62</v>
      </c>
      <c r="C22" s="8">
        <v>122</v>
      </c>
    </row>
    <row r="23" spans="2:3" x14ac:dyDescent="0.3">
      <c r="B23" s="8">
        <v>393</v>
      </c>
      <c r="C23" s="8">
        <v>443</v>
      </c>
    </row>
    <row r="24" spans="2:3" x14ac:dyDescent="0.3">
      <c r="B24" s="8">
        <v>277</v>
      </c>
      <c r="C24" s="8">
        <v>366</v>
      </c>
    </row>
    <row r="25" spans="2:3" x14ac:dyDescent="0.3">
      <c r="B25" s="8">
        <v>206</v>
      </c>
      <c r="C25" s="8">
        <v>244</v>
      </c>
    </row>
    <row r="26" spans="2:3" x14ac:dyDescent="0.3">
      <c r="B26" s="8">
        <v>229</v>
      </c>
      <c r="C26" s="8">
        <v>241</v>
      </c>
    </row>
    <row r="27" spans="2:3" x14ac:dyDescent="0.3">
      <c r="B27" s="8">
        <v>182</v>
      </c>
      <c r="C27" s="8">
        <v>237</v>
      </c>
    </row>
    <row r="28" spans="2:3" x14ac:dyDescent="0.3">
      <c r="B28" s="8">
        <v>98</v>
      </c>
      <c r="C28" s="8">
        <v>122</v>
      </c>
    </row>
    <row r="29" spans="2:3" x14ac:dyDescent="0.3">
      <c r="B29" s="8">
        <v>125</v>
      </c>
      <c r="C29" s="8">
        <v>129</v>
      </c>
    </row>
    <row r="30" spans="2:3" x14ac:dyDescent="0.3">
      <c r="B30" s="8">
        <v>164</v>
      </c>
      <c r="C30" s="8">
        <v>236</v>
      </c>
    </row>
    <row r="31" spans="2:3" x14ac:dyDescent="0.3">
      <c r="B31" s="8">
        <v>186</v>
      </c>
      <c r="C31" s="8">
        <v>251</v>
      </c>
    </row>
    <row r="32" spans="2:3" x14ac:dyDescent="0.3">
      <c r="B32" s="8">
        <v>235</v>
      </c>
      <c r="C32" s="8">
        <v>283</v>
      </c>
    </row>
    <row r="33" spans="2:3" x14ac:dyDescent="0.3">
      <c r="B33" s="8">
        <v>184</v>
      </c>
      <c r="C33" s="8">
        <v>225</v>
      </c>
    </row>
    <row r="34" spans="2:3" x14ac:dyDescent="0.3">
      <c r="B34" s="8">
        <v>76</v>
      </c>
      <c r="C34" s="8">
        <v>102</v>
      </c>
    </row>
    <row r="35" spans="2:3" x14ac:dyDescent="0.3">
      <c r="B35" s="8">
        <v>126</v>
      </c>
      <c r="C35" s="8">
        <v>180</v>
      </c>
    </row>
    <row r="36" spans="2:3" x14ac:dyDescent="0.3">
      <c r="B36" s="8">
        <v>183</v>
      </c>
      <c r="C36" s="8">
        <v>247</v>
      </c>
    </row>
    <row r="37" spans="2:3" x14ac:dyDescent="0.3">
      <c r="B37" s="8">
        <v>242</v>
      </c>
      <c r="C37" s="8">
        <v>343</v>
      </c>
    </row>
    <row r="38" spans="2:3" x14ac:dyDescent="0.3">
      <c r="B38" s="8">
        <v>207</v>
      </c>
      <c r="C38" s="8">
        <v>283</v>
      </c>
    </row>
    <row r="39" spans="2:3" x14ac:dyDescent="0.3">
      <c r="B39" s="8">
        <v>181</v>
      </c>
      <c r="C39" s="8">
        <v>253</v>
      </c>
    </row>
    <row r="40" spans="2:3" x14ac:dyDescent="0.3">
      <c r="B40" s="8">
        <v>239</v>
      </c>
      <c r="C40" s="8">
        <v>263</v>
      </c>
    </row>
    <row r="41" spans="2:3" x14ac:dyDescent="0.3">
      <c r="B41" s="8">
        <v>216</v>
      </c>
      <c r="C41" s="8">
        <v>291</v>
      </c>
    </row>
    <row r="42" spans="2:3" x14ac:dyDescent="0.3">
      <c r="B42" s="8">
        <v>289</v>
      </c>
      <c r="C42" s="8">
        <v>368</v>
      </c>
    </row>
    <row r="43" spans="2:3" x14ac:dyDescent="0.3">
      <c r="B43" s="8">
        <v>213</v>
      </c>
      <c r="C43" s="8">
        <v>206</v>
      </c>
    </row>
    <row r="44" spans="2:3" x14ac:dyDescent="0.3">
      <c r="B44" s="8">
        <v>209</v>
      </c>
      <c r="C44" s="8">
        <v>231</v>
      </c>
    </row>
    <row r="45" spans="2:3" x14ac:dyDescent="0.3">
      <c r="B45" s="8">
        <v>376</v>
      </c>
      <c r="C45" s="8">
        <v>389</v>
      </c>
    </row>
    <row r="46" spans="2:3" x14ac:dyDescent="0.3">
      <c r="B46" s="8">
        <v>332</v>
      </c>
      <c r="C46" s="8">
        <v>396</v>
      </c>
    </row>
    <row r="47" spans="2:3" x14ac:dyDescent="0.3">
      <c r="B47" s="8">
        <v>249</v>
      </c>
      <c r="C47" s="8">
        <v>339</v>
      </c>
    </row>
    <row r="48" spans="2:3" x14ac:dyDescent="0.3">
      <c r="B48" s="8">
        <v>228</v>
      </c>
      <c r="C48" s="8">
        <v>286</v>
      </c>
    </row>
    <row r="49" spans="2:3" x14ac:dyDescent="0.3">
      <c r="B49" s="8">
        <v>124</v>
      </c>
      <c r="C49" s="8">
        <v>146</v>
      </c>
    </row>
    <row r="50" spans="2:3" x14ac:dyDescent="0.3">
      <c r="B50" s="8">
        <v>194</v>
      </c>
      <c r="C50" s="8">
        <v>315</v>
      </c>
    </row>
    <row r="51" spans="2:3" x14ac:dyDescent="0.3">
      <c r="B51" s="8">
        <v>157</v>
      </c>
      <c r="C51" s="8">
        <v>183</v>
      </c>
    </row>
    <row r="52" spans="2:3" x14ac:dyDescent="0.3">
      <c r="B52" s="8">
        <v>402</v>
      </c>
      <c r="C52" s="8">
        <v>481</v>
      </c>
    </row>
    <row r="53" spans="2:3" x14ac:dyDescent="0.3">
      <c r="B53" s="8">
        <v>323</v>
      </c>
      <c r="C53" s="8">
        <v>349</v>
      </c>
    </row>
    <row r="54" spans="2:3" x14ac:dyDescent="0.3">
      <c r="B54" s="8">
        <v>181</v>
      </c>
      <c r="C54" s="8">
        <v>225</v>
      </c>
    </row>
    <row r="55" spans="2:3" x14ac:dyDescent="0.3">
      <c r="B55" s="8">
        <v>157</v>
      </c>
      <c r="C55" s="8">
        <v>217</v>
      </c>
    </row>
    <row r="56" spans="2:3" x14ac:dyDescent="0.3">
      <c r="B56" s="8">
        <v>266</v>
      </c>
      <c r="C56" s="8">
        <v>353</v>
      </c>
    </row>
    <row r="57" spans="2:3" x14ac:dyDescent="0.3">
      <c r="B57" s="8">
        <v>268</v>
      </c>
      <c r="C57" s="8">
        <v>314</v>
      </c>
    </row>
    <row r="58" spans="2:3" x14ac:dyDescent="0.3">
      <c r="B58" s="8">
        <v>167</v>
      </c>
      <c r="C58" s="8">
        <v>247</v>
      </c>
    </row>
    <row r="59" spans="2:3" x14ac:dyDescent="0.3">
      <c r="B59" s="8">
        <v>342</v>
      </c>
      <c r="C59" s="8">
        <v>410</v>
      </c>
    </row>
    <row r="60" spans="2:3" x14ac:dyDescent="0.3">
      <c r="B60" s="8">
        <v>349</v>
      </c>
      <c r="C60" s="8">
        <v>395</v>
      </c>
    </row>
    <row r="61" spans="2:3" x14ac:dyDescent="0.3">
      <c r="B61" s="8">
        <v>340</v>
      </c>
      <c r="C61" s="8">
        <v>416</v>
      </c>
    </row>
    <row r="62" spans="2:3" x14ac:dyDescent="0.3">
      <c r="B62" s="8">
        <v>227</v>
      </c>
      <c r="C62" s="8">
        <v>342</v>
      </c>
    </row>
    <row r="63" spans="2:3" x14ac:dyDescent="0.3">
      <c r="B63" s="8">
        <v>409</v>
      </c>
      <c r="C63" s="8">
        <v>446</v>
      </c>
    </row>
    <row r="64" spans="2:3" x14ac:dyDescent="0.3">
      <c r="B64" s="8">
        <v>400</v>
      </c>
      <c r="C64" s="8">
        <v>477</v>
      </c>
    </row>
    <row r="65" spans="2:3" x14ac:dyDescent="0.3">
      <c r="B65" s="8">
        <v>374</v>
      </c>
      <c r="C65" s="8">
        <v>444</v>
      </c>
    </row>
    <row r="66" spans="2:3" x14ac:dyDescent="0.3">
      <c r="B66" s="8">
        <v>255</v>
      </c>
      <c r="C66" s="8">
        <v>351</v>
      </c>
    </row>
    <row r="67" spans="2:3" x14ac:dyDescent="0.3">
      <c r="B67" s="8">
        <v>146</v>
      </c>
      <c r="C67" s="8">
        <v>165</v>
      </c>
    </row>
    <row r="68" spans="2:3" x14ac:dyDescent="0.3">
      <c r="B68" s="8">
        <v>248</v>
      </c>
      <c r="C68" s="8">
        <v>317</v>
      </c>
    </row>
    <row r="69" spans="2:3" x14ac:dyDescent="0.3">
      <c r="B69" s="8">
        <v>198</v>
      </c>
      <c r="C69" s="8">
        <v>250</v>
      </c>
    </row>
    <row r="70" spans="2:3" x14ac:dyDescent="0.3">
      <c r="B70" s="8">
        <v>210</v>
      </c>
      <c r="C70" s="8">
        <v>217</v>
      </c>
    </row>
    <row r="71" spans="2:3" x14ac:dyDescent="0.3">
      <c r="B71" s="8">
        <v>107</v>
      </c>
      <c r="C71" s="8">
        <v>138</v>
      </c>
    </row>
    <row r="72" spans="2:3" x14ac:dyDescent="0.3">
      <c r="B72" s="8">
        <v>239</v>
      </c>
      <c r="C72" s="8">
        <v>302</v>
      </c>
    </row>
    <row r="73" spans="2:3" x14ac:dyDescent="0.3">
      <c r="B73" s="8">
        <v>287</v>
      </c>
      <c r="C73" s="8">
        <v>311</v>
      </c>
    </row>
    <row r="74" spans="2:3" x14ac:dyDescent="0.3">
      <c r="B74" s="8">
        <v>340</v>
      </c>
      <c r="C74" s="8">
        <v>373</v>
      </c>
    </row>
    <row r="75" spans="2:3" x14ac:dyDescent="0.3">
      <c r="B75" s="8">
        <v>155</v>
      </c>
      <c r="C75" s="8">
        <v>196</v>
      </c>
    </row>
    <row r="76" spans="2:3" x14ac:dyDescent="0.3">
      <c r="B76" s="8">
        <v>263</v>
      </c>
      <c r="C76" s="8">
        <v>306</v>
      </c>
    </row>
    <row r="77" spans="2:3" x14ac:dyDescent="0.3">
      <c r="B77" s="8">
        <v>265</v>
      </c>
      <c r="C77" s="8">
        <v>302</v>
      </c>
    </row>
    <row r="78" spans="2:3" x14ac:dyDescent="0.3">
      <c r="B78" s="8">
        <v>249</v>
      </c>
      <c r="C78" s="8">
        <v>278</v>
      </c>
    </row>
    <row r="79" spans="2:3" x14ac:dyDescent="0.3">
      <c r="B79" s="8">
        <v>377</v>
      </c>
      <c r="C79" s="8">
        <v>429</v>
      </c>
    </row>
    <row r="80" spans="2:3" x14ac:dyDescent="0.3">
      <c r="B80" s="8">
        <v>301</v>
      </c>
      <c r="C80" s="8">
        <v>338</v>
      </c>
    </row>
    <row r="81" spans="2:3" x14ac:dyDescent="0.3">
      <c r="B81" s="8">
        <v>242</v>
      </c>
      <c r="C81" s="8">
        <v>261</v>
      </c>
    </row>
    <row r="82" spans="2:3" x14ac:dyDescent="0.3">
      <c r="B82" s="8">
        <v>211</v>
      </c>
      <c r="C82" s="8">
        <v>256</v>
      </c>
    </row>
    <row r="83" spans="2:3" x14ac:dyDescent="0.3">
      <c r="B83" s="8">
        <v>160</v>
      </c>
      <c r="C83" s="8">
        <v>183</v>
      </c>
    </row>
    <row r="84" spans="2:3" x14ac:dyDescent="0.3">
      <c r="B84" s="8">
        <v>218</v>
      </c>
      <c r="C84" s="8">
        <v>274</v>
      </c>
    </row>
    <row r="85" spans="2:3" x14ac:dyDescent="0.3">
      <c r="B85" s="8">
        <v>133</v>
      </c>
      <c r="C85" s="8">
        <v>182</v>
      </c>
    </row>
    <row r="86" spans="2:3" x14ac:dyDescent="0.3">
      <c r="B86" s="8">
        <v>122</v>
      </c>
      <c r="C86" s="8">
        <v>183</v>
      </c>
    </row>
    <row r="87" spans="2:3" x14ac:dyDescent="0.3">
      <c r="B87" s="8">
        <v>236</v>
      </c>
      <c r="C87" s="8">
        <v>309</v>
      </c>
    </row>
    <row r="88" spans="2:3" x14ac:dyDescent="0.3">
      <c r="B88" s="8">
        <v>143</v>
      </c>
      <c r="C88" s="8">
        <v>178</v>
      </c>
    </row>
    <row r="89" spans="2:3" x14ac:dyDescent="0.3">
      <c r="B89" s="8">
        <v>354</v>
      </c>
      <c r="C89" s="8">
        <v>458</v>
      </c>
    </row>
    <row r="90" spans="2:3" x14ac:dyDescent="0.3">
      <c r="B90" s="8">
        <v>214</v>
      </c>
      <c r="C90" s="8">
        <v>234</v>
      </c>
    </row>
    <row r="91" spans="2:3" x14ac:dyDescent="0.3">
      <c r="B91" s="8">
        <v>225</v>
      </c>
      <c r="C91" s="8">
        <v>306</v>
      </c>
    </row>
    <row r="92" spans="2:3" x14ac:dyDescent="0.3">
      <c r="B92" s="8">
        <v>261</v>
      </c>
      <c r="C92" s="8">
        <v>400</v>
      </c>
    </row>
    <row r="93" spans="2:3" x14ac:dyDescent="0.3">
      <c r="B93" s="8">
        <v>277</v>
      </c>
      <c r="C93" s="8">
        <v>337</v>
      </c>
    </row>
    <row r="94" spans="2:3" x14ac:dyDescent="0.3">
      <c r="B94" s="8">
        <v>282</v>
      </c>
      <c r="C94" s="8">
        <v>325</v>
      </c>
    </row>
    <row r="95" spans="2:3" x14ac:dyDescent="0.3">
      <c r="B95" s="8">
        <v>322</v>
      </c>
      <c r="C95" s="8">
        <v>329</v>
      </c>
    </row>
    <row r="96" spans="2:3" x14ac:dyDescent="0.3">
      <c r="B96" s="8">
        <v>326</v>
      </c>
      <c r="C96" s="8">
        <v>369</v>
      </c>
    </row>
    <row r="97" spans="2:3" x14ac:dyDescent="0.3">
      <c r="B97" s="8">
        <v>421</v>
      </c>
      <c r="C97" s="8">
        <v>457</v>
      </c>
    </row>
    <row r="98" spans="2:3" x14ac:dyDescent="0.3">
      <c r="B98" s="8">
        <v>368</v>
      </c>
      <c r="C98" s="8">
        <v>421</v>
      </c>
    </row>
    <row r="99" spans="2:3" x14ac:dyDescent="0.3">
      <c r="B99" s="8">
        <v>279</v>
      </c>
      <c r="C99" s="8">
        <v>282</v>
      </c>
    </row>
    <row r="100" spans="2:3" x14ac:dyDescent="0.3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defaultRowHeight="14.4" x14ac:dyDescent="0.3"/>
  <cols>
    <col min="1" max="1" width="2.8867187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35">
      <c r="B1" s="18" t="s">
        <v>246</v>
      </c>
    </row>
    <row r="2" spans="2:4" ht="15" customHeight="1" x14ac:dyDescent="0.3">
      <c r="B2" s="30" t="s">
        <v>267</v>
      </c>
    </row>
    <row r="3" spans="2:4" ht="18" customHeight="1" x14ac:dyDescent="0.3"/>
    <row r="5" spans="2:4" x14ac:dyDescent="0.3">
      <c r="B5" s="43" t="s">
        <v>76</v>
      </c>
      <c r="C5" s="43" t="s">
        <v>22</v>
      </c>
      <c r="D5" s="43" t="s">
        <v>23</v>
      </c>
    </row>
    <row r="6" spans="2:4" x14ac:dyDescent="0.3">
      <c r="B6" s="51">
        <v>68.400000000000006</v>
      </c>
      <c r="C6" s="51">
        <v>252</v>
      </c>
      <c r="D6" s="51">
        <v>276</v>
      </c>
    </row>
    <row r="7" spans="2:4" x14ac:dyDescent="0.3">
      <c r="B7" s="8">
        <v>62.1</v>
      </c>
      <c r="C7" s="8">
        <v>423</v>
      </c>
      <c r="D7" s="51">
        <v>410</v>
      </c>
    </row>
    <row r="8" spans="2:4" x14ac:dyDescent="0.3">
      <c r="B8" s="8">
        <v>70.2</v>
      </c>
      <c r="C8" s="8">
        <v>101</v>
      </c>
      <c r="D8" s="51">
        <v>119</v>
      </c>
    </row>
    <row r="9" spans="2:4" x14ac:dyDescent="0.3">
      <c r="B9" s="8">
        <v>75.099999999999994</v>
      </c>
      <c r="C9" s="8">
        <v>288</v>
      </c>
      <c r="D9" s="51">
        <v>334</v>
      </c>
    </row>
    <row r="10" spans="2:4" x14ac:dyDescent="0.3">
      <c r="B10" s="8">
        <v>60.9</v>
      </c>
      <c r="C10" s="8">
        <v>248</v>
      </c>
      <c r="D10" s="51">
        <v>252</v>
      </c>
    </row>
    <row r="11" spans="2:4" x14ac:dyDescent="0.3">
      <c r="B11" s="8">
        <v>74.5</v>
      </c>
      <c r="C11" s="8">
        <v>145</v>
      </c>
      <c r="D11" s="51">
        <v>209</v>
      </c>
    </row>
    <row r="12" spans="2:4" x14ac:dyDescent="0.3">
      <c r="B12" s="8">
        <v>76.400000000000006</v>
      </c>
      <c r="C12" s="8">
        <v>401</v>
      </c>
      <c r="D12" s="51">
        <v>462</v>
      </c>
    </row>
    <row r="13" spans="2:4" x14ac:dyDescent="0.3">
      <c r="B13" s="8">
        <v>82.6</v>
      </c>
      <c r="C13" s="8">
        <v>287</v>
      </c>
      <c r="D13" s="51">
        <v>342</v>
      </c>
    </row>
    <row r="14" spans="2:4" x14ac:dyDescent="0.3">
      <c r="B14" s="8">
        <v>76.900000000000006</v>
      </c>
      <c r="C14" s="8">
        <v>275</v>
      </c>
      <c r="D14" s="51">
        <v>347</v>
      </c>
    </row>
    <row r="15" spans="2:4" x14ac:dyDescent="0.3">
      <c r="B15" s="8">
        <v>83.3</v>
      </c>
      <c r="C15" s="8">
        <v>254</v>
      </c>
      <c r="D15" s="51">
        <v>313</v>
      </c>
    </row>
    <row r="16" spans="2:4" x14ac:dyDescent="0.3">
      <c r="B16" s="8">
        <v>75.8</v>
      </c>
      <c r="C16" s="8">
        <v>182</v>
      </c>
      <c r="D16" s="51">
        <v>232</v>
      </c>
    </row>
    <row r="17" spans="2:4" x14ac:dyDescent="0.3">
      <c r="B17" s="8">
        <v>76</v>
      </c>
      <c r="C17" s="8">
        <v>117</v>
      </c>
      <c r="D17" s="51">
        <v>163</v>
      </c>
    </row>
    <row r="18" spans="2:4" x14ac:dyDescent="0.3">
      <c r="B18" s="8">
        <v>62.8</v>
      </c>
      <c r="C18" s="8">
        <v>130</v>
      </c>
      <c r="D18" s="51">
        <v>119</v>
      </c>
    </row>
    <row r="19" spans="2:4" x14ac:dyDescent="0.3">
      <c r="B19" s="8">
        <v>82.8</v>
      </c>
      <c r="C19" s="8">
        <v>219</v>
      </c>
      <c r="D19" s="51">
        <v>304</v>
      </c>
    </row>
    <row r="20" spans="2:4" x14ac:dyDescent="0.3">
      <c r="B20" s="8">
        <v>76</v>
      </c>
      <c r="C20" s="8">
        <v>152</v>
      </c>
      <c r="D20" s="51">
        <v>211</v>
      </c>
    </row>
    <row r="21" spans="2:4" x14ac:dyDescent="0.3">
      <c r="B21" s="8">
        <v>76.900000000000006</v>
      </c>
      <c r="C21" s="8">
        <v>228</v>
      </c>
      <c r="D21" s="51">
        <v>286</v>
      </c>
    </row>
    <row r="22" spans="2:4" x14ac:dyDescent="0.3">
      <c r="B22" s="8">
        <v>75.8</v>
      </c>
      <c r="C22" s="8">
        <v>62</v>
      </c>
      <c r="D22" s="51">
        <v>122</v>
      </c>
    </row>
    <row r="23" spans="2:4" x14ac:dyDescent="0.3">
      <c r="B23" s="8">
        <v>78</v>
      </c>
      <c r="C23" s="8">
        <v>393</v>
      </c>
      <c r="D23" s="51">
        <v>443</v>
      </c>
    </row>
    <row r="24" spans="2:4" x14ac:dyDescent="0.3">
      <c r="B24" s="8">
        <v>82.4</v>
      </c>
      <c r="C24" s="8">
        <v>277</v>
      </c>
      <c r="D24" s="51">
        <v>366</v>
      </c>
    </row>
    <row r="25" spans="2:4" x14ac:dyDescent="0.3">
      <c r="B25" s="8">
        <v>76.2</v>
      </c>
      <c r="C25" s="8">
        <v>206</v>
      </c>
      <c r="D25" s="51">
        <v>244</v>
      </c>
    </row>
    <row r="26" spans="2:4" x14ac:dyDescent="0.3">
      <c r="B26" s="8">
        <v>62.5</v>
      </c>
      <c r="C26" s="8">
        <v>229</v>
      </c>
      <c r="D26" s="51">
        <v>241</v>
      </c>
    </row>
    <row r="27" spans="2:4" x14ac:dyDescent="0.3">
      <c r="B27" s="8">
        <v>78</v>
      </c>
      <c r="C27" s="8">
        <v>182</v>
      </c>
      <c r="D27" s="51">
        <v>237</v>
      </c>
    </row>
    <row r="28" spans="2:4" x14ac:dyDescent="0.3">
      <c r="B28" s="8">
        <v>66.5</v>
      </c>
      <c r="C28" s="8">
        <v>98</v>
      </c>
      <c r="D28" s="51">
        <v>122</v>
      </c>
    </row>
    <row r="29" spans="2:4" x14ac:dyDescent="0.3">
      <c r="B29" s="8">
        <v>63.5</v>
      </c>
      <c r="C29" s="8">
        <v>125</v>
      </c>
      <c r="D29" s="51">
        <v>129</v>
      </c>
    </row>
    <row r="30" spans="2:4" x14ac:dyDescent="0.3">
      <c r="B30" s="8">
        <v>82.6</v>
      </c>
      <c r="C30" s="8">
        <v>164</v>
      </c>
      <c r="D30" s="51">
        <v>236</v>
      </c>
    </row>
    <row r="31" spans="2:4" x14ac:dyDescent="0.3">
      <c r="B31" s="8">
        <v>79.2</v>
      </c>
      <c r="C31" s="8">
        <v>186</v>
      </c>
      <c r="D31" s="51">
        <v>251</v>
      </c>
    </row>
    <row r="32" spans="2:4" x14ac:dyDescent="0.3">
      <c r="B32" s="8">
        <v>75</v>
      </c>
      <c r="C32" s="8">
        <v>235</v>
      </c>
      <c r="D32" s="51">
        <v>283</v>
      </c>
    </row>
    <row r="33" spans="2:4" x14ac:dyDescent="0.3">
      <c r="B33" s="8">
        <v>74.400000000000006</v>
      </c>
      <c r="C33" s="8">
        <v>184</v>
      </c>
      <c r="D33" s="51">
        <v>225</v>
      </c>
    </row>
    <row r="34" spans="2:4" x14ac:dyDescent="0.3">
      <c r="B34" s="8">
        <v>67.900000000000006</v>
      </c>
      <c r="C34" s="8">
        <v>76</v>
      </c>
      <c r="D34" s="51">
        <v>102</v>
      </c>
    </row>
    <row r="35" spans="2:4" x14ac:dyDescent="0.3">
      <c r="B35" s="8">
        <v>76.8</v>
      </c>
      <c r="C35" s="8">
        <v>126</v>
      </c>
      <c r="D35" s="51">
        <v>180</v>
      </c>
    </row>
    <row r="36" spans="2:4" x14ac:dyDescent="0.3">
      <c r="B36" s="8">
        <v>83</v>
      </c>
      <c r="C36" s="8">
        <v>183</v>
      </c>
      <c r="D36" s="51">
        <v>247</v>
      </c>
    </row>
    <row r="37" spans="2:4" x14ac:dyDescent="0.3">
      <c r="B37" s="8">
        <v>88.9</v>
      </c>
      <c r="C37" s="8">
        <v>242</v>
      </c>
      <c r="D37" s="51">
        <v>343</v>
      </c>
    </row>
    <row r="38" spans="2:4" x14ac:dyDescent="0.3">
      <c r="B38" s="8">
        <v>76.5</v>
      </c>
      <c r="C38" s="8">
        <v>207</v>
      </c>
      <c r="D38" s="51">
        <v>283</v>
      </c>
    </row>
    <row r="39" spans="2:4" x14ac:dyDescent="0.3">
      <c r="B39" s="8">
        <v>79.900000000000006</v>
      </c>
      <c r="C39" s="8">
        <v>181</v>
      </c>
      <c r="D39" s="51">
        <v>253</v>
      </c>
    </row>
    <row r="40" spans="2:4" x14ac:dyDescent="0.3">
      <c r="B40" s="8">
        <v>70.400000000000006</v>
      </c>
      <c r="C40" s="8">
        <v>239</v>
      </c>
      <c r="D40" s="51">
        <v>263</v>
      </c>
    </row>
    <row r="41" spans="2:4" x14ac:dyDescent="0.3">
      <c r="B41" s="8">
        <v>83.4</v>
      </c>
      <c r="C41" s="8">
        <v>216</v>
      </c>
      <c r="D41" s="51">
        <v>291</v>
      </c>
    </row>
    <row r="42" spans="2:4" x14ac:dyDescent="0.3">
      <c r="B42" s="8">
        <v>79.2</v>
      </c>
      <c r="C42" s="8">
        <v>289</v>
      </c>
      <c r="D42" s="51">
        <v>368</v>
      </c>
    </row>
    <row r="43" spans="2:4" x14ac:dyDescent="0.3">
      <c r="B43" s="8">
        <v>61.2</v>
      </c>
      <c r="C43" s="8">
        <v>213</v>
      </c>
      <c r="D43" s="51">
        <v>206</v>
      </c>
    </row>
    <row r="44" spans="2:4" x14ac:dyDescent="0.3">
      <c r="B44" s="8">
        <v>64</v>
      </c>
      <c r="C44" s="8">
        <v>209</v>
      </c>
      <c r="D44" s="51">
        <v>231</v>
      </c>
    </row>
    <row r="45" spans="2:4" x14ac:dyDescent="0.3">
      <c r="B45" s="8">
        <v>68</v>
      </c>
      <c r="C45" s="8">
        <v>376</v>
      </c>
      <c r="D45" s="51">
        <v>389</v>
      </c>
    </row>
    <row r="46" spans="2:4" x14ac:dyDescent="0.3">
      <c r="B46" s="8">
        <v>78.5</v>
      </c>
      <c r="C46" s="8">
        <v>332</v>
      </c>
      <c r="D46" s="51">
        <v>396</v>
      </c>
    </row>
    <row r="47" spans="2:4" x14ac:dyDescent="0.3">
      <c r="B47" s="8">
        <v>83</v>
      </c>
      <c r="C47" s="8">
        <v>249</v>
      </c>
      <c r="D47" s="51">
        <v>339</v>
      </c>
    </row>
    <row r="48" spans="2:4" x14ac:dyDescent="0.3">
      <c r="B48" s="8">
        <v>75.2</v>
      </c>
      <c r="C48" s="8">
        <v>228</v>
      </c>
      <c r="D48" s="51">
        <v>286</v>
      </c>
    </row>
    <row r="49" spans="2:4" x14ac:dyDescent="0.3">
      <c r="B49" s="8">
        <v>68.099999999999994</v>
      </c>
      <c r="C49" s="8">
        <v>124</v>
      </c>
      <c r="D49" s="51">
        <v>146</v>
      </c>
    </row>
    <row r="50" spans="2:4" x14ac:dyDescent="0.3">
      <c r="B50" s="8">
        <v>93.6</v>
      </c>
      <c r="C50" s="8">
        <v>194</v>
      </c>
      <c r="D50" s="51">
        <v>315</v>
      </c>
    </row>
    <row r="51" spans="2:4" x14ac:dyDescent="0.3">
      <c r="B51" s="8">
        <v>75.599999999999994</v>
      </c>
      <c r="C51" s="8">
        <v>157</v>
      </c>
      <c r="D51" s="51">
        <v>183</v>
      </c>
    </row>
    <row r="52" spans="2:4" x14ac:dyDescent="0.3">
      <c r="B52" s="8">
        <v>82.3</v>
      </c>
      <c r="C52" s="8">
        <v>402</v>
      </c>
      <c r="D52" s="51">
        <v>481</v>
      </c>
    </row>
    <row r="53" spans="2:4" x14ac:dyDescent="0.3">
      <c r="B53" s="8">
        <v>71.400000000000006</v>
      </c>
      <c r="C53" s="8">
        <v>323</v>
      </c>
      <c r="D53" s="51">
        <v>349</v>
      </c>
    </row>
    <row r="54" spans="2:4" x14ac:dyDescent="0.3">
      <c r="B54" s="8">
        <v>71.900000000000006</v>
      </c>
      <c r="C54" s="8">
        <v>181</v>
      </c>
      <c r="D54" s="51">
        <v>225</v>
      </c>
    </row>
    <row r="55" spans="2:4" x14ac:dyDescent="0.3">
      <c r="B55" s="8">
        <v>79.099999999999994</v>
      </c>
      <c r="C55" s="8">
        <v>157</v>
      </c>
      <c r="D55" s="51">
        <v>217</v>
      </c>
    </row>
    <row r="56" spans="2:4" x14ac:dyDescent="0.3">
      <c r="B56" s="8">
        <v>88.7</v>
      </c>
      <c r="C56" s="8">
        <v>266</v>
      </c>
      <c r="D56" s="51">
        <v>353</v>
      </c>
    </row>
    <row r="57" spans="2:4" x14ac:dyDescent="0.3">
      <c r="B57" s="8">
        <v>69.400000000000006</v>
      </c>
      <c r="C57" s="8">
        <v>268</v>
      </c>
      <c r="D57" s="51">
        <v>314</v>
      </c>
    </row>
    <row r="58" spans="2:4" x14ac:dyDescent="0.3">
      <c r="B58" s="8">
        <v>80.3</v>
      </c>
      <c r="C58" s="8">
        <v>167</v>
      </c>
      <c r="D58" s="51">
        <v>247</v>
      </c>
    </row>
    <row r="59" spans="2:4" x14ac:dyDescent="0.3">
      <c r="B59" s="8">
        <v>83</v>
      </c>
      <c r="C59" s="8">
        <v>342</v>
      </c>
      <c r="D59" s="51">
        <v>410</v>
      </c>
    </row>
    <row r="60" spans="2:4" x14ac:dyDescent="0.3">
      <c r="B60" s="8">
        <v>74.099999999999994</v>
      </c>
      <c r="C60" s="8">
        <v>349</v>
      </c>
      <c r="D60" s="51">
        <v>395</v>
      </c>
    </row>
    <row r="61" spans="2:4" x14ac:dyDescent="0.3">
      <c r="B61" s="8">
        <v>79.400000000000006</v>
      </c>
      <c r="C61" s="8">
        <v>340</v>
      </c>
      <c r="D61" s="51">
        <v>416</v>
      </c>
    </row>
    <row r="62" spans="2:4" x14ac:dyDescent="0.3">
      <c r="B62" s="8">
        <v>88.1</v>
      </c>
      <c r="C62" s="8">
        <v>227</v>
      </c>
      <c r="D62" s="51">
        <v>342</v>
      </c>
    </row>
    <row r="63" spans="2:4" x14ac:dyDescent="0.3">
      <c r="B63" s="8">
        <v>74.599999999999994</v>
      </c>
      <c r="C63" s="8">
        <v>409</v>
      </c>
      <c r="D63" s="51">
        <v>446</v>
      </c>
    </row>
    <row r="64" spans="2:4" x14ac:dyDescent="0.3">
      <c r="B64" s="8">
        <v>87.1</v>
      </c>
      <c r="C64" s="8">
        <v>400</v>
      </c>
      <c r="D64" s="51">
        <v>477</v>
      </c>
    </row>
    <row r="65" spans="2:4" x14ac:dyDescent="0.3">
      <c r="B65" s="8">
        <v>79.7</v>
      </c>
      <c r="C65" s="8">
        <v>374</v>
      </c>
      <c r="D65" s="51">
        <v>444</v>
      </c>
    </row>
    <row r="66" spans="2:4" x14ac:dyDescent="0.3">
      <c r="B66" s="8">
        <v>82.1</v>
      </c>
      <c r="C66" s="8">
        <v>255</v>
      </c>
      <c r="D66" s="51">
        <v>351</v>
      </c>
    </row>
    <row r="67" spans="2:4" x14ac:dyDescent="0.3">
      <c r="B67" s="8">
        <v>70.2</v>
      </c>
      <c r="C67" s="8">
        <v>146</v>
      </c>
      <c r="D67" s="51">
        <v>165</v>
      </c>
    </row>
    <row r="68" spans="2:4" x14ac:dyDescent="0.3">
      <c r="B68" s="8">
        <v>81.7</v>
      </c>
      <c r="C68" s="8">
        <v>248</v>
      </c>
      <c r="D68" s="51">
        <v>317</v>
      </c>
    </row>
    <row r="69" spans="2:4" x14ac:dyDescent="0.3">
      <c r="B69" s="8">
        <v>76.099999999999994</v>
      </c>
      <c r="C69" s="8">
        <v>198</v>
      </c>
      <c r="D69" s="51">
        <v>250</v>
      </c>
    </row>
    <row r="70" spans="2:4" x14ac:dyDescent="0.3">
      <c r="B70" s="8">
        <v>65.400000000000006</v>
      </c>
      <c r="C70" s="8">
        <v>210</v>
      </c>
      <c r="D70" s="51">
        <v>217</v>
      </c>
    </row>
    <row r="71" spans="2:4" x14ac:dyDescent="0.3">
      <c r="B71" s="8">
        <v>70.099999999999994</v>
      </c>
      <c r="C71" s="8">
        <v>107</v>
      </c>
      <c r="D71" s="51">
        <v>138</v>
      </c>
    </row>
    <row r="72" spans="2:4" x14ac:dyDescent="0.3">
      <c r="B72" s="8">
        <v>75.3</v>
      </c>
      <c r="C72" s="8">
        <v>239</v>
      </c>
      <c r="D72" s="51">
        <v>302</v>
      </c>
    </row>
    <row r="73" spans="2:4" x14ac:dyDescent="0.3">
      <c r="B73" s="8">
        <v>68.7</v>
      </c>
      <c r="C73" s="8">
        <v>287</v>
      </c>
      <c r="D73" s="51">
        <v>311</v>
      </c>
    </row>
    <row r="74" spans="2:4" x14ac:dyDescent="0.3">
      <c r="B74" s="8">
        <v>75.7</v>
      </c>
      <c r="C74" s="8">
        <v>340</v>
      </c>
      <c r="D74" s="51">
        <v>373</v>
      </c>
    </row>
    <row r="75" spans="2:4" x14ac:dyDescent="0.3">
      <c r="B75" s="8">
        <v>68.7</v>
      </c>
      <c r="C75" s="8">
        <v>155</v>
      </c>
      <c r="D75" s="51">
        <v>196</v>
      </c>
    </row>
    <row r="76" spans="2:4" x14ac:dyDescent="0.3">
      <c r="B76" s="8">
        <v>70.400000000000006</v>
      </c>
      <c r="C76" s="8">
        <v>263</v>
      </c>
      <c r="D76" s="51">
        <v>306</v>
      </c>
    </row>
    <row r="77" spans="2:4" x14ac:dyDescent="0.3">
      <c r="B77" s="8">
        <v>68.3</v>
      </c>
      <c r="C77" s="8">
        <v>265</v>
      </c>
      <c r="D77" s="51">
        <v>302</v>
      </c>
    </row>
    <row r="78" spans="2:4" x14ac:dyDescent="0.3">
      <c r="B78" s="8">
        <v>71.7</v>
      </c>
      <c r="C78" s="8">
        <v>249</v>
      </c>
      <c r="D78" s="51">
        <v>278</v>
      </c>
    </row>
    <row r="79" spans="2:4" x14ac:dyDescent="0.3">
      <c r="B79" s="8">
        <v>70.900000000000006</v>
      </c>
      <c r="C79" s="8">
        <v>377</v>
      </c>
      <c r="D79" s="51">
        <v>429</v>
      </c>
    </row>
    <row r="80" spans="2:4" x14ac:dyDescent="0.3">
      <c r="B80" s="8">
        <v>66.3</v>
      </c>
      <c r="C80" s="8">
        <v>301</v>
      </c>
      <c r="D80" s="51">
        <v>338</v>
      </c>
    </row>
    <row r="81" spans="2:4" x14ac:dyDescent="0.3">
      <c r="B81" s="8">
        <v>65.3</v>
      </c>
      <c r="C81" s="8">
        <v>242</v>
      </c>
      <c r="D81" s="51">
        <v>261</v>
      </c>
    </row>
    <row r="82" spans="2:4" x14ac:dyDescent="0.3">
      <c r="B82" s="8">
        <v>75.7</v>
      </c>
      <c r="C82" s="8">
        <v>211</v>
      </c>
      <c r="D82" s="51">
        <v>256</v>
      </c>
    </row>
    <row r="83" spans="2:4" x14ac:dyDescent="0.3">
      <c r="B83" s="8">
        <v>66</v>
      </c>
      <c r="C83" s="8">
        <v>160</v>
      </c>
      <c r="D83" s="51">
        <v>183</v>
      </c>
    </row>
    <row r="84" spans="2:4" x14ac:dyDescent="0.3">
      <c r="B84" s="8">
        <v>78.900000000000006</v>
      </c>
      <c r="C84" s="8">
        <v>218</v>
      </c>
      <c r="D84" s="51">
        <v>274</v>
      </c>
    </row>
    <row r="85" spans="2:4" x14ac:dyDescent="0.3">
      <c r="B85" s="8">
        <v>74</v>
      </c>
      <c r="C85" s="8">
        <v>133</v>
      </c>
      <c r="D85" s="51">
        <v>182</v>
      </c>
    </row>
    <row r="86" spans="2:4" x14ac:dyDescent="0.3">
      <c r="B86" s="8">
        <v>74.599999999999994</v>
      </c>
      <c r="C86" s="8">
        <v>122</v>
      </c>
      <c r="D86" s="51">
        <v>183</v>
      </c>
    </row>
    <row r="87" spans="2:4" x14ac:dyDescent="0.3">
      <c r="B87" s="8">
        <v>79.3</v>
      </c>
      <c r="C87" s="8">
        <v>236</v>
      </c>
      <c r="D87" s="51">
        <v>309</v>
      </c>
    </row>
    <row r="88" spans="2:4" x14ac:dyDescent="0.3">
      <c r="B88" s="8">
        <v>70.099999999999994</v>
      </c>
      <c r="C88" s="8">
        <v>143</v>
      </c>
      <c r="D88" s="51">
        <v>178</v>
      </c>
    </row>
    <row r="89" spans="2:4" x14ac:dyDescent="0.3">
      <c r="B89" s="8">
        <v>88.8</v>
      </c>
      <c r="C89" s="8">
        <v>354</v>
      </c>
      <c r="D89" s="51">
        <v>458</v>
      </c>
    </row>
    <row r="90" spans="2:4" x14ac:dyDescent="0.3">
      <c r="B90" s="8">
        <v>66</v>
      </c>
      <c r="C90" s="8">
        <v>214</v>
      </c>
      <c r="D90" s="51">
        <v>234</v>
      </c>
    </row>
    <row r="91" spans="2:4" x14ac:dyDescent="0.3">
      <c r="B91" s="8">
        <v>82.9</v>
      </c>
      <c r="C91" s="8">
        <v>225</v>
      </c>
      <c r="D91" s="51">
        <v>306</v>
      </c>
    </row>
    <row r="92" spans="2:4" x14ac:dyDescent="0.3">
      <c r="B92" s="8">
        <v>100</v>
      </c>
      <c r="C92" s="8">
        <v>261</v>
      </c>
      <c r="D92" s="51">
        <v>400</v>
      </c>
    </row>
    <row r="93" spans="2:4" x14ac:dyDescent="0.3">
      <c r="B93" s="8">
        <v>75.599999999999994</v>
      </c>
      <c r="C93" s="8">
        <v>277</v>
      </c>
      <c r="D93" s="51">
        <v>337</v>
      </c>
    </row>
    <row r="94" spans="2:4" x14ac:dyDescent="0.3">
      <c r="B94" s="8">
        <v>67.5</v>
      </c>
      <c r="C94" s="8">
        <v>282</v>
      </c>
      <c r="D94" s="51">
        <v>325</v>
      </c>
    </row>
    <row r="95" spans="2:4" x14ac:dyDescent="0.3">
      <c r="B95" s="8">
        <v>68.7</v>
      </c>
      <c r="C95" s="8">
        <v>322</v>
      </c>
      <c r="D95" s="51">
        <v>329</v>
      </c>
    </row>
    <row r="96" spans="2:4" x14ac:dyDescent="0.3">
      <c r="B96" s="8">
        <v>76</v>
      </c>
      <c r="C96" s="8">
        <v>326</v>
      </c>
      <c r="D96" s="51">
        <v>369</v>
      </c>
    </row>
    <row r="97" spans="2:4" x14ac:dyDescent="0.3">
      <c r="B97" s="8">
        <v>67.7</v>
      </c>
      <c r="C97" s="8">
        <v>421</v>
      </c>
      <c r="D97" s="51">
        <v>457</v>
      </c>
    </row>
    <row r="98" spans="2:4" x14ac:dyDescent="0.3">
      <c r="B98" s="8">
        <v>75.3</v>
      </c>
      <c r="C98" s="8">
        <v>368</v>
      </c>
      <c r="D98" s="51">
        <v>421</v>
      </c>
    </row>
    <row r="99" spans="2:4" x14ac:dyDescent="0.3">
      <c r="B99" s="8">
        <v>68.099999999999994</v>
      </c>
      <c r="C99" s="8">
        <v>279</v>
      </c>
      <c r="D99" s="51">
        <v>282</v>
      </c>
    </row>
    <row r="100" spans="2:4" x14ac:dyDescent="0.3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Acer</cp:lastModifiedBy>
  <dcterms:created xsi:type="dcterms:W3CDTF">2022-08-25T18:47:42Z</dcterms:created>
  <dcterms:modified xsi:type="dcterms:W3CDTF">2023-01-02T16:30:05Z</dcterms:modified>
</cp:coreProperties>
</file>