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S:\Freelance\Divergence\fxtrade\"/>
    </mc:Choice>
  </mc:AlternateContent>
  <xr:revisionPtr revIDLastSave="0" documentId="13_ncr:1_{7447553A-A38E-4262-B0AF-BFEECFD202B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UR_AUD.csv" sheetId="1" r:id="rId1"/>
  </sheets>
  <definedNames>
    <definedName name="_xlchart.v1.0" hidden="1">EUR_AUD.csv!$K$397:$K$457</definedName>
    <definedName name="_xlchart.v1.1" hidden="1">EUR_AUD.csv!$H$397:$H$457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0" i="1" l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21" i="1"/>
  <c r="Y457" i="1"/>
  <c r="X457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57" i="1"/>
  <c r="Z435" i="1"/>
  <c r="Z417" i="1"/>
  <c r="Z397" i="1"/>
  <c r="Z377" i="1"/>
  <c r="Z361" i="1"/>
  <c r="Z341" i="1"/>
  <c r="Z321" i="1"/>
  <c r="Z301" i="1"/>
  <c r="Z285" i="1"/>
  <c r="Z265" i="1"/>
  <c r="Z245" i="1"/>
  <c r="Z227" i="1"/>
  <c r="Z205" i="1"/>
  <c r="Z189" i="1"/>
  <c r="Z171" i="1"/>
  <c r="Z149" i="1"/>
  <c r="Z131" i="1"/>
  <c r="Z120" i="1"/>
  <c r="Z109" i="1"/>
  <c r="Z100" i="1"/>
  <c r="Z91" i="1"/>
  <c r="Z80" i="1"/>
  <c r="Z72" i="1"/>
  <c r="Z63" i="1"/>
  <c r="Z52" i="1"/>
  <c r="Z43" i="1"/>
  <c r="Z35" i="1"/>
  <c r="Z24" i="1"/>
  <c r="Y22" i="1"/>
  <c r="Y23" i="1"/>
  <c r="Y24" i="1"/>
  <c r="Y25" i="1"/>
  <c r="Z45" i="1" s="1"/>
  <c r="Y26" i="1"/>
  <c r="Y27" i="1"/>
  <c r="Y28" i="1"/>
  <c r="Y29" i="1"/>
  <c r="Y30" i="1"/>
  <c r="Y31" i="1"/>
  <c r="Y32" i="1"/>
  <c r="Z51" i="1" s="1"/>
  <c r="Y33" i="1"/>
  <c r="Y34" i="1"/>
  <c r="Y35" i="1"/>
  <c r="Y36" i="1"/>
  <c r="Y37" i="1"/>
  <c r="Z57" i="1" s="1"/>
  <c r="Y38" i="1"/>
  <c r="Y39" i="1"/>
  <c r="Y40" i="1"/>
  <c r="Y41" i="1"/>
  <c r="Y42" i="1"/>
  <c r="Y43" i="1"/>
  <c r="Y44" i="1"/>
  <c r="Y45" i="1"/>
  <c r="Z64" i="1" s="1"/>
  <c r="Y46" i="1"/>
  <c r="Y47" i="1"/>
  <c r="Y48" i="1"/>
  <c r="Y49" i="1"/>
  <c r="Z69" i="1" s="1"/>
  <c r="Y50" i="1"/>
  <c r="Y51" i="1"/>
  <c r="Y52" i="1"/>
  <c r="Y53" i="1"/>
  <c r="Z73" i="1" s="1"/>
  <c r="Y54" i="1"/>
  <c r="Y55" i="1"/>
  <c r="Y56" i="1"/>
  <c r="Y57" i="1"/>
  <c r="Z77" i="1" s="1"/>
  <c r="Y58" i="1"/>
  <c r="Y59" i="1"/>
  <c r="Y60" i="1"/>
  <c r="Z79" i="1" s="1"/>
  <c r="Y61" i="1"/>
  <c r="Y62" i="1"/>
  <c r="Y63" i="1"/>
  <c r="Y64" i="1"/>
  <c r="Y65" i="1"/>
  <c r="Z85" i="1" s="1"/>
  <c r="Y66" i="1"/>
  <c r="Y67" i="1"/>
  <c r="Y68" i="1"/>
  <c r="Y69" i="1"/>
  <c r="Y70" i="1"/>
  <c r="Y71" i="1"/>
  <c r="Y72" i="1"/>
  <c r="Y73" i="1"/>
  <c r="Z93" i="1" s="1"/>
  <c r="Y74" i="1"/>
  <c r="Y75" i="1"/>
  <c r="Y76" i="1"/>
  <c r="Y77" i="1"/>
  <c r="Y78" i="1"/>
  <c r="Y79" i="1"/>
  <c r="Y80" i="1"/>
  <c r="Z99" i="1" s="1"/>
  <c r="Y81" i="1"/>
  <c r="Z101" i="1" s="1"/>
  <c r="Y82" i="1"/>
  <c r="Y83" i="1"/>
  <c r="Y84" i="1"/>
  <c r="Y85" i="1"/>
  <c r="Z105" i="1" s="1"/>
  <c r="Y86" i="1"/>
  <c r="Y87" i="1"/>
  <c r="Y88" i="1"/>
  <c r="Y89" i="1"/>
  <c r="Y90" i="1"/>
  <c r="Y91" i="1"/>
  <c r="Y92" i="1"/>
  <c r="Y93" i="1"/>
  <c r="Z112" i="1" s="1"/>
  <c r="Y94" i="1"/>
  <c r="Y95" i="1"/>
  <c r="Y96" i="1"/>
  <c r="Z116" i="1" s="1"/>
  <c r="Y97" i="1"/>
  <c r="Y98" i="1"/>
  <c r="Y99" i="1"/>
  <c r="Y100" i="1"/>
  <c r="Y101" i="1"/>
  <c r="Z121" i="1" s="1"/>
  <c r="Y102" i="1"/>
  <c r="Y103" i="1"/>
  <c r="Y104" i="1"/>
  <c r="Y105" i="1"/>
  <c r="Y106" i="1"/>
  <c r="Y107" i="1"/>
  <c r="Y108" i="1"/>
  <c r="Y109" i="1"/>
  <c r="Z129" i="1" s="1"/>
  <c r="Y110" i="1"/>
  <c r="Y111" i="1"/>
  <c r="Y112" i="1"/>
  <c r="Y113" i="1"/>
  <c r="Y114" i="1"/>
  <c r="Y115" i="1"/>
  <c r="Y116" i="1"/>
  <c r="Y117" i="1"/>
  <c r="Z137" i="1" s="1"/>
  <c r="Y118" i="1"/>
  <c r="Y119" i="1"/>
  <c r="Y120" i="1"/>
  <c r="Y121" i="1"/>
  <c r="Z141" i="1" s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Z157" i="1" s="1"/>
  <c r="Y138" i="1"/>
  <c r="Y139" i="1"/>
  <c r="Y140" i="1"/>
  <c r="Y141" i="1"/>
  <c r="Z161" i="1" s="1"/>
  <c r="Y142" i="1"/>
  <c r="Y143" i="1"/>
  <c r="Y144" i="1"/>
  <c r="Y145" i="1"/>
  <c r="Y146" i="1"/>
  <c r="Y147" i="1"/>
  <c r="Y148" i="1"/>
  <c r="Y149" i="1"/>
  <c r="Y150" i="1"/>
  <c r="Y151" i="1"/>
  <c r="Y152" i="1"/>
  <c r="Y153" i="1"/>
  <c r="Z173" i="1" s="1"/>
  <c r="Y154" i="1"/>
  <c r="Y155" i="1"/>
  <c r="Y156" i="1"/>
  <c r="Y157" i="1"/>
  <c r="Y158" i="1"/>
  <c r="Y159" i="1"/>
  <c r="Y160" i="1"/>
  <c r="Y161" i="1"/>
  <c r="Y162" i="1"/>
  <c r="Y163" i="1"/>
  <c r="Y164" i="1"/>
  <c r="Y165" i="1"/>
  <c r="Z185" i="1" s="1"/>
  <c r="Y166" i="1"/>
  <c r="Y167" i="1"/>
  <c r="Y168" i="1"/>
  <c r="Y169" i="1"/>
  <c r="Y170" i="1"/>
  <c r="Y171" i="1"/>
  <c r="Y172" i="1"/>
  <c r="Y173" i="1"/>
  <c r="Z193" i="1" s="1"/>
  <c r="Y174" i="1"/>
  <c r="Y175" i="1"/>
  <c r="Y176" i="1"/>
  <c r="Y177" i="1"/>
  <c r="Y178" i="1"/>
  <c r="Y179" i="1"/>
  <c r="Y180" i="1"/>
  <c r="Y181" i="1"/>
  <c r="Z201" i="1" s="1"/>
  <c r="Y182" i="1"/>
  <c r="Y183" i="1"/>
  <c r="Y184" i="1"/>
  <c r="Y185" i="1"/>
  <c r="Y186" i="1"/>
  <c r="Y187" i="1"/>
  <c r="Y188" i="1"/>
  <c r="Y189" i="1"/>
  <c r="Y190" i="1"/>
  <c r="Y191" i="1"/>
  <c r="Y192" i="1"/>
  <c r="Y193" i="1"/>
  <c r="Z213" i="1" s="1"/>
  <c r="Y194" i="1"/>
  <c r="Y195" i="1"/>
  <c r="Y196" i="1"/>
  <c r="Y197" i="1"/>
  <c r="Z217" i="1" s="1"/>
  <c r="Y198" i="1"/>
  <c r="Y199" i="1"/>
  <c r="Y200" i="1"/>
  <c r="Y201" i="1"/>
  <c r="Z221" i="1" s="1"/>
  <c r="Y202" i="1"/>
  <c r="Y203" i="1"/>
  <c r="Y204" i="1"/>
  <c r="Y205" i="1"/>
  <c r="Y206" i="1"/>
  <c r="Y207" i="1"/>
  <c r="Y208" i="1"/>
  <c r="Y209" i="1"/>
  <c r="Y210" i="1"/>
  <c r="Y211" i="1"/>
  <c r="Y212" i="1"/>
  <c r="Y213" i="1"/>
  <c r="Z233" i="1" s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Z249" i="1" s="1"/>
  <c r="Y230" i="1"/>
  <c r="Y231" i="1"/>
  <c r="Y232" i="1"/>
  <c r="Y233" i="1"/>
  <c r="Y234" i="1"/>
  <c r="Y235" i="1"/>
  <c r="Y236" i="1"/>
  <c r="Y237" i="1"/>
  <c r="Z257" i="1" s="1"/>
  <c r="Y238" i="1"/>
  <c r="Y239" i="1"/>
  <c r="Y240" i="1"/>
  <c r="Y241" i="1"/>
  <c r="Y242" i="1"/>
  <c r="Y243" i="1"/>
  <c r="Y244" i="1"/>
  <c r="Y245" i="1"/>
  <c r="Y246" i="1"/>
  <c r="Y247" i="1"/>
  <c r="Y248" i="1"/>
  <c r="Y249" i="1"/>
  <c r="Z269" i="1" s="1"/>
  <c r="Y250" i="1"/>
  <c r="Y251" i="1"/>
  <c r="Y252" i="1"/>
  <c r="Y253" i="1"/>
  <c r="Y254" i="1"/>
  <c r="Y255" i="1"/>
  <c r="Y256" i="1"/>
  <c r="Y257" i="1"/>
  <c r="Z277" i="1" s="1"/>
  <c r="Y258" i="1"/>
  <c r="Y259" i="1"/>
  <c r="Y260" i="1"/>
  <c r="Y261" i="1"/>
  <c r="Y262" i="1"/>
  <c r="Y263" i="1"/>
  <c r="Y264" i="1"/>
  <c r="Y265" i="1"/>
  <c r="Y266" i="1"/>
  <c r="Y267" i="1"/>
  <c r="Y268" i="1"/>
  <c r="Y269" i="1"/>
  <c r="Z289" i="1" s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Z307" i="1" s="1"/>
  <c r="Y289" i="1"/>
  <c r="Y290" i="1"/>
  <c r="Y291" i="1"/>
  <c r="Y292" i="1"/>
  <c r="Y293" i="1"/>
  <c r="Z313" i="1" s="1"/>
  <c r="Y294" i="1"/>
  <c r="Y295" i="1"/>
  <c r="Y296" i="1"/>
  <c r="Y297" i="1"/>
  <c r="Z317" i="1" s="1"/>
  <c r="Y298" i="1"/>
  <c r="Y299" i="1"/>
  <c r="Y300" i="1"/>
  <c r="Y301" i="1"/>
  <c r="Y302" i="1"/>
  <c r="Y303" i="1"/>
  <c r="Y304" i="1"/>
  <c r="Y305" i="1"/>
  <c r="Y306" i="1"/>
  <c r="Y307" i="1"/>
  <c r="Y308" i="1"/>
  <c r="Y309" i="1"/>
  <c r="Z329" i="1" s="1"/>
  <c r="Y310" i="1"/>
  <c r="Y311" i="1"/>
  <c r="Y312" i="1"/>
  <c r="Z331" i="1" s="1"/>
  <c r="Y313" i="1"/>
  <c r="Z333" i="1" s="1"/>
  <c r="Y314" i="1"/>
  <c r="Y315" i="1"/>
  <c r="Y316" i="1"/>
  <c r="Y317" i="1"/>
  <c r="Y318" i="1"/>
  <c r="Y319" i="1"/>
  <c r="Y320" i="1"/>
  <c r="Y321" i="1"/>
  <c r="Y322" i="1"/>
  <c r="Y323" i="1"/>
  <c r="Y324" i="1"/>
  <c r="Y325" i="1"/>
  <c r="Z345" i="1" s="1"/>
  <c r="Y326" i="1"/>
  <c r="Y327" i="1"/>
  <c r="Y328" i="1"/>
  <c r="Y329" i="1"/>
  <c r="Z349" i="1" s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Z363" i="1" s="1"/>
  <c r="Y345" i="1"/>
  <c r="Y346" i="1"/>
  <c r="Y347" i="1"/>
  <c r="Y348" i="1"/>
  <c r="Y349" i="1"/>
  <c r="Y350" i="1"/>
  <c r="Y351" i="1"/>
  <c r="Y352" i="1"/>
  <c r="Z371" i="1" s="1"/>
  <c r="Y353" i="1"/>
  <c r="Z373" i="1" s="1"/>
  <c r="Y354" i="1"/>
  <c r="Y355" i="1"/>
  <c r="Y356" i="1"/>
  <c r="Y357" i="1"/>
  <c r="Y358" i="1"/>
  <c r="Y359" i="1"/>
  <c r="Y360" i="1"/>
  <c r="Y361" i="1"/>
  <c r="Y362" i="1"/>
  <c r="Y363" i="1"/>
  <c r="Y364" i="1"/>
  <c r="Y365" i="1"/>
  <c r="Z385" i="1" s="1"/>
  <c r="Y366" i="1"/>
  <c r="Y367" i="1"/>
  <c r="Y368" i="1"/>
  <c r="Z387" i="1" s="1"/>
  <c r="Y369" i="1"/>
  <c r="Y370" i="1"/>
  <c r="Y371" i="1"/>
  <c r="Y372" i="1"/>
  <c r="Y373" i="1"/>
  <c r="Z393" i="1" s="1"/>
  <c r="Y374" i="1"/>
  <c r="Y375" i="1"/>
  <c r="Y376" i="1"/>
  <c r="Y377" i="1"/>
  <c r="Y378" i="1"/>
  <c r="Y379" i="1"/>
  <c r="Z399" i="1" s="1"/>
  <c r="Y380" i="1"/>
  <c r="Y381" i="1"/>
  <c r="Y382" i="1"/>
  <c r="Y383" i="1"/>
  <c r="Y384" i="1"/>
  <c r="Z403" i="1" s="1"/>
  <c r="Y385" i="1"/>
  <c r="Z405" i="1" s="1"/>
  <c r="Y386" i="1"/>
  <c r="Y387" i="1"/>
  <c r="Z407" i="1" s="1"/>
  <c r="Y388" i="1"/>
  <c r="Y389" i="1"/>
  <c r="Y390" i="1"/>
  <c r="Y391" i="1"/>
  <c r="Y392" i="1"/>
  <c r="Y393" i="1"/>
  <c r="Z413" i="1" s="1"/>
  <c r="Y394" i="1"/>
  <c r="Y395" i="1"/>
  <c r="Z415" i="1" s="1"/>
  <c r="Y396" i="1"/>
  <c r="Y397" i="1"/>
  <c r="Y398" i="1"/>
  <c r="Y399" i="1"/>
  <c r="Y400" i="1"/>
  <c r="Z419" i="1" s="1"/>
  <c r="Y401" i="1"/>
  <c r="Y402" i="1"/>
  <c r="Y403" i="1"/>
  <c r="Z423" i="1" s="1"/>
  <c r="Y404" i="1"/>
  <c r="Y405" i="1"/>
  <c r="Y406" i="1"/>
  <c r="Y407" i="1"/>
  <c r="Y408" i="1"/>
  <c r="Z427" i="1" s="1"/>
  <c r="Y409" i="1"/>
  <c r="Z429" i="1" s="1"/>
  <c r="Y410" i="1"/>
  <c r="Y411" i="1"/>
  <c r="Z431" i="1" s="1"/>
  <c r="Y412" i="1"/>
  <c r="Y413" i="1"/>
  <c r="Y414" i="1"/>
  <c r="Y415" i="1"/>
  <c r="Y416" i="1"/>
  <c r="Y417" i="1"/>
  <c r="Y418" i="1"/>
  <c r="Y419" i="1"/>
  <c r="Z439" i="1" s="1"/>
  <c r="Y420" i="1"/>
  <c r="Y421" i="1"/>
  <c r="Z441" i="1" s="1"/>
  <c r="Y422" i="1"/>
  <c r="Y423" i="1"/>
  <c r="Y424" i="1"/>
  <c r="Y425" i="1"/>
  <c r="Z445" i="1" s="1"/>
  <c r="Y426" i="1"/>
  <c r="Y427" i="1"/>
  <c r="Z447" i="1" s="1"/>
  <c r="Y428" i="1"/>
  <c r="Y429" i="1"/>
  <c r="Z449" i="1" s="1"/>
  <c r="Y430" i="1"/>
  <c r="Y431" i="1"/>
  <c r="Y432" i="1"/>
  <c r="Y433" i="1"/>
  <c r="Y434" i="1"/>
  <c r="Y435" i="1"/>
  <c r="Z455" i="1" s="1"/>
  <c r="Y436" i="1"/>
  <c r="Y437" i="1"/>
  <c r="Z461" i="1" s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21" i="1"/>
  <c r="Z36" i="1" s="1"/>
  <c r="AH25" i="1"/>
  <c r="AI21" i="1"/>
  <c r="AJ20" i="1"/>
  <c r="Z27" i="1" l="1"/>
  <c r="Z56" i="1"/>
  <c r="Z84" i="1"/>
  <c r="Z38" i="1"/>
  <c r="Z34" i="1"/>
  <c r="Z30" i="1"/>
  <c r="Z26" i="1"/>
  <c r="Z22" i="1"/>
  <c r="Z39" i="1"/>
  <c r="Z33" i="1"/>
  <c r="Z28" i="1"/>
  <c r="Z23" i="1"/>
  <c r="Z40" i="1"/>
  <c r="Z32" i="1"/>
  <c r="Z25" i="1"/>
  <c r="Z457" i="1"/>
  <c r="Z462" i="1"/>
  <c r="Z463" i="1" s="1"/>
  <c r="Z453" i="1"/>
  <c r="Z437" i="1"/>
  <c r="Z433" i="1"/>
  <c r="Z425" i="1"/>
  <c r="Z421" i="1"/>
  <c r="Z409" i="1"/>
  <c r="Z401" i="1"/>
  <c r="Z389" i="1"/>
  <c r="Z381" i="1"/>
  <c r="Z369" i="1"/>
  <c r="Z365" i="1"/>
  <c r="Z357" i="1"/>
  <c r="Z353" i="1"/>
  <c r="Z337" i="1"/>
  <c r="Z325" i="1"/>
  <c r="Z309" i="1"/>
  <c r="Z305" i="1"/>
  <c r="Z297" i="1"/>
  <c r="Z293" i="1"/>
  <c r="Z281" i="1"/>
  <c r="Z273" i="1"/>
  <c r="Z261" i="1"/>
  <c r="Z253" i="1"/>
  <c r="Z241" i="1"/>
  <c r="Z237" i="1"/>
  <c r="Z229" i="1"/>
  <c r="Z225" i="1"/>
  <c r="Z209" i="1"/>
  <c r="Z197" i="1"/>
  <c r="Z181" i="1"/>
  <c r="Z177" i="1"/>
  <c r="Z169" i="1"/>
  <c r="Z165" i="1"/>
  <c r="Z153" i="1"/>
  <c r="Z145" i="1"/>
  <c r="Z133" i="1"/>
  <c r="Z125" i="1"/>
  <c r="Z117" i="1"/>
  <c r="Z113" i="1"/>
  <c r="Z97" i="1"/>
  <c r="Z89" i="1"/>
  <c r="Z81" i="1"/>
  <c r="Z65" i="1"/>
  <c r="Z61" i="1"/>
  <c r="Z53" i="1"/>
  <c r="Z49" i="1"/>
  <c r="Z29" i="1"/>
  <c r="Z37" i="1"/>
  <c r="Z48" i="1"/>
  <c r="Z67" i="1"/>
  <c r="Z95" i="1"/>
  <c r="Z115" i="1"/>
  <c r="Z123" i="1"/>
  <c r="Z179" i="1"/>
  <c r="Z235" i="1"/>
  <c r="Z275" i="1"/>
  <c r="Z291" i="1"/>
  <c r="Z456" i="1"/>
  <c r="Z452" i="1"/>
  <c r="Z451" i="1"/>
  <c r="Z448" i="1"/>
  <c r="Z444" i="1"/>
  <c r="Z443" i="1"/>
  <c r="Z440" i="1"/>
  <c r="Z436" i="1"/>
  <c r="Z432" i="1"/>
  <c r="Z428" i="1"/>
  <c r="Z424" i="1"/>
  <c r="Z420" i="1"/>
  <c r="Z416" i="1"/>
  <c r="Z412" i="1"/>
  <c r="Z411" i="1"/>
  <c r="Z408" i="1"/>
  <c r="Z404" i="1"/>
  <c r="Z400" i="1"/>
  <c r="Z396" i="1"/>
  <c r="Z395" i="1"/>
  <c r="Z392" i="1"/>
  <c r="Z388" i="1"/>
  <c r="Z384" i="1"/>
  <c r="Z380" i="1"/>
  <c r="Z379" i="1"/>
  <c r="Z376" i="1"/>
  <c r="Z372" i="1"/>
  <c r="Z368" i="1"/>
  <c r="Z364" i="1"/>
  <c r="Z360" i="1"/>
  <c r="Z356" i="1"/>
  <c r="Z352" i="1"/>
  <c r="Z348" i="1"/>
  <c r="Z347" i="1"/>
  <c r="Z344" i="1"/>
  <c r="Z340" i="1"/>
  <c r="Z339" i="1"/>
  <c r="Z336" i="1"/>
  <c r="Z332" i="1"/>
  <c r="Z328" i="1"/>
  <c r="Z324" i="1"/>
  <c r="Z323" i="1"/>
  <c r="Z320" i="1"/>
  <c r="Z316" i="1"/>
  <c r="Z315" i="1"/>
  <c r="Z312" i="1"/>
  <c r="Z308" i="1"/>
  <c r="Z304" i="1"/>
  <c r="Z300" i="1"/>
  <c r="Z296" i="1"/>
  <c r="Z292" i="1"/>
  <c r="Z288" i="1"/>
  <c r="Z284" i="1"/>
  <c r="Z283" i="1"/>
  <c r="Z280" i="1"/>
  <c r="Z276" i="1"/>
  <c r="Z272" i="1"/>
  <c r="Z268" i="1"/>
  <c r="Z267" i="1"/>
  <c r="Z264" i="1"/>
  <c r="Z260" i="1"/>
  <c r="Z256" i="1"/>
  <c r="Z252" i="1"/>
  <c r="Z251" i="1"/>
  <c r="Z248" i="1"/>
  <c r="Z244" i="1"/>
  <c r="Z240" i="1"/>
  <c r="Z236" i="1"/>
  <c r="Z232" i="1"/>
  <c r="Z228" i="1"/>
  <c r="Z224" i="1"/>
  <c r="Z220" i="1"/>
  <c r="Z219" i="1"/>
  <c r="Z216" i="1"/>
  <c r="Z212" i="1"/>
  <c r="Z211" i="1"/>
  <c r="Z208" i="1"/>
  <c r="Z204" i="1"/>
  <c r="Z200" i="1"/>
  <c r="Z196" i="1"/>
  <c r="Z195" i="1"/>
  <c r="Z192" i="1"/>
  <c r="Z188" i="1"/>
  <c r="Z187" i="1"/>
  <c r="Z184" i="1"/>
  <c r="Z180" i="1"/>
  <c r="Z176" i="1"/>
  <c r="Z172" i="1"/>
  <c r="Z168" i="1"/>
  <c r="Z164" i="1"/>
  <c r="Z160" i="1"/>
  <c r="Z156" i="1"/>
  <c r="Z155" i="1"/>
  <c r="Z152" i="1"/>
  <c r="Z148" i="1"/>
  <c r="Z144" i="1"/>
  <c r="Z140" i="1"/>
  <c r="Z139" i="1"/>
  <c r="Z136" i="1"/>
  <c r="Z132" i="1"/>
  <c r="Z128" i="1"/>
  <c r="Z124" i="1"/>
  <c r="Z119" i="1"/>
  <c r="Z111" i="1"/>
  <c r="Z108" i="1"/>
  <c r="Z103" i="1"/>
  <c r="Z104" i="1"/>
  <c r="Z96" i="1"/>
  <c r="Z92" i="1"/>
  <c r="Z87" i="1"/>
  <c r="Z83" i="1"/>
  <c r="Z76" i="1"/>
  <c r="Z75" i="1"/>
  <c r="Z71" i="1"/>
  <c r="Z68" i="1"/>
  <c r="Z60" i="1"/>
  <c r="Z55" i="1"/>
  <c r="Z47" i="1"/>
  <c r="Z44" i="1"/>
  <c r="Z21" i="1"/>
  <c r="Z31" i="1"/>
  <c r="Z41" i="1"/>
  <c r="Z59" i="1"/>
  <c r="Z88" i="1"/>
  <c r="Z107" i="1"/>
  <c r="Z147" i="1"/>
  <c r="Z163" i="1"/>
  <c r="Z203" i="1"/>
  <c r="Z243" i="1"/>
  <c r="Z259" i="1"/>
  <c r="Z299" i="1"/>
  <c r="Z355" i="1"/>
  <c r="Z454" i="1"/>
  <c r="AB454" i="1" s="1"/>
  <c r="Z450" i="1"/>
  <c r="Z446" i="1"/>
  <c r="Z442" i="1"/>
  <c r="Z438" i="1"/>
  <c r="Z434" i="1"/>
  <c r="Z430" i="1"/>
  <c r="Z426" i="1"/>
  <c r="Z422" i="1"/>
  <c r="Z418" i="1"/>
  <c r="Z414" i="1"/>
  <c r="Z410" i="1"/>
  <c r="Z406" i="1"/>
  <c r="Z402" i="1"/>
  <c r="Z398" i="1"/>
  <c r="Z394" i="1"/>
  <c r="Z390" i="1"/>
  <c r="Z386" i="1"/>
  <c r="Z382" i="1"/>
  <c r="Z378" i="1"/>
  <c r="Z374" i="1"/>
  <c r="Z370" i="1"/>
  <c r="Z366" i="1"/>
  <c r="Z362" i="1"/>
  <c r="Z358" i="1"/>
  <c r="Z354" i="1"/>
  <c r="Z350" i="1"/>
  <c r="Z346" i="1"/>
  <c r="Z342" i="1"/>
  <c r="Z338" i="1"/>
  <c r="Z334" i="1"/>
  <c r="Z330" i="1"/>
  <c r="Z326" i="1"/>
  <c r="Z322" i="1"/>
  <c r="Z318" i="1"/>
  <c r="Z314" i="1"/>
  <c r="Z310" i="1"/>
  <c r="Z306" i="1"/>
  <c r="Z302" i="1"/>
  <c r="Z298" i="1"/>
  <c r="Z294" i="1"/>
  <c r="Z290" i="1"/>
  <c r="Z286" i="1"/>
  <c r="Z282" i="1"/>
  <c r="Z278" i="1"/>
  <c r="Z274" i="1"/>
  <c r="Z270" i="1"/>
  <c r="Z266" i="1"/>
  <c r="Z262" i="1"/>
  <c r="Z258" i="1"/>
  <c r="Z254" i="1"/>
  <c r="Z250" i="1"/>
  <c r="Z246" i="1"/>
  <c r="Z242" i="1"/>
  <c r="Z238" i="1"/>
  <c r="Z234" i="1"/>
  <c r="Z230" i="1"/>
  <c r="Z226" i="1"/>
  <c r="Z222" i="1"/>
  <c r="Z218" i="1"/>
  <c r="Z214" i="1"/>
  <c r="Z210" i="1"/>
  <c r="Z206" i="1"/>
  <c r="Z202" i="1"/>
  <c r="Z198" i="1"/>
  <c r="Z194" i="1"/>
  <c r="Z190" i="1"/>
  <c r="Z186" i="1"/>
  <c r="Z182" i="1"/>
  <c r="Z178" i="1"/>
  <c r="Z174" i="1"/>
  <c r="Z170" i="1"/>
  <c r="Z166" i="1"/>
  <c r="Z162" i="1"/>
  <c r="Z158" i="1"/>
  <c r="Z154" i="1"/>
  <c r="Z150" i="1"/>
  <c r="Z146" i="1"/>
  <c r="Z142" i="1"/>
  <c r="Z138" i="1"/>
  <c r="Z134" i="1"/>
  <c r="Z130" i="1"/>
  <c r="Z126" i="1"/>
  <c r="Z122" i="1"/>
  <c r="Z118" i="1"/>
  <c r="Z114" i="1"/>
  <c r="Z110" i="1"/>
  <c r="Z106" i="1"/>
  <c r="Z102" i="1"/>
  <c r="Z98" i="1"/>
  <c r="Z94" i="1"/>
  <c r="Z90" i="1"/>
  <c r="Z86" i="1"/>
  <c r="Z82" i="1"/>
  <c r="Z78" i="1"/>
  <c r="Z74" i="1"/>
  <c r="Z70" i="1"/>
  <c r="Z66" i="1"/>
  <c r="Z62" i="1"/>
  <c r="Z58" i="1"/>
  <c r="Z54" i="1"/>
  <c r="Z50" i="1"/>
  <c r="Z46" i="1"/>
  <c r="Z42" i="1"/>
  <c r="Z391" i="1"/>
  <c r="Z383" i="1"/>
  <c r="Z375" i="1"/>
  <c r="Z367" i="1"/>
  <c r="Z359" i="1"/>
  <c r="Z351" i="1"/>
  <c r="Z343" i="1"/>
  <c r="Z335" i="1"/>
  <c r="Z327" i="1"/>
  <c r="Z319" i="1"/>
  <c r="Z311" i="1"/>
  <c r="Z303" i="1"/>
  <c r="Z295" i="1"/>
  <c r="Z287" i="1"/>
  <c r="Z279" i="1"/>
  <c r="Z271" i="1"/>
  <c r="Z263" i="1"/>
  <c r="Z255" i="1"/>
  <c r="Z247" i="1"/>
  <c r="Z239" i="1"/>
  <c r="Z231" i="1"/>
  <c r="Z223" i="1"/>
  <c r="Z215" i="1"/>
  <c r="Z207" i="1"/>
  <c r="Z199" i="1"/>
  <c r="Z191" i="1"/>
  <c r="Z183" i="1"/>
  <c r="Z175" i="1"/>
  <c r="Z167" i="1"/>
  <c r="Z159" i="1"/>
  <c r="Z151" i="1"/>
  <c r="Z143" i="1"/>
  <c r="Z135" i="1"/>
  <c r="Z127" i="1"/>
  <c r="AB456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AA454" i="1" s="1"/>
  <c r="X455" i="1"/>
  <c r="AA455" i="1" s="1"/>
  <c r="AB455" i="1" s="1"/>
  <c r="X456" i="1"/>
  <c r="AA456" i="1" s="1"/>
  <c r="X21" i="1"/>
  <c r="AB232" i="1" l="1"/>
  <c r="AA446" i="1"/>
  <c r="AA438" i="1"/>
  <c r="AB438" i="1" s="1"/>
  <c r="AA430" i="1"/>
  <c r="AA418" i="1"/>
  <c r="AB418" i="1" s="1"/>
  <c r="AA410" i="1"/>
  <c r="AB410" i="1" s="1"/>
  <c r="AA398" i="1"/>
  <c r="AA390" i="1"/>
  <c r="AA382" i="1"/>
  <c r="AA374" i="1"/>
  <c r="AB374" i="1" s="1"/>
  <c r="AA366" i="1"/>
  <c r="AB366" i="1" s="1"/>
  <c r="AA358" i="1"/>
  <c r="AA346" i="1"/>
  <c r="AB346" i="1" s="1"/>
  <c r="AA338" i="1"/>
  <c r="AB338" i="1" s="1"/>
  <c r="AA330" i="1"/>
  <c r="AB330" i="1" s="1"/>
  <c r="AA318" i="1"/>
  <c r="AA310" i="1"/>
  <c r="AA302" i="1"/>
  <c r="AB302" i="1" s="1"/>
  <c r="AA294" i="1"/>
  <c r="AB294" i="1" s="1"/>
  <c r="AA282" i="1"/>
  <c r="AB282" i="1" s="1"/>
  <c r="AA274" i="1"/>
  <c r="AB274" i="1" s="1"/>
  <c r="AA266" i="1"/>
  <c r="AB266" i="1" s="1"/>
  <c r="AA254" i="1"/>
  <c r="AB254" i="1" s="1"/>
  <c r="AA246" i="1"/>
  <c r="AA238" i="1"/>
  <c r="AB238" i="1" s="1"/>
  <c r="AA230" i="1"/>
  <c r="AB230" i="1" s="1"/>
  <c r="AA218" i="1"/>
  <c r="AB218" i="1" s="1"/>
  <c r="AA210" i="1"/>
  <c r="AB210" i="1" s="1"/>
  <c r="AA198" i="1"/>
  <c r="AA186" i="1"/>
  <c r="AB186" i="1" s="1"/>
  <c r="AA166" i="1"/>
  <c r="AB166" i="1" s="1"/>
  <c r="AB310" i="1"/>
  <c r="AB390" i="1"/>
  <c r="AB55" i="1"/>
  <c r="AB168" i="1"/>
  <c r="AB404" i="1"/>
  <c r="AA450" i="1"/>
  <c r="AB450" i="1" s="1"/>
  <c r="AA442" i="1"/>
  <c r="AB442" i="1" s="1"/>
  <c r="AA434" i="1"/>
  <c r="AB434" i="1" s="1"/>
  <c r="AA426" i="1"/>
  <c r="AB426" i="1" s="1"/>
  <c r="AA422" i="1"/>
  <c r="AB422" i="1" s="1"/>
  <c r="AA414" i="1"/>
  <c r="AA406" i="1"/>
  <c r="AB406" i="1" s="1"/>
  <c r="AA402" i="1"/>
  <c r="AB402" i="1" s="1"/>
  <c r="AA394" i="1"/>
  <c r="AB394" i="1" s="1"/>
  <c r="AA386" i="1"/>
  <c r="AB386" i="1" s="1"/>
  <c r="AA378" i="1"/>
  <c r="AB378" i="1" s="1"/>
  <c r="AA370" i="1"/>
  <c r="AB370" i="1" s="1"/>
  <c r="AA362" i="1"/>
  <c r="AB362" i="1" s="1"/>
  <c r="AA354" i="1"/>
  <c r="AB354" i="1" s="1"/>
  <c r="AA350" i="1"/>
  <c r="AA342" i="1"/>
  <c r="AB342" i="1" s="1"/>
  <c r="AA334" i="1"/>
  <c r="AB334" i="1" s="1"/>
  <c r="AA326" i="1"/>
  <c r="AA322" i="1"/>
  <c r="AB322" i="1" s="1"/>
  <c r="AA314" i="1"/>
  <c r="AB314" i="1" s="1"/>
  <c r="AA306" i="1"/>
  <c r="AB306" i="1" s="1"/>
  <c r="AA298" i="1"/>
  <c r="AB298" i="1" s="1"/>
  <c r="AA290" i="1"/>
  <c r="AB290" i="1" s="1"/>
  <c r="AA286" i="1"/>
  <c r="AB286" i="1" s="1"/>
  <c r="AA278" i="1"/>
  <c r="AB278" i="1" s="1"/>
  <c r="AA270" i="1"/>
  <c r="AA262" i="1"/>
  <c r="AA258" i="1"/>
  <c r="AB258" i="1" s="1"/>
  <c r="AA250" i="1"/>
  <c r="AB250" i="1" s="1"/>
  <c r="AA242" i="1"/>
  <c r="AB242" i="1" s="1"/>
  <c r="AA234" i="1"/>
  <c r="AB234" i="1" s="1"/>
  <c r="AA226" i="1"/>
  <c r="AB226" i="1" s="1"/>
  <c r="AA222" i="1"/>
  <c r="AB222" i="1" s="1"/>
  <c r="AA214" i="1"/>
  <c r="AA206" i="1"/>
  <c r="AA202" i="1"/>
  <c r="AB202" i="1" s="1"/>
  <c r="AA194" i="1"/>
  <c r="AB194" i="1" s="1"/>
  <c r="AA190" i="1"/>
  <c r="AB190" i="1" s="1"/>
  <c r="AA182" i="1"/>
  <c r="AA178" i="1"/>
  <c r="AB178" i="1" s="1"/>
  <c r="AA174" i="1"/>
  <c r="AB174" i="1" s="1"/>
  <c r="AA170" i="1"/>
  <c r="AB170" i="1" s="1"/>
  <c r="AB142" i="1"/>
  <c r="AB206" i="1"/>
  <c r="AB270" i="1"/>
  <c r="AB382" i="1"/>
  <c r="AB398" i="1"/>
  <c r="AB414" i="1"/>
  <c r="AB430" i="1"/>
  <c r="AB446" i="1"/>
  <c r="AA158" i="1"/>
  <c r="AB158" i="1" s="1"/>
  <c r="AA154" i="1"/>
  <c r="AB154" i="1" s="1"/>
  <c r="AA146" i="1"/>
  <c r="AB146" i="1" s="1"/>
  <c r="AA134" i="1"/>
  <c r="AA78" i="1"/>
  <c r="AB78" i="1" s="1"/>
  <c r="AA70" i="1"/>
  <c r="AA62" i="1"/>
  <c r="AB62" i="1" s="1"/>
  <c r="AA58" i="1"/>
  <c r="AB58" i="1" s="1"/>
  <c r="AA50" i="1"/>
  <c r="AB50" i="1" s="1"/>
  <c r="AA46" i="1"/>
  <c r="AA42" i="1"/>
  <c r="AB42" i="1" s="1"/>
  <c r="AA30" i="1"/>
  <c r="AB30" i="1" s="1"/>
  <c r="AA22" i="1"/>
  <c r="AB22" i="1" s="1"/>
  <c r="AA21" i="1"/>
  <c r="AB21" i="1" s="1"/>
  <c r="AA453" i="1"/>
  <c r="AB453" i="1" s="1"/>
  <c r="AA445" i="1"/>
  <c r="AB445" i="1" s="1"/>
  <c r="AA437" i="1"/>
  <c r="AA429" i="1"/>
  <c r="AB429" i="1" s="1"/>
  <c r="AA425" i="1"/>
  <c r="AB425" i="1" s="1"/>
  <c r="AA417" i="1"/>
  <c r="AB417" i="1" s="1"/>
  <c r="AA409" i="1"/>
  <c r="AB409" i="1" s="1"/>
  <c r="AA401" i="1"/>
  <c r="AB401" i="1" s="1"/>
  <c r="AA393" i="1"/>
  <c r="AB393" i="1" s="1"/>
  <c r="AA385" i="1"/>
  <c r="AB385" i="1" s="1"/>
  <c r="AA381" i="1"/>
  <c r="AB381" i="1" s="1"/>
  <c r="AA377" i="1"/>
  <c r="AB377" i="1" s="1"/>
  <c r="AA369" i="1"/>
  <c r="AA361" i="1"/>
  <c r="AB361" i="1" s="1"/>
  <c r="AA357" i="1"/>
  <c r="AB357" i="1" s="1"/>
  <c r="AA353" i="1"/>
  <c r="AB353" i="1" s="1"/>
  <c r="AA349" i="1"/>
  <c r="AB349" i="1" s="1"/>
  <c r="AA341" i="1"/>
  <c r="AB341" i="1" s="1"/>
  <c r="AA337" i="1"/>
  <c r="AB337" i="1" s="1"/>
  <c r="AA333" i="1"/>
  <c r="AB333" i="1" s="1"/>
  <c r="AA329" i="1"/>
  <c r="AB329" i="1" s="1"/>
  <c r="AA325" i="1"/>
  <c r="AB325" i="1" s="1"/>
  <c r="AA321" i="1"/>
  <c r="AB321" i="1" s="1"/>
  <c r="AA317" i="1"/>
  <c r="AB317" i="1" s="1"/>
  <c r="AA313" i="1"/>
  <c r="AB313" i="1" s="1"/>
  <c r="AA309" i="1"/>
  <c r="AB309" i="1" s="1"/>
  <c r="AA305" i="1"/>
  <c r="AB305" i="1" s="1"/>
  <c r="AA301" i="1"/>
  <c r="AB301" i="1" s="1"/>
  <c r="AA297" i="1"/>
  <c r="AA293" i="1"/>
  <c r="AB293" i="1" s="1"/>
  <c r="AA289" i="1"/>
  <c r="AB289" i="1" s="1"/>
  <c r="AA285" i="1"/>
  <c r="AB285" i="1" s="1"/>
  <c r="AA281" i="1"/>
  <c r="AB281" i="1" s="1"/>
  <c r="AA277" i="1"/>
  <c r="AB277" i="1" s="1"/>
  <c r="AA273" i="1"/>
  <c r="AB273" i="1" s="1"/>
  <c r="AA265" i="1"/>
  <c r="AB265" i="1" s="1"/>
  <c r="AB70" i="1"/>
  <c r="AB134" i="1"/>
  <c r="AB182" i="1"/>
  <c r="AB198" i="1"/>
  <c r="AB214" i="1"/>
  <c r="AB246" i="1"/>
  <c r="AB262" i="1"/>
  <c r="AB326" i="1"/>
  <c r="AB358" i="1"/>
  <c r="AB260" i="1"/>
  <c r="AB272" i="1"/>
  <c r="AB379" i="1"/>
  <c r="AB49" i="1"/>
  <c r="AB297" i="1"/>
  <c r="AB369" i="1"/>
  <c r="AA457" i="1"/>
  <c r="AB457" i="1" s="1"/>
  <c r="AA452" i="1"/>
  <c r="AB452" i="1" s="1"/>
  <c r="AA448" i="1"/>
  <c r="AB448" i="1" s="1"/>
  <c r="AA444" i="1"/>
  <c r="AB444" i="1" s="1"/>
  <c r="AA440" i="1"/>
  <c r="AB440" i="1" s="1"/>
  <c r="AA436" i="1"/>
  <c r="AB436" i="1" s="1"/>
  <c r="AA432" i="1"/>
  <c r="AB432" i="1" s="1"/>
  <c r="AA428" i="1"/>
  <c r="AB428" i="1" s="1"/>
  <c r="AA424" i="1"/>
  <c r="AB424" i="1" s="1"/>
  <c r="AA420" i="1"/>
  <c r="AB420" i="1" s="1"/>
  <c r="AA416" i="1"/>
  <c r="AB416" i="1" s="1"/>
  <c r="AA412" i="1"/>
  <c r="AB412" i="1" s="1"/>
  <c r="AA408" i="1"/>
  <c r="AB408" i="1" s="1"/>
  <c r="AA404" i="1"/>
  <c r="AA400" i="1"/>
  <c r="AB400" i="1" s="1"/>
  <c r="AA396" i="1"/>
  <c r="AB396" i="1" s="1"/>
  <c r="AA392" i="1"/>
  <c r="AB392" i="1" s="1"/>
  <c r="AA388" i="1"/>
  <c r="AB388" i="1" s="1"/>
  <c r="AA384" i="1"/>
  <c r="AB384" i="1" s="1"/>
  <c r="AA380" i="1"/>
  <c r="AB380" i="1" s="1"/>
  <c r="AA376" i="1"/>
  <c r="AB376" i="1" s="1"/>
  <c r="AA372" i="1"/>
  <c r="AB372" i="1" s="1"/>
  <c r="AA368" i="1"/>
  <c r="AB368" i="1" s="1"/>
  <c r="AA364" i="1"/>
  <c r="AB364" i="1" s="1"/>
  <c r="AA360" i="1"/>
  <c r="AB360" i="1" s="1"/>
  <c r="AA356" i="1"/>
  <c r="AB356" i="1" s="1"/>
  <c r="AA352" i="1"/>
  <c r="AB352" i="1" s="1"/>
  <c r="AA348" i="1"/>
  <c r="AB348" i="1" s="1"/>
  <c r="AA344" i="1"/>
  <c r="AB344" i="1" s="1"/>
  <c r="AA340" i="1"/>
  <c r="AB340" i="1" s="1"/>
  <c r="AA336" i="1"/>
  <c r="AB336" i="1" s="1"/>
  <c r="AA332" i="1"/>
  <c r="AB332" i="1" s="1"/>
  <c r="AA328" i="1"/>
  <c r="AB328" i="1" s="1"/>
  <c r="AA324" i="1"/>
  <c r="AB324" i="1" s="1"/>
  <c r="AA320" i="1"/>
  <c r="AB320" i="1" s="1"/>
  <c r="AA316" i="1"/>
  <c r="AB316" i="1" s="1"/>
  <c r="AA312" i="1"/>
  <c r="AB312" i="1" s="1"/>
  <c r="AA308" i="1"/>
  <c r="AB308" i="1" s="1"/>
  <c r="AA304" i="1"/>
  <c r="AB304" i="1" s="1"/>
  <c r="AA300" i="1"/>
  <c r="AB300" i="1" s="1"/>
  <c r="AA296" i="1"/>
  <c r="AB296" i="1" s="1"/>
  <c r="AA292" i="1"/>
  <c r="AB292" i="1" s="1"/>
  <c r="AA288" i="1"/>
  <c r="AB288" i="1" s="1"/>
  <c r="AA284" i="1"/>
  <c r="AB284" i="1" s="1"/>
  <c r="AA280" i="1"/>
  <c r="AB280" i="1" s="1"/>
  <c r="AA276" i="1"/>
  <c r="AB276" i="1" s="1"/>
  <c r="AA272" i="1"/>
  <c r="AA268" i="1"/>
  <c r="AB268" i="1" s="1"/>
  <c r="AA264" i="1"/>
  <c r="AB264" i="1" s="1"/>
  <c r="AA260" i="1"/>
  <c r="AA256" i="1"/>
  <c r="AB256" i="1" s="1"/>
  <c r="AA252" i="1"/>
  <c r="AB252" i="1" s="1"/>
  <c r="AA248" i="1"/>
  <c r="AB248" i="1" s="1"/>
  <c r="AA244" i="1"/>
  <c r="AB244" i="1" s="1"/>
  <c r="AA240" i="1"/>
  <c r="AA236" i="1"/>
  <c r="AB236" i="1" s="1"/>
  <c r="AA232" i="1"/>
  <c r="AA228" i="1"/>
  <c r="AB228" i="1" s="1"/>
  <c r="AA224" i="1"/>
  <c r="AB224" i="1" s="1"/>
  <c r="AA220" i="1"/>
  <c r="AB220" i="1" s="1"/>
  <c r="AA216" i="1"/>
  <c r="AB216" i="1" s="1"/>
  <c r="AA212" i="1"/>
  <c r="AA208" i="1"/>
  <c r="AB208" i="1" s="1"/>
  <c r="AA204" i="1"/>
  <c r="AB204" i="1" s="1"/>
  <c r="AA200" i="1"/>
  <c r="AB200" i="1" s="1"/>
  <c r="AA196" i="1"/>
  <c r="AB196" i="1" s="1"/>
  <c r="AA192" i="1"/>
  <c r="AB192" i="1" s="1"/>
  <c r="AA188" i="1"/>
  <c r="AB188" i="1" s="1"/>
  <c r="AA184" i="1"/>
  <c r="AB184" i="1" s="1"/>
  <c r="AA180" i="1"/>
  <c r="AB180" i="1" s="1"/>
  <c r="AA176" i="1"/>
  <c r="AB176" i="1" s="1"/>
  <c r="AA172" i="1"/>
  <c r="AB172" i="1" s="1"/>
  <c r="AA168" i="1"/>
  <c r="AA164" i="1"/>
  <c r="AB164" i="1" s="1"/>
  <c r="AA160" i="1"/>
  <c r="AA156" i="1"/>
  <c r="AB156" i="1" s="1"/>
  <c r="AA152" i="1"/>
  <c r="AB152" i="1" s="1"/>
  <c r="AA148" i="1"/>
  <c r="AA144" i="1"/>
  <c r="AB144" i="1" s="1"/>
  <c r="AA140" i="1"/>
  <c r="AB140" i="1" s="1"/>
  <c r="AA136" i="1"/>
  <c r="AB136" i="1" s="1"/>
  <c r="AA132" i="1"/>
  <c r="AB132" i="1" s="1"/>
  <c r="AA128" i="1"/>
  <c r="AB128" i="1" s="1"/>
  <c r="AA124" i="1"/>
  <c r="AB124" i="1" s="1"/>
  <c r="AA120" i="1"/>
  <c r="AB120" i="1" s="1"/>
  <c r="AA116" i="1"/>
  <c r="AB116" i="1" s="1"/>
  <c r="AA112" i="1"/>
  <c r="AB112" i="1" s="1"/>
  <c r="AA108" i="1"/>
  <c r="AB108" i="1" s="1"/>
  <c r="AA104" i="1"/>
  <c r="AB104" i="1" s="1"/>
  <c r="AA100" i="1"/>
  <c r="AB100" i="1" s="1"/>
  <c r="AA96" i="1"/>
  <c r="AB96" i="1" s="1"/>
  <c r="AA92" i="1"/>
  <c r="AB92" i="1" s="1"/>
  <c r="AA88" i="1"/>
  <c r="AB88" i="1" s="1"/>
  <c r="AA84" i="1"/>
  <c r="AB84" i="1" s="1"/>
  <c r="AA80" i="1"/>
  <c r="AB80" i="1" s="1"/>
  <c r="AA76" i="1"/>
  <c r="AB76" i="1" s="1"/>
  <c r="AA72" i="1"/>
  <c r="AB72" i="1" s="1"/>
  <c r="AA68" i="1"/>
  <c r="AA64" i="1"/>
  <c r="AB64" i="1" s="1"/>
  <c r="AA60" i="1"/>
  <c r="AB60" i="1" s="1"/>
  <c r="AA56" i="1"/>
  <c r="AB56" i="1" s="1"/>
  <c r="AA52" i="1"/>
  <c r="AB52" i="1" s="1"/>
  <c r="AA48" i="1"/>
  <c r="AB48" i="1" s="1"/>
  <c r="AA44" i="1"/>
  <c r="AB44" i="1" s="1"/>
  <c r="AA40" i="1"/>
  <c r="AB40" i="1" s="1"/>
  <c r="AA36" i="1"/>
  <c r="AB36" i="1" s="1"/>
  <c r="AA32" i="1"/>
  <c r="AB32" i="1" s="1"/>
  <c r="AA28" i="1"/>
  <c r="AB28" i="1" s="1"/>
  <c r="AA24" i="1"/>
  <c r="AB24" i="1" s="1"/>
  <c r="AB207" i="1"/>
  <c r="AA162" i="1"/>
  <c r="AB162" i="1" s="1"/>
  <c r="AA150" i="1"/>
  <c r="AB150" i="1" s="1"/>
  <c r="AA142" i="1"/>
  <c r="AA138" i="1"/>
  <c r="AB138" i="1" s="1"/>
  <c r="AA130" i="1"/>
  <c r="AB130" i="1" s="1"/>
  <c r="AA126" i="1"/>
  <c r="AB126" i="1" s="1"/>
  <c r="AA122" i="1"/>
  <c r="AB122" i="1" s="1"/>
  <c r="AA118" i="1"/>
  <c r="AB118" i="1" s="1"/>
  <c r="AA114" i="1"/>
  <c r="AB114" i="1" s="1"/>
  <c r="AA110" i="1"/>
  <c r="AB110" i="1" s="1"/>
  <c r="AA106" i="1"/>
  <c r="AB106" i="1" s="1"/>
  <c r="AA102" i="1"/>
  <c r="AB102" i="1" s="1"/>
  <c r="AA98" i="1"/>
  <c r="AB98" i="1" s="1"/>
  <c r="AA94" i="1"/>
  <c r="AB94" i="1" s="1"/>
  <c r="AA90" i="1"/>
  <c r="AB90" i="1" s="1"/>
  <c r="AA86" i="1"/>
  <c r="AB86" i="1" s="1"/>
  <c r="AA82" i="1"/>
  <c r="AB82" i="1" s="1"/>
  <c r="AA74" i="1"/>
  <c r="AB74" i="1" s="1"/>
  <c r="AA66" i="1"/>
  <c r="AB66" i="1" s="1"/>
  <c r="AA54" i="1"/>
  <c r="AB54" i="1" s="1"/>
  <c r="AA38" i="1"/>
  <c r="AB38" i="1" s="1"/>
  <c r="AA34" i="1"/>
  <c r="AB34" i="1" s="1"/>
  <c r="AA26" i="1"/>
  <c r="AB26" i="1" s="1"/>
  <c r="AA449" i="1"/>
  <c r="AB449" i="1" s="1"/>
  <c r="AA441" i="1"/>
  <c r="AB441" i="1" s="1"/>
  <c r="AA433" i="1"/>
  <c r="AB433" i="1" s="1"/>
  <c r="AA421" i="1"/>
  <c r="AB421" i="1" s="1"/>
  <c r="AA413" i="1"/>
  <c r="AB413" i="1" s="1"/>
  <c r="AA405" i="1"/>
  <c r="AB405" i="1" s="1"/>
  <c r="AA397" i="1"/>
  <c r="AB397" i="1" s="1"/>
  <c r="AA389" i="1"/>
  <c r="AB389" i="1" s="1"/>
  <c r="AA373" i="1"/>
  <c r="AB373" i="1" s="1"/>
  <c r="AA365" i="1"/>
  <c r="AB365" i="1" s="1"/>
  <c r="AA345" i="1"/>
  <c r="AB345" i="1" s="1"/>
  <c r="AA269" i="1"/>
  <c r="AB269" i="1" s="1"/>
  <c r="AA451" i="1"/>
  <c r="AB451" i="1" s="1"/>
  <c r="AA447" i="1"/>
  <c r="AB447" i="1" s="1"/>
  <c r="AA443" i="1"/>
  <c r="AB443" i="1" s="1"/>
  <c r="AA439" i="1"/>
  <c r="AB439" i="1" s="1"/>
  <c r="AA435" i="1"/>
  <c r="AB435" i="1" s="1"/>
  <c r="AA431" i="1"/>
  <c r="AB431" i="1" s="1"/>
  <c r="AA427" i="1"/>
  <c r="AB427" i="1" s="1"/>
  <c r="AA423" i="1"/>
  <c r="AB423" i="1" s="1"/>
  <c r="AA419" i="1"/>
  <c r="AB419" i="1" s="1"/>
  <c r="AA415" i="1"/>
  <c r="AB415" i="1" s="1"/>
  <c r="AA411" i="1"/>
  <c r="AB411" i="1" s="1"/>
  <c r="AA407" i="1"/>
  <c r="AB407" i="1" s="1"/>
  <c r="AA403" i="1"/>
  <c r="AB403" i="1" s="1"/>
  <c r="AA399" i="1"/>
  <c r="AB399" i="1" s="1"/>
  <c r="AA395" i="1"/>
  <c r="AB395" i="1" s="1"/>
  <c r="AA391" i="1"/>
  <c r="AB391" i="1" s="1"/>
  <c r="AA387" i="1"/>
  <c r="AB387" i="1" s="1"/>
  <c r="AA383" i="1"/>
  <c r="AB383" i="1" s="1"/>
  <c r="AA379" i="1"/>
  <c r="AA375" i="1"/>
  <c r="AA371" i="1"/>
  <c r="AB371" i="1" s="1"/>
  <c r="AA367" i="1"/>
  <c r="AB367" i="1" s="1"/>
  <c r="AA363" i="1"/>
  <c r="AB363" i="1" s="1"/>
  <c r="AB311" i="1"/>
  <c r="AB343" i="1"/>
  <c r="AB375" i="1"/>
  <c r="AB46" i="1"/>
  <c r="AB318" i="1"/>
  <c r="AB350" i="1"/>
  <c r="AB68" i="1"/>
  <c r="AB148" i="1"/>
  <c r="AB160" i="1"/>
  <c r="AB212" i="1"/>
  <c r="AB240" i="1"/>
  <c r="AA261" i="1"/>
  <c r="AB261" i="1" s="1"/>
  <c r="AA257" i="1"/>
  <c r="AB257" i="1" s="1"/>
  <c r="AA253" i="1"/>
  <c r="AB253" i="1" s="1"/>
  <c r="AA249" i="1"/>
  <c r="AB249" i="1" s="1"/>
  <c r="AA245" i="1"/>
  <c r="AB245" i="1" s="1"/>
  <c r="AA241" i="1"/>
  <c r="AB241" i="1" s="1"/>
  <c r="AA237" i="1"/>
  <c r="AB237" i="1" s="1"/>
  <c r="AA233" i="1"/>
  <c r="AB233" i="1" s="1"/>
  <c r="AA229" i="1"/>
  <c r="AB229" i="1" s="1"/>
  <c r="AA225" i="1"/>
  <c r="AB225" i="1" s="1"/>
  <c r="AA221" i="1"/>
  <c r="AB221" i="1" s="1"/>
  <c r="AA217" i="1"/>
  <c r="AB217" i="1" s="1"/>
  <c r="AA213" i="1"/>
  <c r="AB213" i="1" s="1"/>
  <c r="AA209" i="1"/>
  <c r="AB209" i="1" s="1"/>
  <c r="AA205" i="1"/>
  <c r="AB205" i="1" s="1"/>
  <c r="AA201" i="1"/>
  <c r="AB201" i="1" s="1"/>
  <c r="AA197" i="1"/>
  <c r="AB197" i="1" s="1"/>
  <c r="AA193" i="1"/>
  <c r="AB193" i="1" s="1"/>
  <c r="AA189" i="1"/>
  <c r="AB189" i="1" s="1"/>
  <c r="AA185" i="1"/>
  <c r="AB185" i="1" s="1"/>
  <c r="AA181" i="1"/>
  <c r="AB181" i="1" s="1"/>
  <c r="AA177" i="1"/>
  <c r="AB177" i="1" s="1"/>
  <c r="AA173" i="1"/>
  <c r="AB173" i="1" s="1"/>
  <c r="AA169" i="1"/>
  <c r="AB169" i="1" s="1"/>
  <c r="AA165" i="1"/>
  <c r="AB165" i="1" s="1"/>
  <c r="AA161" i="1"/>
  <c r="AB161" i="1" s="1"/>
  <c r="AA157" i="1"/>
  <c r="AB157" i="1" s="1"/>
  <c r="AA153" i="1"/>
  <c r="AB153" i="1" s="1"/>
  <c r="AA149" i="1"/>
  <c r="AB149" i="1" s="1"/>
  <c r="AA145" i="1"/>
  <c r="AB145" i="1" s="1"/>
  <c r="AA141" i="1"/>
  <c r="AB141" i="1" s="1"/>
  <c r="AA137" i="1"/>
  <c r="AB137" i="1" s="1"/>
  <c r="AA133" i="1"/>
  <c r="AB133" i="1" s="1"/>
  <c r="AA129" i="1"/>
  <c r="AB129" i="1" s="1"/>
  <c r="AA125" i="1"/>
  <c r="AB125" i="1" s="1"/>
  <c r="AA121" i="1"/>
  <c r="AB121" i="1" s="1"/>
  <c r="AA117" i="1"/>
  <c r="AB117" i="1" s="1"/>
  <c r="AA113" i="1"/>
  <c r="AB113" i="1" s="1"/>
  <c r="AA109" i="1"/>
  <c r="AB109" i="1" s="1"/>
  <c r="AA105" i="1"/>
  <c r="AB105" i="1" s="1"/>
  <c r="AA101" i="1"/>
  <c r="AB101" i="1" s="1"/>
  <c r="AA97" i="1"/>
  <c r="AB97" i="1" s="1"/>
  <c r="AA93" i="1"/>
  <c r="AB93" i="1" s="1"/>
  <c r="AA89" i="1"/>
  <c r="AB89" i="1" s="1"/>
  <c r="AA85" i="1"/>
  <c r="AB85" i="1" s="1"/>
  <c r="AA81" i="1"/>
  <c r="AB81" i="1" s="1"/>
  <c r="AA77" i="1"/>
  <c r="AB77" i="1" s="1"/>
  <c r="AA73" i="1"/>
  <c r="AB73" i="1" s="1"/>
  <c r="AA69" i="1"/>
  <c r="AB69" i="1" s="1"/>
  <c r="AA65" i="1"/>
  <c r="AB65" i="1" s="1"/>
  <c r="AA61" i="1"/>
  <c r="AB61" i="1" s="1"/>
  <c r="AA57" i="1"/>
  <c r="AB57" i="1" s="1"/>
  <c r="AA53" i="1"/>
  <c r="AB53" i="1" s="1"/>
  <c r="AA49" i="1"/>
  <c r="AA45" i="1"/>
  <c r="AB45" i="1" s="1"/>
  <c r="AA41" i="1"/>
  <c r="AB41" i="1" s="1"/>
  <c r="AA37" i="1"/>
  <c r="AB37" i="1" s="1"/>
  <c r="AA33" i="1"/>
  <c r="AB33" i="1" s="1"/>
  <c r="AA29" i="1"/>
  <c r="AB29" i="1" s="1"/>
  <c r="AA25" i="1"/>
  <c r="AB25" i="1" s="1"/>
  <c r="AA359" i="1"/>
  <c r="AB359" i="1" s="1"/>
  <c r="AA355" i="1"/>
  <c r="AB355" i="1" s="1"/>
  <c r="AA351" i="1"/>
  <c r="AB351" i="1" s="1"/>
  <c r="AA347" i="1"/>
  <c r="AB347" i="1" s="1"/>
  <c r="AA343" i="1"/>
  <c r="AA339" i="1"/>
  <c r="AB339" i="1" s="1"/>
  <c r="AA335" i="1"/>
  <c r="AB335" i="1" s="1"/>
  <c r="AA331" i="1"/>
  <c r="AB331" i="1" s="1"/>
  <c r="AA327" i="1"/>
  <c r="AB327" i="1" s="1"/>
  <c r="AA323" i="1"/>
  <c r="AB323" i="1" s="1"/>
  <c r="AA319" i="1"/>
  <c r="AB319" i="1" s="1"/>
  <c r="AA315" i="1"/>
  <c r="AB315" i="1" s="1"/>
  <c r="AA311" i="1"/>
  <c r="AA307" i="1"/>
  <c r="AB307" i="1" s="1"/>
  <c r="AA303" i="1"/>
  <c r="AB303" i="1" s="1"/>
  <c r="AA299" i="1"/>
  <c r="AB299" i="1" s="1"/>
  <c r="AA295" i="1"/>
  <c r="AB295" i="1" s="1"/>
  <c r="AA291" i="1"/>
  <c r="AB291" i="1" s="1"/>
  <c r="AA287" i="1"/>
  <c r="AB287" i="1" s="1"/>
  <c r="AA283" i="1"/>
  <c r="AB283" i="1" s="1"/>
  <c r="AA279" i="1"/>
  <c r="AB279" i="1" s="1"/>
  <c r="AA275" i="1"/>
  <c r="AB275" i="1" s="1"/>
  <c r="AA271" i="1"/>
  <c r="AB271" i="1" s="1"/>
  <c r="AA267" i="1"/>
  <c r="AB267" i="1" s="1"/>
  <c r="AA263" i="1"/>
  <c r="AB263" i="1" s="1"/>
  <c r="AA259" i="1"/>
  <c r="AB259" i="1" s="1"/>
  <c r="AA255" i="1"/>
  <c r="AB255" i="1" s="1"/>
  <c r="AA251" i="1"/>
  <c r="AB251" i="1" s="1"/>
  <c r="AA247" i="1"/>
  <c r="AB247" i="1" s="1"/>
  <c r="AA243" i="1"/>
  <c r="AB243" i="1" s="1"/>
  <c r="AA239" i="1"/>
  <c r="AB239" i="1" s="1"/>
  <c r="AA235" i="1"/>
  <c r="AB235" i="1" s="1"/>
  <c r="AA231" i="1"/>
  <c r="AB231" i="1" s="1"/>
  <c r="AA227" i="1"/>
  <c r="AB227" i="1" s="1"/>
  <c r="AA223" i="1"/>
  <c r="AB223" i="1" s="1"/>
  <c r="AA219" i="1"/>
  <c r="AB219" i="1" s="1"/>
  <c r="AA215" i="1"/>
  <c r="AB215" i="1" s="1"/>
  <c r="AA211" i="1"/>
  <c r="AB211" i="1" s="1"/>
  <c r="AA207" i="1"/>
  <c r="AA203" i="1"/>
  <c r="AB203" i="1" s="1"/>
  <c r="AA199" i="1"/>
  <c r="AB199" i="1" s="1"/>
  <c r="AA195" i="1"/>
  <c r="AB195" i="1" s="1"/>
  <c r="AA191" i="1"/>
  <c r="AB191" i="1" s="1"/>
  <c r="AA187" i="1"/>
  <c r="AB187" i="1" s="1"/>
  <c r="AA183" i="1"/>
  <c r="AB183" i="1" s="1"/>
  <c r="AA179" i="1"/>
  <c r="AB179" i="1" s="1"/>
  <c r="AA175" i="1"/>
  <c r="AB175" i="1" s="1"/>
  <c r="AA171" i="1"/>
  <c r="AB171" i="1" s="1"/>
  <c r="AA167" i="1"/>
  <c r="AB167" i="1" s="1"/>
  <c r="AA163" i="1"/>
  <c r="AB163" i="1" s="1"/>
  <c r="AA159" i="1"/>
  <c r="AB159" i="1" s="1"/>
  <c r="AA155" i="1"/>
  <c r="AB155" i="1" s="1"/>
  <c r="AA151" i="1"/>
  <c r="AB151" i="1" s="1"/>
  <c r="AA147" i="1"/>
  <c r="AB147" i="1" s="1"/>
  <c r="AA143" i="1"/>
  <c r="AB143" i="1" s="1"/>
  <c r="AA139" i="1"/>
  <c r="AB139" i="1" s="1"/>
  <c r="AA135" i="1"/>
  <c r="AB135" i="1" s="1"/>
  <c r="AA131" i="1"/>
  <c r="AB131" i="1" s="1"/>
  <c r="AA127" i="1"/>
  <c r="AB127" i="1" s="1"/>
  <c r="AA123" i="1"/>
  <c r="AB123" i="1" s="1"/>
  <c r="AA119" i="1"/>
  <c r="AB119" i="1" s="1"/>
  <c r="AA115" i="1"/>
  <c r="AB115" i="1" s="1"/>
  <c r="AA111" i="1"/>
  <c r="AB111" i="1" s="1"/>
  <c r="AA107" i="1"/>
  <c r="AB107" i="1" s="1"/>
  <c r="AA103" i="1"/>
  <c r="AB103" i="1" s="1"/>
  <c r="AA99" i="1"/>
  <c r="AB99" i="1" s="1"/>
  <c r="AA95" i="1"/>
  <c r="AB95" i="1" s="1"/>
  <c r="AA91" i="1"/>
  <c r="AB91" i="1" s="1"/>
  <c r="AA87" i="1"/>
  <c r="AB87" i="1" s="1"/>
  <c r="AA83" i="1"/>
  <c r="AB83" i="1" s="1"/>
  <c r="AA79" i="1"/>
  <c r="AB79" i="1" s="1"/>
  <c r="AA75" i="1"/>
  <c r="AB75" i="1" s="1"/>
  <c r="AA71" i="1"/>
  <c r="AB71" i="1" s="1"/>
  <c r="AA67" i="1"/>
  <c r="AB67" i="1" s="1"/>
  <c r="AA63" i="1"/>
  <c r="AB63" i="1" s="1"/>
  <c r="AA59" i="1"/>
  <c r="AB59" i="1" s="1"/>
  <c r="AA55" i="1"/>
  <c r="AA51" i="1"/>
  <c r="AB51" i="1" s="1"/>
  <c r="AA47" i="1"/>
  <c r="AB47" i="1" s="1"/>
  <c r="AA43" i="1"/>
  <c r="AB43" i="1" s="1"/>
  <c r="AA39" i="1"/>
  <c r="AB39" i="1" s="1"/>
  <c r="AA35" i="1"/>
  <c r="AB35" i="1" s="1"/>
  <c r="AA31" i="1"/>
  <c r="AB31" i="1" s="1"/>
  <c r="AA27" i="1"/>
  <c r="AB27" i="1" s="1"/>
  <c r="AA23" i="1"/>
  <c r="AB23" i="1" s="1"/>
  <c r="AA461" i="1" l="1"/>
  <c r="AA462" i="1"/>
  <c r="AB437" i="1"/>
  <c r="AA463" i="1" l="1"/>
  <c r="AB463" i="1" s="1"/>
</calcChain>
</file>

<file path=xl/sharedStrings.xml><?xml version="1.0" encoding="utf-8"?>
<sst xmlns="http://schemas.openxmlformats.org/spreadsheetml/2006/main" count="486" uniqueCount="486">
  <si>
    <t>Date</t>
  </si>
  <si>
    <t>Price</t>
  </si>
  <si>
    <t>Divergence Factor 1</t>
  </si>
  <si>
    <t>Divergence Factor 2</t>
  </si>
  <si>
    <t>Divergence Factor 3</t>
  </si>
  <si>
    <t>Divergence Factor 4</t>
  </si>
  <si>
    <t>Divergence Factor 1 Rank</t>
  </si>
  <si>
    <t>Divergence Factor 2 Rank</t>
  </si>
  <si>
    <t>Divergence Factor 3 Rank</t>
  </si>
  <si>
    <t>Divergence Factor 4 Rank</t>
  </si>
  <si>
    <t>DF Avg Rank</t>
  </si>
  <si>
    <t>% Rank of DF Avgs</t>
  </si>
  <si>
    <t>RSI</t>
  </si>
  <si>
    <t>MACD</t>
  </si>
  <si>
    <t>WPCTR</t>
  </si>
  <si>
    <t>CCI</t>
  </si>
  <si>
    <t>CCI Percentile</t>
  </si>
  <si>
    <t>PNL Percentile</t>
  </si>
  <si>
    <t>pdi</t>
  </si>
  <si>
    <t>mdi</t>
  </si>
  <si>
    <t>adx</t>
  </si>
  <si>
    <t>2019-03-03 17:00:00+00:00</t>
  </si>
  <si>
    <t>2019-03-04 17:00:00+00:00</t>
  </si>
  <si>
    <t>2019-03-05 17:00:00+00:00</t>
  </si>
  <si>
    <t>2019-03-06 17:00:00+00:00</t>
  </si>
  <si>
    <t>2019-03-07 17:00:00+00:00</t>
  </si>
  <si>
    <t>2019-03-08 17:00:00+00:00</t>
  </si>
  <si>
    <t>2019-03-10 17:00:00+00:00</t>
  </si>
  <si>
    <t>2019-03-11 17:00:00+00:00</t>
  </si>
  <si>
    <t>2019-03-12 17:00:00+00:00</t>
  </si>
  <si>
    <t>2019-03-13 17:00:00+00:00</t>
  </si>
  <si>
    <t>2019-03-14 17:00:00+00:00</t>
  </si>
  <si>
    <t>2019-03-15 17:00:00+00:00</t>
  </si>
  <si>
    <t>2019-03-17 17:00:00+00:00</t>
  </si>
  <si>
    <t>2019-03-18 17:00:00+00:00</t>
  </si>
  <si>
    <t>2019-03-19 17:00:00+00:00</t>
  </si>
  <si>
    <t>2019-03-20 17:00:00+00:00</t>
  </si>
  <si>
    <t>2019-03-21 17:00:00+00:00</t>
  </si>
  <si>
    <t>2019-03-22 17:00:00+00:00</t>
  </si>
  <si>
    <t>2019-03-24 17:00:00+00:00</t>
  </si>
  <si>
    <t>2019-03-25 17:00:00+00:00</t>
  </si>
  <si>
    <t>2019-03-26 17:00:00+00:00</t>
  </si>
  <si>
    <t>2019-03-27 17:00:00+00:00</t>
  </si>
  <si>
    <t>2019-03-28 17:00:00+00:00</t>
  </si>
  <si>
    <t>2019-03-29 17:00:00+00:00</t>
  </si>
  <si>
    <t>2019-03-31 16:00:00+00:00</t>
  </si>
  <si>
    <t>2019-04-01 16:00:00+00:00</t>
  </si>
  <si>
    <t>2019-04-02 16:00:00+00:00</t>
  </si>
  <si>
    <t>2019-04-03 16:00:00+00:00</t>
  </si>
  <si>
    <t>2019-04-04 16:00:00+00:00</t>
  </si>
  <si>
    <t>2019-04-05 16:00:00+00:00</t>
  </si>
  <si>
    <t>2019-04-07 16:00:00+00:00</t>
  </si>
  <si>
    <t>2019-04-08 16:00:00+00:00</t>
  </si>
  <si>
    <t>2019-04-09 16:00:00+00:00</t>
  </si>
  <si>
    <t>2019-04-10 16:00:00+00:00</t>
  </si>
  <si>
    <t>2019-04-11 16:00:00+00:00</t>
  </si>
  <si>
    <t>2019-04-12 16:00:00+00:00</t>
  </si>
  <si>
    <t>2019-04-14 16:00:00+00:00</t>
  </si>
  <si>
    <t>2019-04-15 16:00:00+00:00</t>
  </si>
  <si>
    <t>2019-04-16 16:00:00+00:00</t>
  </si>
  <si>
    <t>2019-04-17 16:00:00+00:00</t>
  </si>
  <si>
    <t>2019-04-18 16:00:00+00:00</t>
  </si>
  <si>
    <t>2019-04-19 16:00:00+00:00</t>
  </si>
  <si>
    <t>2019-04-21 16:00:00+00:00</t>
  </si>
  <si>
    <t>2019-04-22 16:00:00+00:00</t>
  </si>
  <si>
    <t>2019-04-23 16:00:00+00:00</t>
  </si>
  <si>
    <t>2019-04-24 16:00:00+00:00</t>
  </si>
  <si>
    <t>2019-04-25 16:00:00+00:00</t>
  </si>
  <si>
    <t>2019-04-26 16:00:00+00:00</t>
  </si>
  <si>
    <t>2019-04-28 16:00:00+00:00</t>
  </si>
  <si>
    <t>2019-04-29 16:00:00+00:00</t>
  </si>
  <si>
    <t>2019-04-30 16:00:00+00:00</t>
  </si>
  <si>
    <t>2019-05-01 16:00:00+00:00</t>
  </si>
  <si>
    <t>2019-05-02 16:00:00+00:00</t>
  </si>
  <si>
    <t>2019-05-03 16:00:00+00:00</t>
  </si>
  <si>
    <t>2019-05-05 16:00:00+00:00</t>
  </si>
  <si>
    <t>2019-05-06 16:00:00+00:00</t>
  </si>
  <si>
    <t>2019-05-07 16:00:00+00:00</t>
  </si>
  <si>
    <t>2019-05-08 16:00:00+00:00</t>
  </si>
  <si>
    <t>2019-05-09 16:00:00+00:00</t>
  </si>
  <si>
    <t>2019-05-10 16:00:00+00:00</t>
  </si>
  <si>
    <t>2019-05-12 16:00:00+00:00</t>
  </si>
  <si>
    <t>2019-05-13 16:00:00+00:00</t>
  </si>
  <si>
    <t>2019-05-14 16:00:00+00:00</t>
  </si>
  <si>
    <t>2019-05-15 16:00:00+00:00</t>
  </si>
  <si>
    <t>2019-05-16 16:00:00+00:00</t>
  </si>
  <si>
    <t>2019-05-17 16:00:00+00:00</t>
  </si>
  <si>
    <t>2019-05-19 16:00:00+00:00</t>
  </si>
  <si>
    <t>2019-05-20 16:00:00+00:00</t>
  </si>
  <si>
    <t>2019-05-21 16:00:00+00:00</t>
  </si>
  <si>
    <t>2019-05-22 16:00:00+00:00</t>
  </si>
  <si>
    <t>2019-05-23 16:00:00+00:00</t>
  </si>
  <si>
    <t>2019-05-24 16:00:00+00:00</t>
  </si>
  <si>
    <t>2019-05-26 16:00:00+00:00</t>
  </si>
  <si>
    <t>2019-05-27 16:00:00+00:00</t>
  </si>
  <si>
    <t>2019-05-28 16:00:00+00:00</t>
  </si>
  <si>
    <t>2019-05-29 16:00:00+00:00</t>
  </si>
  <si>
    <t>2019-05-30 16:00:00+00:00</t>
  </si>
  <si>
    <t>2019-05-31 16:00:00+00:00</t>
  </si>
  <si>
    <t>2019-06-02 16:00:00+00:00</t>
  </si>
  <si>
    <t>2019-06-03 16:00:00+00:00</t>
  </si>
  <si>
    <t>2019-06-04 16:00:00+00:00</t>
  </si>
  <si>
    <t>2019-06-05 16:00:00+00:00</t>
  </si>
  <si>
    <t>2019-06-06 16:00:00+00:00</t>
  </si>
  <si>
    <t>2019-06-07 16:00:00+00:00</t>
  </si>
  <si>
    <t>2019-06-09 16:00:00+00:00</t>
  </si>
  <si>
    <t>2019-06-10 16:00:00+00:00</t>
  </si>
  <si>
    <t>2019-06-11 16:00:00+00:00</t>
  </si>
  <si>
    <t>2019-06-12 16:00:00+00:00</t>
  </si>
  <si>
    <t>2019-06-13 16:00:00+00:00</t>
  </si>
  <si>
    <t>2019-06-14 16:00:00+00:00</t>
  </si>
  <si>
    <t>2019-06-16 16:00:00+00:00</t>
  </si>
  <si>
    <t>2019-06-17 16:00:00+00:00</t>
  </si>
  <si>
    <t>2019-06-18 16:00:00+00:00</t>
  </si>
  <si>
    <t>2019-06-19 16:00:00+00:00</t>
  </si>
  <si>
    <t>2019-06-20 16:00:00+00:00</t>
  </si>
  <si>
    <t>2019-06-21 16:00:00+00:00</t>
  </si>
  <si>
    <t>2019-06-23 16:00:00+00:00</t>
  </si>
  <si>
    <t>2019-06-24 16:00:00+00:00</t>
  </si>
  <si>
    <t>2019-06-25 16:00:00+00:00</t>
  </si>
  <si>
    <t>2019-06-26 16:00:00+00:00</t>
  </si>
  <si>
    <t>2019-06-27 16:00:00+00:00</t>
  </si>
  <si>
    <t>2019-06-28 16:00:00+00:00</t>
  </si>
  <si>
    <t>2019-06-30 16:00:00+00:00</t>
  </si>
  <si>
    <t>2019-07-01 16:00:00+00:00</t>
  </si>
  <si>
    <t>2019-07-02 16:00:00+00:00</t>
  </si>
  <si>
    <t>2019-07-03 16:00:00+00:00</t>
  </si>
  <si>
    <t>2019-07-04 16:00:00+00:00</t>
  </si>
  <si>
    <t>2019-07-05 16:00:00+00:00</t>
  </si>
  <si>
    <t>2019-07-07 16:00:00+00:00</t>
  </si>
  <si>
    <t>2019-07-08 16:00:00+00:00</t>
  </si>
  <si>
    <t>2019-07-09 16:00:00+00:00</t>
  </si>
  <si>
    <t>2019-07-10 16:00:00+00:00</t>
  </si>
  <si>
    <t>2019-07-11 16:00:00+00:00</t>
  </si>
  <si>
    <t>2019-07-12 16:00:00+00:00</t>
  </si>
  <si>
    <t>2019-07-14 16:00:00+00:00</t>
  </si>
  <si>
    <t>2019-07-15 16:00:00+00:00</t>
  </si>
  <si>
    <t>2019-07-16 16:00:00+00:00</t>
  </si>
  <si>
    <t>2019-07-17 16:00:00+00:00</t>
  </si>
  <si>
    <t>2019-07-18 16:00:00+00:00</t>
  </si>
  <si>
    <t>2019-07-19 16:00:00+00:00</t>
  </si>
  <si>
    <t>2019-07-21 16:00:00+00:00</t>
  </si>
  <si>
    <t>2019-07-22 16:00:00+00:00</t>
  </si>
  <si>
    <t>2019-07-23 16:00:00+00:00</t>
  </si>
  <si>
    <t>2019-07-24 16:00:00+00:00</t>
  </si>
  <si>
    <t>2019-07-25 16:00:00+00:00</t>
  </si>
  <si>
    <t>2019-07-26 16:00:00+00:00</t>
  </si>
  <si>
    <t>2019-07-28 16:00:00+00:00</t>
  </si>
  <si>
    <t>2019-07-29 16:00:00+00:00</t>
  </si>
  <si>
    <t>2019-07-30 16:00:00+00:00</t>
  </si>
  <si>
    <t>2019-07-31 16:00:00+00:00</t>
  </si>
  <si>
    <t>2019-08-01 16:00:00+00:00</t>
  </si>
  <si>
    <t>2019-08-02 16:00:00+00:00</t>
  </si>
  <si>
    <t>2019-08-04 16:00:00+00:00</t>
  </si>
  <si>
    <t>2019-08-05 16:00:00+00:00</t>
  </si>
  <si>
    <t>2019-08-06 16:00:00+00:00</t>
  </si>
  <si>
    <t>2019-08-07 16:00:00+00:00</t>
  </si>
  <si>
    <t>2019-08-08 16:00:00+00:00</t>
  </si>
  <si>
    <t>2019-08-09 16:00:00+00:00</t>
  </si>
  <si>
    <t>2019-08-11 16:00:00+00:00</t>
  </si>
  <si>
    <t>2019-08-12 16:00:00+00:00</t>
  </si>
  <si>
    <t>2019-08-13 16:00:00+00:00</t>
  </si>
  <si>
    <t>2019-08-14 16:00:00+00:00</t>
  </si>
  <si>
    <t>2019-08-15 16:00:00+00:00</t>
  </si>
  <si>
    <t>2019-08-16 16:00:00+00:00</t>
  </si>
  <si>
    <t>2019-08-18 16:00:00+00:00</t>
  </si>
  <si>
    <t>2019-08-19 16:00:00+00:00</t>
  </si>
  <si>
    <t>2019-08-20 16:00:00+00:00</t>
  </si>
  <si>
    <t>2019-08-21 16:00:00+00:00</t>
  </si>
  <si>
    <t>2019-08-22 16:00:00+00:00</t>
  </si>
  <si>
    <t>2019-08-23 16:00:00+00:00</t>
  </si>
  <si>
    <t>2019-08-25 16:00:00+00:00</t>
  </si>
  <si>
    <t>2019-08-26 16:00:00+00:00</t>
  </si>
  <si>
    <t>2019-08-27 16:00:00+00:00</t>
  </si>
  <si>
    <t>2019-08-28 16:00:00+00:00</t>
  </si>
  <si>
    <t>2019-08-29 16:00:00+00:00</t>
  </si>
  <si>
    <t>2019-08-30 16:00:00+00:00</t>
  </si>
  <si>
    <t>2019-09-01 16:00:00+00:00</t>
  </si>
  <si>
    <t>2019-09-02 16:00:00+00:00</t>
  </si>
  <si>
    <t>2019-09-03 16:00:00+00:00</t>
  </si>
  <si>
    <t>2019-09-04 16:00:00+00:00</t>
  </si>
  <si>
    <t>2019-09-05 16:00:00+00:00</t>
  </si>
  <si>
    <t>2019-09-06 16:00:00+00:00</t>
  </si>
  <si>
    <t>2019-09-08 16:00:00+00:00</t>
  </si>
  <si>
    <t>2019-09-09 16:00:00+00:00</t>
  </si>
  <si>
    <t>2019-09-10 16:00:00+00:00</t>
  </si>
  <si>
    <t>2019-09-11 16:00:00+00:00</t>
  </si>
  <si>
    <t>2019-09-12 16:00:00+00:00</t>
  </si>
  <si>
    <t>2019-09-13 16:00:00+00:00</t>
  </si>
  <si>
    <t>2019-09-15 16:00:00+00:00</t>
  </si>
  <si>
    <t>2019-09-16 16:00:00+00:00</t>
  </si>
  <si>
    <t>2019-09-17 16:00:00+00:00</t>
  </si>
  <si>
    <t>2019-09-18 16:00:00+00:00</t>
  </si>
  <si>
    <t>2019-09-19 16:00:00+00:00</t>
  </si>
  <si>
    <t>2019-09-20 16:00:00+00:00</t>
  </si>
  <si>
    <t>2019-09-22 16:00:00+00:00</t>
  </si>
  <si>
    <t>2019-09-23 16:00:00+00:00</t>
  </si>
  <si>
    <t>2019-09-24 16:00:00+00:00</t>
  </si>
  <si>
    <t>2019-09-25 16:00:00+00:00</t>
  </si>
  <si>
    <t>2019-09-26 16:00:00+00:00</t>
  </si>
  <si>
    <t>2019-09-27 16:00:00+00:00</t>
  </si>
  <si>
    <t>2019-09-29 16:00:00+00:00</t>
  </si>
  <si>
    <t>2019-09-30 16:00:00+00:00</t>
  </si>
  <si>
    <t>2019-10-01 16:00:00+00:00</t>
  </si>
  <si>
    <t>2019-10-02 16:00:00+00:00</t>
  </si>
  <si>
    <t>2019-10-03 16:00:00+00:00</t>
  </si>
  <si>
    <t>2019-10-04 16:00:00+00:00</t>
  </si>
  <si>
    <t>2019-10-06 16:00:00+00:00</t>
  </si>
  <si>
    <t>2019-10-07 16:00:00+00:00</t>
  </si>
  <si>
    <t>2019-10-08 16:00:00+00:00</t>
  </si>
  <si>
    <t>2019-10-09 16:00:00+00:00</t>
  </si>
  <si>
    <t>2019-10-10 16:00:00+00:00</t>
  </si>
  <si>
    <t>2019-10-11 16:00:00+00:00</t>
  </si>
  <si>
    <t>2019-10-13 16:00:00+00:00</t>
  </si>
  <si>
    <t>2019-10-14 16:00:00+00:00</t>
  </si>
  <si>
    <t>2019-10-15 16:00:00+00:00</t>
  </si>
  <si>
    <t>2019-10-16 16:00:00+00:00</t>
  </si>
  <si>
    <t>2019-10-17 16:00:00+00:00</t>
  </si>
  <si>
    <t>2019-10-18 16:00:00+00:00</t>
  </si>
  <si>
    <t>2019-10-20 16:00:00+00:00</t>
  </si>
  <si>
    <t>2019-10-21 16:00:00+00:00</t>
  </si>
  <si>
    <t>2019-10-22 16:00:00+00:00</t>
  </si>
  <si>
    <t>2019-10-23 16:00:00+00:00</t>
  </si>
  <si>
    <t>2019-10-24 16:00:00+00:00</t>
  </si>
  <si>
    <t>2019-10-25 16:00:00+00:00</t>
  </si>
  <si>
    <t>2019-10-27 17:00:00+00:00</t>
  </si>
  <si>
    <t>2019-10-28 17:00:00+00:00</t>
  </si>
  <si>
    <t>2019-10-29 17:00:00+00:00</t>
  </si>
  <si>
    <t>2019-10-30 17:00:00+00:00</t>
  </si>
  <si>
    <t>2019-10-31 17:00:00+00:00</t>
  </si>
  <si>
    <t>2019-11-01 17:00:00+00:00</t>
  </si>
  <si>
    <t>2019-11-03 17:00:00+00:00</t>
  </si>
  <si>
    <t>2019-11-04 17:00:00+00:00</t>
  </si>
  <si>
    <t>2019-11-05 17:00:00+00:00</t>
  </si>
  <si>
    <t>2019-11-06 17:00:00+00:00</t>
  </si>
  <si>
    <t>2019-11-07 17:00:00+00:00</t>
  </si>
  <si>
    <t>2019-11-08 17:00:00+00:00</t>
  </si>
  <si>
    <t>2019-11-10 17:00:00+00:00</t>
  </si>
  <si>
    <t>2019-11-11 17:00:00+00:00</t>
  </si>
  <si>
    <t>2019-11-12 17:00:00+00:00</t>
  </si>
  <si>
    <t>2019-11-13 17:00:00+00:00</t>
  </si>
  <si>
    <t>2019-11-14 17:00:00+00:00</t>
  </si>
  <si>
    <t>2019-11-15 17:00:00+00:00</t>
  </si>
  <si>
    <t>2019-11-17 17:00:00+00:00</t>
  </si>
  <si>
    <t>2019-11-18 17:00:00+00:00</t>
  </si>
  <si>
    <t>2019-11-19 17:00:00+00:00</t>
  </si>
  <si>
    <t>2019-11-20 17:00:00+00:00</t>
  </si>
  <si>
    <t>2019-11-21 17:00:00+00:00</t>
  </si>
  <si>
    <t>2019-11-22 17:00:00+00:00</t>
  </si>
  <si>
    <t>2019-11-24 17:00:00+00:00</t>
  </si>
  <si>
    <t>2019-11-25 17:00:00+00:00</t>
  </si>
  <si>
    <t>2019-11-26 17:00:00+00:00</t>
  </si>
  <si>
    <t>2019-11-27 17:00:00+00:00</t>
  </si>
  <si>
    <t>2019-11-28 17:00:00+00:00</t>
  </si>
  <si>
    <t>2019-11-29 17:00:00+00:00</t>
  </si>
  <si>
    <t>2019-12-01 17:00:00+00:00</t>
  </si>
  <si>
    <t>2019-12-02 17:00:00+00:00</t>
  </si>
  <si>
    <t>2019-12-03 17:00:00+00:00</t>
  </si>
  <si>
    <t>2019-12-04 17:00:00+00:00</t>
  </si>
  <si>
    <t>2019-12-05 17:00:00+00:00</t>
  </si>
  <si>
    <t>2019-12-06 17:00:00+00:00</t>
  </si>
  <si>
    <t>2019-12-08 17:00:00+00:00</t>
  </si>
  <si>
    <t>2019-12-09 17:00:00+00:00</t>
  </si>
  <si>
    <t>2019-12-10 17:00:00+00:00</t>
  </si>
  <si>
    <t>2019-12-11 17:00:00+00:00</t>
  </si>
  <si>
    <t>2019-12-12 17:00:00+00:00</t>
  </si>
  <si>
    <t>2019-12-13 17:00:00+00:00</t>
  </si>
  <si>
    <t>2019-12-15 17:00:00+00:00</t>
  </si>
  <si>
    <t>2019-12-16 17:00:00+00:00</t>
  </si>
  <si>
    <t>2019-12-17 17:00:00+00:00</t>
  </si>
  <si>
    <t>2019-12-18 17:00:00+00:00</t>
  </si>
  <si>
    <t>2019-12-19 17:00:00+00:00</t>
  </si>
  <si>
    <t>2019-12-20 17:00:00+00:00</t>
  </si>
  <si>
    <t>2019-12-22 17:00:00+00:00</t>
  </si>
  <si>
    <t>2019-12-23 17:00:00+00:00</t>
  </si>
  <si>
    <t>2019-12-24 17:00:00+00:00</t>
  </si>
  <si>
    <t>2019-12-25 17:00:00+00:00</t>
  </si>
  <si>
    <t>2019-12-26 17:00:00+00:00</t>
  </si>
  <si>
    <t>2019-12-27 17:00:00+00:00</t>
  </si>
  <si>
    <t>2019-12-29 17:00:00+00:00</t>
  </si>
  <si>
    <t>2019-12-30 17:00:00+00:00</t>
  </si>
  <si>
    <t>2019-12-31 17:00:00+00:00</t>
  </si>
  <si>
    <t>2020-01-01 17:00:00+00:00</t>
  </si>
  <si>
    <t>2020-01-02 17:00:00+00:00</t>
  </si>
  <si>
    <t>2020-01-03 17:00:00+00:00</t>
  </si>
  <si>
    <t>2020-01-05 17:00:00+00:00</t>
  </si>
  <si>
    <t>2020-01-06 17:00:00+00:00</t>
  </si>
  <si>
    <t>2020-01-07 17:00:00+00:00</t>
  </si>
  <si>
    <t>2020-01-08 17:00:00+00:00</t>
  </si>
  <si>
    <t>2020-01-09 17:00:00+00:00</t>
  </si>
  <si>
    <t>2020-01-10 17:00:00+00:00</t>
  </si>
  <si>
    <t>2020-01-12 17:00:00+00:00</t>
  </si>
  <si>
    <t>2020-01-13 17:00:00+00:00</t>
  </si>
  <si>
    <t>2020-01-14 17:00:00+00:00</t>
  </si>
  <si>
    <t>2020-01-15 17:00:00+00:00</t>
  </si>
  <si>
    <t>2020-01-16 17:00:00+00:00</t>
  </si>
  <si>
    <t>2020-01-17 17:00:00+00:00</t>
  </si>
  <si>
    <t>2020-01-19 17:00:00+00:00</t>
  </si>
  <si>
    <t>2020-01-20 17:00:00+00:00</t>
  </si>
  <si>
    <t>2020-01-21 17:00:00+00:00</t>
  </si>
  <si>
    <t>2020-01-22 17:00:00+00:00</t>
  </si>
  <si>
    <t>2020-01-23 17:00:00+00:00</t>
  </si>
  <si>
    <t>2020-01-24 17:00:00+00:00</t>
  </si>
  <si>
    <t>2020-01-26 17:00:00+00:00</t>
  </si>
  <si>
    <t>2020-01-27 17:00:00+00:00</t>
  </si>
  <si>
    <t>2020-01-28 17:00:00+00:00</t>
  </si>
  <si>
    <t>2020-01-29 17:00:00+00:00</t>
  </si>
  <si>
    <t>2020-01-30 17:00:00+00:00</t>
  </si>
  <si>
    <t>2020-01-31 17:00:00+00:00</t>
  </si>
  <si>
    <t>2020-02-02 17:00:00+00:00</t>
  </si>
  <si>
    <t>2020-02-03 17:00:00+00:00</t>
  </si>
  <si>
    <t>2020-02-04 17:00:00+00:00</t>
  </si>
  <si>
    <t>2020-02-05 17:00:00+00:00</t>
  </si>
  <si>
    <t>2020-02-06 17:00:00+00:00</t>
  </si>
  <si>
    <t>2020-02-07 17:00:00+00:00</t>
  </si>
  <si>
    <t>2020-02-09 17:00:00+00:00</t>
  </si>
  <si>
    <t>2020-02-10 17:00:00+00:00</t>
  </si>
  <si>
    <t>2020-02-11 17:00:00+00:00</t>
  </si>
  <si>
    <t>2020-02-12 17:00:00+00:00</t>
  </si>
  <si>
    <t>2020-02-13 17:00:00+00:00</t>
  </si>
  <si>
    <t>2020-02-14 17:00:00+00:00</t>
  </si>
  <si>
    <t>2020-02-16 17:00:00+00:00</t>
  </si>
  <si>
    <t>2020-02-17 17:00:00+00:00</t>
  </si>
  <si>
    <t>2020-02-18 17:00:00+00:00</t>
  </si>
  <si>
    <t>2020-02-19 17:00:00+00:00</t>
  </si>
  <si>
    <t>2020-02-20 17:00:00+00:00</t>
  </si>
  <si>
    <t>2020-02-21 17:00:00+00:00</t>
  </si>
  <si>
    <t>2020-02-23 17:00:00+00:00</t>
  </si>
  <si>
    <t>2020-02-24 17:00:00+00:00</t>
  </si>
  <si>
    <t>2020-02-25 17:00:00+00:00</t>
  </si>
  <si>
    <t>2020-02-26 17:00:00+00:00</t>
  </si>
  <si>
    <t>2020-02-27 17:00:00+00:00</t>
  </si>
  <si>
    <t>2020-02-28 17:00:00+00:00</t>
  </si>
  <si>
    <t>2020-03-01 17:00:00+00:00</t>
  </si>
  <si>
    <t>2020-03-02 17:00:00+00:00</t>
  </si>
  <si>
    <t>2020-03-03 17:00:00+00:00</t>
  </si>
  <si>
    <t>2020-03-04 17:00:00+00:00</t>
  </si>
  <si>
    <t>2020-03-05 17:00:00+00:00</t>
  </si>
  <si>
    <t>2020-03-06 17:00:00+00:00</t>
  </si>
  <si>
    <t>2020-03-08 17:00:00+00:00</t>
  </si>
  <si>
    <t>2020-03-09 17:00:00+00:00</t>
  </si>
  <si>
    <t>2020-03-10 17:00:00+00:00</t>
  </si>
  <si>
    <t>2020-03-11 17:00:00+00:00</t>
  </si>
  <si>
    <t>2020-03-12 17:00:00+00:00</t>
  </si>
  <si>
    <t>2020-03-13 17:00:00+00:00</t>
  </si>
  <si>
    <t>2020-03-15 17:00:00+00:00</t>
  </si>
  <si>
    <t>2020-03-16 17:00:00+00:00</t>
  </si>
  <si>
    <t>2020-03-17 17:00:00+00:00</t>
  </si>
  <si>
    <t>2020-03-18 17:00:00+00:00</t>
  </si>
  <si>
    <t>2020-03-19 17:00:00+00:00</t>
  </si>
  <si>
    <t>2020-03-20 17:00:00+00:00</t>
  </si>
  <si>
    <t>2020-03-22 17:00:00+00:00</t>
  </si>
  <si>
    <t>2020-03-23 17:00:00+00:00</t>
  </si>
  <si>
    <t>2020-03-24 17:00:00+00:00</t>
  </si>
  <si>
    <t>2020-03-25 17:00:00+00:00</t>
  </si>
  <si>
    <t>2020-03-26 17:00:00+00:00</t>
  </si>
  <si>
    <t>2020-03-27 17:00:00+00:00</t>
  </si>
  <si>
    <t>2020-03-29 16:00:00+00:00</t>
  </si>
  <si>
    <t>2020-03-30 16:00:00+00:00</t>
  </si>
  <si>
    <t>2020-03-31 16:00:00+00:00</t>
  </si>
  <si>
    <t>2020-04-01 16:00:00+00:00</t>
  </si>
  <si>
    <t>2020-04-02 16:00:00+00:00</t>
  </si>
  <si>
    <t>2020-04-03 16:00:00+00:00</t>
  </si>
  <si>
    <t>2020-04-05 16:00:00+00:00</t>
  </si>
  <si>
    <t>2020-04-06 16:00:00+00:00</t>
  </si>
  <si>
    <t>2020-04-07 16:00:00+00:00</t>
  </si>
  <si>
    <t>2020-04-08 16:00:00+00:00</t>
  </si>
  <si>
    <t>2020-04-09 16:00:00+00:00</t>
  </si>
  <si>
    <t>2020-04-10 16:00:00+00:00</t>
  </si>
  <si>
    <t>2020-04-12 16:00:00+00:00</t>
  </si>
  <si>
    <t>2020-04-13 16:00:00+00:00</t>
  </si>
  <si>
    <t>2020-04-14 16:00:00+00:00</t>
  </si>
  <si>
    <t>2020-04-15 16:00:00+00:00</t>
  </si>
  <si>
    <t>2020-04-16 16:00:00+00:00</t>
  </si>
  <si>
    <t>2020-04-17 16:00:00+00:00</t>
  </si>
  <si>
    <t>2020-04-19 16:00:00+00:00</t>
  </si>
  <si>
    <t>2020-04-20 16:00:00+00:00</t>
  </si>
  <si>
    <t>2020-04-21 16:00:00+00:00</t>
  </si>
  <si>
    <t>2020-04-22 16:00:00+00:00</t>
  </si>
  <si>
    <t>2020-04-23 16:00:00+00:00</t>
  </si>
  <si>
    <t>2020-04-24 16:00:00+00:00</t>
  </si>
  <si>
    <t>2020-04-26 16:00:00+00:00</t>
  </si>
  <si>
    <t>2020-04-27 16:00:00+00:00</t>
  </si>
  <si>
    <t>2020-04-28 16:00:00+00:00</t>
  </si>
  <si>
    <t>2020-04-29 16:00:00+00:00</t>
  </si>
  <si>
    <t>2020-04-30 16:00:00+00:00</t>
  </si>
  <si>
    <t>2020-05-01 16:00:00+00:00</t>
  </si>
  <si>
    <t>2020-05-03 16:00:00+00:00</t>
  </si>
  <si>
    <t>2020-05-04 16:00:00+00:00</t>
  </si>
  <si>
    <t>2020-05-05 16:00:00+00:00</t>
  </si>
  <si>
    <t>2020-05-06 16:00:00+00:00</t>
  </si>
  <si>
    <t>2020-05-07 16:00:00+00:00</t>
  </si>
  <si>
    <t>2020-05-08 16:00:00+00:00</t>
  </si>
  <si>
    <t>2020-05-10 16:00:00+00:00</t>
  </si>
  <si>
    <t>2020-05-11 16:00:00+00:00</t>
  </si>
  <si>
    <t>2020-05-12 16:00:00+00:00</t>
  </si>
  <si>
    <t>2020-05-13 16:00:00+00:00</t>
  </si>
  <si>
    <t>2020-05-14 16:00:00+00:00</t>
  </si>
  <si>
    <t>2020-05-15 16:00:00+00:00</t>
  </si>
  <si>
    <t>2020-05-17 16:00:00+00:00</t>
  </si>
  <si>
    <t>2020-05-18 16:00:00+00:00</t>
  </si>
  <si>
    <t>2020-05-19 16:00:00+00:00</t>
  </si>
  <si>
    <t>2020-05-20 16:00:00+00:00</t>
  </si>
  <si>
    <t>2020-05-21 16:00:00+00:00</t>
  </si>
  <si>
    <t>2020-05-22 16:00:00+00:00</t>
  </si>
  <si>
    <t>2020-05-24 16:00:00+00:00</t>
  </si>
  <si>
    <t>2020-05-25 16:00:00+00:00</t>
  </si>
  <si>
    <t>2020-05-26 16:00:00+00:00</t>
  </si>
  <si>
    <t>2020-05-27 16:00:00+00:00</t>
  </si>
  <si>
    <t>2020-05-28 16:00:00+00:00</t>
  </si>
  <si>
    <t>2020-05-29 16:00:00+00:00</t>
  </si>
  <si>
    <t>2020-05-31 16:00:00+00:00</t>
  </si>
  <si>
    <t>2020-06-01 16:00:00+00:00</t>
  </si>
  <si>
    <t>2020-06-02 16:00:00+00:00</t>
  </si>
  <si>
    <t>2020-06-03 16:00:00+00:00</t>
  </si>
  <si>
    <t>2020-06-04 16:00:00+00:00</t>
  </si>
  <si>
    <t>2020-06-05 16:00:00+00:00</t>
  </si>
  <si>
    <t>2020-06-07 16:00:00+00:00</t>
  </si>
  <si>
    <t>2020-06-08 16:00:00+00:00</t>
  </si>
  <si>
    <t>2020-06-09 16:00:00+00:00</t>
  </si>
  <si>
    <t>2020-06-10 16:00:00+00:00</t>
  </si>
  <si>
    <t>2020-06-11 16:00:00+00:00</t>
  </si>
  <si>
    <t>2020-06-12 16:00:00+00:00</t>
  </si>
  <si>
    <t>2020-06-14 16:00:00+00:00</t>
  </si>
  <si>
    <t>2020-06-15 16:00:00+00:00</t>
  </si>
  <si>
    <t>2020-06-16 16:00:00+00:00</t>
  </si>
  <si>
    <t>2020-06-17 16:00:00+00:00</t>
  </si>
  <si>
    <t>2020-06-18 16:00:00+00:00</t>
  </si>
  <si>
    <t>2020-06-19 16:00:00+00:00</t>
  </si>
  <si>
    <t>2020-06-21 16:00:00+00:00</t>
  </si>
  <si>
    <t>2020-06-22 16:00:00+00:00</t>
  </si>
  <si>
    <t>2020-06-23 16:00:00+00:00</t>
  </si>
  <si>
    <t>2020-06-24 16:00:00+00:00</t>
  </si>
  <si>
    <t>2020-06-25 16:00:00+00:00</t>
  </si>
  <si>
    <t>2020-06-26 16:00:00+00:00</t>
  </si>
  <si>
    <t>2020-06-28 16:00:00+00:00</t>
  </si>
  <si>
    <t>2020-06-29 16:00:00+00:00</t>
  </si>
  <si>
    <t>2020-06-30 16:00:00+00:00</t>
  </si>
  <si>
    <t>2020-07-01 16:00:00+00:00</t>
  </si>
  <si>
    <t>2020-07-02 16:00:00+00:00</t>
  </si>
  <si>
    <t>2020-07-03 16:00:00+00:00</t>
  </si>
  <si>
    <t>2020-07-05 16:00:00+00:00</t>
  </si>
  <si>
    <t>2020-07-06 16:00:00+00:00</t>
  </si>
  <si>
    <t>2020-07-07 16:00:00+00:00</t>
  </si>
  <si>
    <t>2020-07-08 16:00:00+00:00</t>
  </si>
  <si>
    <t>2020-07-09 16:00:00+00:00</t>
  </si>
  <si>
    <t>2020-07-10 16:00:00+00:00</t>
  </si>
  <si>
    <t>2020-07-12 16:00:00+00:00</t>
  </si>
  <si>
    <t>2020-07-13 16:00:00+00:00</t>
  </si>
  <si>
    <t>2020-07-14 16:00:00+00:00</t>
  </si>
  <si>
    <t>2020-07-15 16:00:00+00:00</t>
  </si>
  <si>
    <t>2020-07-16 16:00:00+00:00</t>
  </si>
  <si>
    <t>2020-07-17 16:00:00+00:00</t>
  </si>
  <si>
    <t>2020-07-19 16:00:00+00:00</t>
  </si>
  <si>
    <t>2020-07-20 16:00:00+00:00</t>
  </si>
  <si>
    <t>2020-07-21 16:00:00+00:00</t>
  </si>
  <si>
    <t>2020-07-22 16:00:00+00:00</t>
  </si>
  <si>
    <t>2020-07-23 16:00:00+00:00</t>
  </si>
  <si>
    <t>2020-07-24 16:00:00+00:00</t>
  </si>
  <si>
    <t>2020-07-26 16:00:00+00:00</t>
  </si>
  <si>
    <t>2020-07-27 16:00:00+00:00</t>
  </si>
  <si>
    <t>2020-07-28 16:00:00+00:00</t>
  </si>
  <si>
    <t>2020-07-29 16:00:00+00:00</t>
  </si>
  <si>
    <t>2020-07-30 16:00:00+00:00</t>
  </si>
  <si>
    <t>2020-07-31 16:00:00+00:00</t>
  </si>
  <si>
    <t>2020-08-02 16:00:00+00:00</t>
  </si>
  <si>
    <t>2020-08-03 16:00:00+00:00</t>
  </si>
  <si>
    <t>2020-08-04 16:00:00+00:00</t>
  </si>
  <si>
    <t>2020-08-05 16:00:00+00:00</t>
  </si>
  <si>
    <t>2020-08-06 16:00:00+00:00</t>
  </si>
  <si>
    <t>2020-08-07 16:00:00+00:00</t>
  </si>
  <si>
    <t>2020-08-09 16:00:00+00:00</t>
  </si>
  <si>
    <t>2020-08-10 16:00:00+00:00</t>
  </si>
  <si>
    <t>2020-08-11 16:00:00+00:00</t>
  </si>
  <si>
    <t>2020-08-12 16:00:00+00:00</t>
  </si>
  <si>
    <t>2020-08-13 16:00:00+00:00</t>
  </si>
  <si>
    <t>2020-08-14 16:00:00+00:00</t>
  </si>
  <si>
    <t>Rolling correlation Avg DF % Rank</t>
  </si>
  <si>
    <t>Rolling correlation DF2 % Rank</t>
  </si>
  <si>
    <t>20 PERIOD MIN MAX DIVERGENCE DIFF</t>
  </si>
  <si>
    <t>20 PERIOD MIN MAX PRICE DIFF</t>
  </si>
  <si>
    <t>DIVERGENCE DURATION</t>
  </si>
  <si>
    <t>20 period percentage price change</t>
  </si>
  <si>
    <t>20 period percentage divergence factor 2 change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</si>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</sst>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2" fillId="2" borderId="1" xfId="0" applyFont="1" applyFill="1" applyBorder="1"/>
    <xf numFmtId="0" fontId="4" fillId="4" borderId="0" xfId="2"/>
    <xf numFmtId="2" fontId="0" fillId="0" borderId="0" xfId="1" applyNumberFormat="1" applyFon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EURAUD, Price</a:t>
            </a:r>
            <a:r>
              <a:rPr lang="en-US" sz="2400" baseline="0"/>
              <a:t> to </a:t>
            </a:r>
            <a:r>
              <a:rPr lang="en-US" sz="2400"/>
              <a:t>Divergence</a:t>
            </a:r>
            <a:r>
              <a:rPr lang="en-US" sz="2400" baseline="0"/>
              <a:t> Factor </a:t>
            </a:r>
            <a:r>
              <a:rPr lang="en-US" sz="2400"/>
              <a:t>2, 20 Period Rolling Correlation</a:t>
            </a:r>
          </a:p>
        </c:rich>
      </c:tx>
      <c:layout>
        <c:manualLayout>
          <c:xMode val="edge"/>
          <c:yMode val="edge"/>
          <c:x val="0.2821395848246242"/>
          <c:y val="4.41501103752759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3.1928568998868083E-2"/>
          <c:y val="9.7685318634138124E-2"/>
          <c:w val="0.93842112883459772"/>
          <c:h val="0.77265734671257713"/>
        </c:manualLayout>
      </c:layout>
      <c:lineChart>
        <c:grouping val="standard"/>
        <c:varyColors val="0"/>
        <c:ser>
          <c:idx val="0"/>
          <c:order val="0"/>
          <c:tx>
            <c:v>20 Period Rolling Correlation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EUR_AUD.csv!$V$397:$V$457</c:f>
              <c:numCache>
                <c:formatCode>General</c:formatCode>
                <c:ptCount val="61"/>
                <c:pt idx="0">
                  <c:v>-0.9487706645643168</c:v>
                </c:pt>
                <c:pt idx="1">
                  <c:v>-0.95318071887920131</c:v>
                </c:pt>
                <c:pt idx="2">
                  <c:v>-0.94358683274210486</c:v>
                </c:pt>
                <c:pt idx="3">
                  <c:v>-0.94184102935977632</c:v>
                </c:pt>
                <c:pt idx="4">
                  <c:v>-0.94368564796424315</c:v>
                </c:pt>
                <c:pt idx="5">
                  <c:v>-0.94540809227924993</c:v>
                </c:pt>
                <c:pt idx="6">
                  <c:v>-0.94682814861965503</c:v>
                </c:pt>
                <c:pt idx="7">
                  <c:v>-0.94534562564696023</c:v>
                </c:pt>
                <c:pt idx="8">
                  <c:v>-0.94962816540873674</c:v>
                </c:pt>
                <c:pt idx="9">
                  <c:v>-0.93830884645001789</c:v>
                </c:pt>
                <c:pt idx="10">
                  <c:v>-0.9085183404028121</c:v>
                </c:pt>
                <c:pt idx="11">
                  <c:v>-0.8810696300857862</c:v>
                </c:pt>
                <c:pt idx="12">
                  <c:v>-0.85962295226804575</c:v>
                </c:pt>
                <c:pt idx="13">
                  <c:v>-0.82968642296622486</c:v>
                </c:pt>
                <c:pt idx="14">
                  <c:v>-0.82005792076087736</c:v>
                </c:pt>
                <c:pt idx="15">
                  <c:v>-0.8814006338947693</c:v>
                </c:pt>
                <c:pt idx="16">
                  <c:v>-0.90297351716669927</c:v>
                </c:pt>
                <c:pt idx="17">
                  <c:v>-0.90046755050219673</c:v>
                </c:pt>
                <c:pt idx="18">
                  <c:v>-0.88147097945402553</c:v>
                </c:pt>
                <c:pt idx="19">
                  <c:v>-0.88078230750993203</c:v>
                </c:pt>
                <c:pt idx="20">
                  <c:v>-0.86048996197783612</c:v>
                </c:pt>
                <c:pt idx="21">
                  <c:v>-0.83923176857380966</c:v>
                </c:pt>
                <c:pt idx="22">
                  <c:v>-0.79195099708125416</c:v>
                </c:pt>
                <c:pt idx="23">
                  <c:v>-0.81908354768767777</c:v>
                </c:pt>
                <c:pt idx="24">
                  <c:v>-0.82447980602751714</c:v>
                </c:pt>
                <c:pt idx="25">
                  <c:v>-0.83128084840374528</c:v>
                </c:pt>
                <c:pt idx="26">
                  <c:v>-0.8524187234118652</c:v>
                </c:pt>
                <c:pt idx="27">
                  <c:v>-0.85453241363527932</c:v>
                </c:pt>
                <c:pt idx="28">
                  <c:v>-0.89173778929852043</c:v>
                </c:pt>
                <c:pt idx="29">
                  <c:v>-0.89420298368286821</c:v>
                </c:pt>
                <c:pt idx="30">
                  <c:v>-0.8966559669632167</c:v>
                </c:pt>
                <c:pt idx="31">
                  <c:v>-0.88109042450529673</c:v>
                </c:pt>
                <c:pt idx="32">
                  <c:v>-0.88624257969767639</c:v>
                </c:pt>
                <c:pt idx="33">
                  <c:v>-0.86175614261419164</c:v>
                </c:pt>
                <c:pt idx="34">
                  <c:v>-0.87684652195501767</c:v>
                </c:pt>
                <c:pt idx="35">
                  <c:v>-0.90454565509087748</c:v>
                </c:pt>
                <c:pt idx="36">
                  <c:v>-0.89360187014558023</c:v>
                </c:pt>
                <c:pt idx="37">
                  <c:v>-0.88776070280184816</c:v>
                </c:pt>
                <c:pt idx="38">
                  <c:v>-0.9079316105377232</c:v>
                </c:pt>
                <c:pt idx="39">
                  <c:v>-0.91698657879107126</c:v>
                </c:pt>
                <c:pt idx="40">
                  <c:v>-0.906582453435399</c:v>
                </c:pt>
                <c:pt idx="41">
                  <c:v>-0.91846013105782798</c:v>
                </c:pt>
                <c:pt idx="42">
                  <c:v>-0.92950240821384578</c:v>
                </c:pt>
                <c:pt idx="43">
                  <c:v>-0.91269444893838625</c:v>
                </c:pt>
                <c:pt idx="44">
                  <c:v>-0.90600430647064845</c:v>
                </c:pt>
                <c:pt idx="45">
                  <c:v>-0.88125226689519365</c:v>
                </c:pt>
                <c:pt idx="46">
                  <c:v>-0.8161846623988287</c:v>
                </c:pt>
                <c:pt idx="47">
                  <c:v>-0.77905865934750673</c:v>
                </c:pt>
                <c:pt idx="48">
                  <c:v>-0.75727534562035381</c:v>
                </c:pt>
                <c:pt idx="49">
                  <c:v>-0.72811552778146116</c:v>
                </c:pt>
                <c:pt idx="50">
                  <c:v>-0.68666091948001051</c:v>
                </c:pt>
                <c:pt idx="51">
                  <c:v>-0.64154324500524207</c:v>
                </c:pt>
                <c:pt idx="52">
                  <c:v>-0.61823768321914963</c:v>
                </c:pt>
                <c:pt idx="53">
                  <c:v>-0.63203297521982271</c:v>
                </c:pt>
                <c:pt idx="54">
                  <c:v>-0.60297488345098871</c:v>
                </c:pt>
                <c:pt idx="55">
                  <c:v>-0.57675541651291384</c:v>
                </c:pt>
                <c:pt idx="56">
                  <c:v>-0.59395009215239325</c:v>
                </c:pt>
                <c:pt idx="57">
                  <c:v>-0.6156834729019488</c:v>
                </c:pt>
                <c:pt idx="58">
                  <c:v>-0.69965178153161978</c:v>
                </c:pt>
                <c:pt idx="59">
                  <c:v>-0.47876403498084075</c:v>
                </c:pt>
                <c:pt idx="60">
                  <c:v>-2.8842858157852338E-2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C-BC49-877A-7D0986130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723440"/>
        <c:axId val="1170768144"/>
      </c:lineChart>
      <c:catAx>
        <c:axId val="117072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0768144"/>
        <c:crosses val="autoZero"/>
        <c:auto val="1"/>
        <c:lblAlgn val="ctr"/>
        <c:lblOffset val="100"/>
        <c:noMultiLvlLbl val="0"/>
      </c:catAx>
      <c:valAx>
        <c:axId val="11707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en-GB" sz="2400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07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11818488784271"/>
          <c:y val="0.36233993068206638"/>
          <c:w val="0.12213751744290589"/>
          <c:h val="0.174005857618232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EURAUD Rolling 20 period Divergence Duration</a:t>
            </a:r>
            <a:r>
              <a:rPr lang="en-US" baseline="0"/>
              <a:t> and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5.9648274375975252E-2"/>
          <c:y val="8.5735018655684045E-2"/>
          <c:w val="0.872072199127231"/>
          <c:h val="0.81431531692188153"/>
        </c:manualLayout>
      </c:layou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EUR_AUD.csv!$AB$397:$AB$457</c:f>
              <c:numCache>
                <c:formatCode>General</c:formatCode>
                <c:ptCount val="61"/>
                <c:pt idx="0">
                  <c:v>32.442979455357033</c:v>
                </c:pt>
                <c:pt idx="1">
                  <c:v>42.20079326564516</c:v>
                </c:pt>
                <c:pt idx="2">
                  <c:v>59.006239806536612</c:v>
                </c:pt>
                <c:pt idx="3">
                  <c:v>58.536330756092092</c:v>
                </c:pt>
                <c:pt idx="4">
                  <c:v>66.131425505305145</c:v>
                </c:pt>
                <c:pt idx="5">
                  <c:v>66.131425505305145</c:v>
                </c:pt>
                <c:pt idx="6">
                  <c:v>66.131425505305145</c:v>
                </c:pt>
                <c:pt idx="7">
                  <c:v>66.131425505305145</c:v>
                </c:pt>
                <c:pt idx="8">
                  <c:v>66.131425505305145</c:v>
                </c:pt>
                <c:pt idx="9">
                  <c:v>66.131425505305145</c:v>
                </c:pt>
                <c:pt idx="10">
                  <c:v>66.131425505305145</c:v>
                </c:pt>
                <c:pt idx="11">
                  <c:v>66.131425505305145</c:v>
                </c:pt>
                <c:pt idx="12">
                  <c:v>66.131425505305145</c:v>
                </c:pt>
                <c:pt idx="13">
                  <c:v>69.693227409433604</c:v>
                </c:pt>
                <c:pt idx="14">
                  <c:v>72.458793791012411</c:v>
                </c:pt>
                <c:pt idx="15">
                  <c:v>82.590227926750757</c:v>
                </c:pt>
                <c:pt idx="16">
                  <c:v>83.922930282978285</c:v>
                </c:pt>
                <c:pt idx="17">
                  <c:v>83.922930282978285</c:v>
                </c:pt>
                <c:pt idx="18">
                  <c:v>83.922930282978285</c:v>
                </c:pt>
                <c:pt idx="19">
                  <c:v>83.922930282978285</c:v>
                </c:pt>
                <c:pt idx="20">
                  <c:v>90.702052372870838</c:v>
                </c:pt>
                <c:pt idx="21">
                  <c:v>90.557761558719463</c:v>
                </c:pt>
                <c:pt idx="22">
                  <c:v>35.230489938932315</c:v>
                </c:pt>
                <c:pt idx="23">
                  <c:v>37.898339902365947</c:v>
                </c:pt>
                <c:pt idx="24">
                  <c:v>48.590319207291472</c:v>
                </c:pt>
                <c:pt idx="25">
                  <c:v>48.590319207291472</c:v>
                </c:pt>
                <c:pt idx="26">
                  <c:v>48.590319207291472</c:v>
                </c:pt>
                <c:pt idx="27">
                  <c:v>48.744636207593942</c:v>
                </c:pt>
                <c:pt idx="28">
                  <c:v>48.744636207593942</c:v>
                </c:pt>
                <c:pt idx="29">
                  <c:v>48.744636207593942</c:v>
                </c:pt>
                <c:pt idx="30">
                  <c:v>48.744636207593942</c:v>
                </c:pt>
                <c:pt idx="31">
                  <c:v>48.744636207593942</c:v>
                </c:pt>
                <c:pt idx="32">
                  <c:v>48.744636207593942</c:v>
                </c:pt>
                <c:pt idx="33">
                  <c:v>48.744636207593942</c:v>
                </c:pt>
                <c:pt idx="34">
                  <c:v>48.744636207593942</c:v>
                </c:pt>
                <c:pt idx="35">
                  <c:v>48.744636207593942</c:v>
                </c:pt>
                <c:pt idx="36">
                  <c:v>48.744636207593942</c:v>
                </c:pt>
                <c:pt idx="37">
                  <c:v>45.493555695577683</c:v>
                </c:pt>
                <c:pt idx="38">
                  <c:v>49.527573687796526</c:v>
                </c:pt>
                <c:pt idx="39">
                  <c:v>68.242442955223652</c:v>
                </c:pt>
                <c:pt idx="40">
                  <c:v>93.648954937358539</c:v>
                </c:pt>
                <c:pt idx="41">
                  <c:v>113.19377096800277</c:v>
                </c:pt>
                <c:pt idx="42">
                  <c:v>113.94734320626581</c:v>
                </c:pt>
                <c:pt idx="43">
                  <c:v>124.41036857497447</c:v>
                </c:pt>
                <c:pt idx="44">
                  <c:v>124.41036857497447</c:v>
                </c:pt>
                <c:pt idx="45">
                  <c:v>124.41036857497447</c:v>
                </c:pt>
                <c:pt idx="46">
                  <c:v>124.41036857497447</c:v>
                </c:pt>
                <c:pt idx="47">
                  <c:v>124.41036857497447</c:v>
                </c:pt>
                <c:pt idx="48">
                  <c:v>124.41036857497447</c:v>
                </c:pt>
                <c:pt idx="49">
                  <c:v>124.41036857497447</c:v>
                </c:pt>
                <c:pt idx="50">
                  <c:v>124.41036857497447</c:v>
                </c:pt>
                <c:pt idx="51">
                  <c:v>124.41036857497447</c:v>
                </c:pt>
                <c:pt idx="52">
                  <c:v>124.41036857497447</c:v>
                </c:pt>
                <c:pt idx="53">
                  <c:v>124.41036857497447</c:v>
                </c:pt>
                <c:pt idx="54">
                  <c:v>124.41036857497447</c:v>
                </c:pt>
                <c:pt idx="55">
                  <c:v>124.41036857497447</c:v>
                </c:pt>
                <c:pt idx="56">
                  <c:v>147.77417336097716</c:v>
                </c:pt>
                <c:pt idx="57">
                  <c:v>147.77417336097716</c:v>
                </c:pt>
                <c:pt idx="58">
                  <c:v>150.43812923779046</c:v>
                </c:pt>
                <c:pt idx="59">
                  <c:v>127.36573792331511</c:v>
                </c:pt>
                <c:pt idx="60">
                  <c:v>1.0285722278994442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8-364E-856A-0C1E6533E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761584"/>
        <c:axId val="1170643072"/>
      </c:lineChar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EUR_AUD.csv!$B$397:$B$457</c:f>
              <c:numCache>
                <c:formatCode>General</c:formatCode>
                <c:ptCount val="61"/>
                <c:pt idx="0">
                  <c:v>1.62022</c:v>
                </c:pt>
                <c:pt idx="1">
                  <c:v>1.6146400000000001</c:v>
                </c:pt>
                <c:pt idx="2">
                  <c:v>1.6297299999999999</c:v>
                </c:pt>
                <c:pt idx="3">
                  <c:v>1.62151</c:v>
                </c:pt>
                <c:pt idx="4">
                  <c:v>1.65198</c:v>
                </c:pt>
                <c:pt idx="5">
                  <c:v>1.64222</c:v>
                </c:pt>
                <c:pt idx="6">
                  <c:v>1.63917</c:v>
                </c:pt>
                <c:pt idx="7">
                  <c:v>1.6449400000000001</c:v>
                </c:pt>
                <c:pt idx="8">
                  <c:v>1.63486</c:v>
                </c:pt>
                <c:pt idx="9">
                  <c:v>1.62676</c:v>
                </c:pt>
                <c:pt idx="10">
                  <c:v>1.6380399999999999</c:v>
                </c:pt>
                <c:pt idx="11">
                  <c:v>1.6323000000000001</c:v>
                </c:pt>
                <c:pt idx="12">
                  <c:v>1.63541</c:v>
                </c:pt>
                <c:pt idx="13">
                  <c:v>1.6313500000000001</c:v>
                </c:pt>
                <c:pt idx="14">
                  <c:v>1.6284400000000001</c:v>
                </c:pt>
                <c:pt idx="15">
                  <c:v>1.6392800000000001</c:v>
                </c:pt>
                <c:pt idx="16">
                  <c:v>1.6339999999999999</c:v>
                </c:pt>
                <c:pt idx="17">
                  <c:v>1.63466</c:v>
                </c:pt>
                <c:pt idx="18">
                  <c:v>1.63412</c:v>
                </c:pt>
                <c:pt idx="19">
                  <c:v>1.64029</c:v>
                </c:pt>
                <c:pt idx="20">
                  <c:v>1.6307</c:v>
                </c:pt>
                <c:pt idx="21">
                  <c:v>1.62778</c:v>
                </c:pt>
                <c:pt idx="22">
                  <c:v>1.6238900000000001</c:v>
                </c:pt>
                <c:pt idx="23">
                  <c:v>1.6200600000000001</c:v>
                </c:pt>
                <c:pt idx="24">
                  <c:v>1.6201399999999999</c:v>
                </c:pt>
                <c:pt idx="25">
                  <c:v>1.62168</c:v>
                </c:pt>
                <c:pt idx="26">
                  <c:v>1.6206400000000001</c:v>
                </c:pt>
                <c:pt idx="27">
                  <c:v>1.6260600000000001</c:v>
                </c:pt>
                <c:pt idx="28">
                  <c:v>1.62384</c:v>
                </c:pt>
                <c:pt idx="29">
                  <c:v>1.6263399999999999</c:v>
                </c:pt>
                <c:pt idx="30">
                  <c:v>1.62612</c:v>
                </c:pt>
                <c:pt idx="31">
                  <c:v>1.6276600000000001</c:v>
                </c:pt>
                <c:pt idx="32">
                  <c:v>1.6366000000000001</c:v>
                </c:pt>
                <c:pt idx="33">
                  <c:v>1.62886</c:v>
                </c:pt>
                <c:pt idx="34">
                  <c:v>1.6313</c:v>
                </c:pt>
                <c:pt idx="35">
                  <c:v>1.63544</c:v>
                </c:pt>
                <c:pt idx="36">
                  <c:v>1.6337699999999999</c:v>
                </c:pt>
                <c:pt idx="37">
                  <c:v>1.6327700000000001</c:v>
                </c:pt>
                <c:pt idx="38">
                  <c:v>1.61632</c:v>
                </c:pt>
                <c:pt idx="39">
                  <c:v>1.6212200000000001</c:v>
                </c:pt>
                <c:pt idx="40">
                  <c:v>1.62876</c:v>
                </c:pt>
                <c:pt idx="41">
                  <c:v>1.64012</c:v>
                </c:pt>
                <c:pt idx="42">
                  <c:v>1.64032</c:v>
                </c:pt>
                <c:pt idx="43">
                  <c:v>1.6475500000000001</c:v>
                </c:pt>
                <c:pt idx="44">
                  <c:v>1.6383099999999999</c:v>
                </c:pt>
                <c:pt idx="45">
                  <c:v>1.6419600000000001</c:v>
                </c:pt>
                <c:pt idx="46">
                  <c:v>1.6517200000000001</c:v>
                </c:pt>
                <c:pt idx="47">
                  <c:v>1.6514200000000001</c:v>
                </c:pt>
                <c:pt idx="48">
                  <c:v>1.6490199999999999</c:v>
                </c:pt>
                <c:pt idx="49">
                  <c:v>1.65317</c:v>
                </c:pt>
                <c:pt idx="50">
                  <c:v>1.64568</c:v>
                </c:pt>
                <c:pt idx="51">
                  <c:v>1.6489</c:v>
                </c:pt>
                <c:pt idx="52">
                  <c:v>1.64036</c:v>
                </c:pt>
                <c:pt idx="53">
                  <c:v>1.6442000000000001</c:v>
                </c:pt>
                <c:pt idx="54">
                  <c:v>1.6467799999999999</c:v>
                </c:pt>
                <c:pt idx="55">
                  <c:v>1.64161</c:v>
                </c:pt>
                <c:pt idx="56">
                  <c:v>1.64429</c:v>
                </c:pt>
                <c:pt idx="57">
                  <c:v>1.6458200000000001</c:v>
                </c:pt>
                <c:pt idx="58">
                  <c:v>1.6504799999999999</c:v>
                </c:pt>
                <c:pt idx="59">
                  <c:v>1.65097</c:v>
                </c:pt>
                <c:pt idx="60">
                  <c:v>1.65144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F-084C-99E7-B63B1A6E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944207"/>
        <c:axId val="598274831"/>
      </c:lineChart>
      <c:catAx>
        <c:axId val="117076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0643072"/>
        <c:crosses val="autoZero"/>
        <c:auto val="1"/>
        <c:lblAlgn val="ctr"/>
        <c:lblOffset val="100"/>
        <c:noMultiLvlLbl val="0"/>
      </c:catAx>
      <c:valAx>
        <c:axId val="11706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DIVERGENCe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0761584"/>
        <c:crosses val="autoZero"/>
        <c:crossBetween val="between"/>
      </c:valAx>
      <c:valAx>
        <c:axId val="598274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97944207"/>
        <c:crosses val="max"/>
        <c:crossBetween val="between"/>
      </c:valAx>
      <c:catAx>
        <c:axId val="597944207"/>
        <c:scaling>
          <c:orientation val="minMax"/>
        </c:scaling>
        <c:delete val="1"/>
        <c:axPos val="b"/>
        <c:majorTickMark val="out"/>
        <c:minorTickMark val="none"/>
        <c:tickLblPos val="nextTo"/>
        <c:crossAx val="598274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EURAUD: Average Divergence Percentile Rank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r>
            <a:rPr lang="en-GB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EURAUD: Average Divergence Percentile Rank</a:t>
          </a:r>
        </a:p>
      </cx:txPr>
    </cx:title>
    <cx:plotArea>
      <cx:plotAreaRegion>
        <cx:plotSurface>
          <cx:spPr>
            <a:pattFill prst="pct40">
              <a:fgClr>
                <a:schemeClr val="accent1"/>
              </a:fgClr>
              <a:bgClr>
                <a:schemeClr val="bg1"/>
              </a:bgClr>
            </a:pattFill>
          </cx:spPr>
        </cx:plotSurface>
        <cx:series layoutId="clusteredColumn" uniqueId="{64FAA6E3-7B14-AD47-AC3B-DCAADDA4DE82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/>
            </a:pPr>
            <a:endParaRPr lang="en-GB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txPr>
      </cx:axis>
      <cx:axis id="1">
        <cx:valScaling/>
        <cx:title>
          <cx:tx>
            <cx:txData>
              <cx:v>No. of Observations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No. of Observations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EURAUD Divergence Factor 2 Percentile Rank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r>
            <a:rPr lang="en-GB" sz="24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</a:rPr>
            <a:t>EURAUD Divergence Factor 2 Percentile Rank Distribution</a:t>
          </a:r>
        </a:p>
      </cx:txPr>
    </cx:title>
    <cx:plotArea>
      <cx:plotAreaRegion>
        <cx:series layoutId="clusteredColumn" uniqueId="{486A997C-62DA-734F-A060-D49BF036F841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  <cx:txPr>
          <a:bodyPr vertOverflow="overflow" horzOverflow="overflow" wrap="square" lIns="0" tIns="0" rIns="0" bIns="0"/>
          <a:lstStyle/>
          <a:p>
            <a:pPr algn="ctr" rtl="0">
              <a:defRPr sz="2000"/>
            </a:pPr>
            <a:endParaRPr lang="en-GB" sz="2000" b="0" i="0">
              <a:solidFill>
                <a:srgbClr val="F2F2F2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title>
          <cx:tx>
            <cx:txData>
              <cx:v>No of Observations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24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/>
                </a:rPr>
                <a:t>No of Observations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endParaRPr lang="en-GB" sz="2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181114</xdr:colOff>
      <xdr:row>2</xdr:row>
      <xdr:rowOff>63223</xdr:rowOff>
    </xdr:from>
    <xdr:to>
      <xdr:col>98</xdr:col>
      <xdr:colOff>514627</xdr:colOff>
      <xdr:row>23</xdr:row>
      <xdr:rowOff>135834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646CEE7-DDAE-CA40-9192-EB427FB3A5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016789" y="529948"/>
              <a:ext cx="21002763" cy="40731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63</xdr:col>
      <xdr:colOff>409712</xdr:colOff>
      <xdr:row>58</xdr:row>
      <xdr:rowOff>124239</xdr:rowOff>
    </xdr:from>
    <xdr:to>
      <xdr:col>98</xdr:col>
      <xdr:colOff>469347</xdr:colOff>
      <xdr:row>79</xdr:row>
      <xdr:rowOff>133626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B4D99AE-2AEC-D046-B667-92EE23F0CA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45387" y="11258964"/>
              <a:ext cx="20728885" cy="40098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63</xdr:col>
      <xdr:colOff>387074</xdr:colOff>
      <xdr:row>26</xdr:row>
      <xdr:rowOff>25951</xdr:rowOff>
    </xdr:from>
    <xdr:to>
      <xdr:col>98</xdr:col>
      <xdr:colOff>538369</xdr:colOff>
      <xdr:row>56</xdr:row>
      <xdr:rowOff>66812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19EBFA-ADA1-2347-B4AA-AD6E10C28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410308</xdr:colOff>
      <xdr:row>82</xdr:row>
      <xdr:rowOff>91109</xdr:rowOff>
    </xdr:from>
    <xdr:to>
      <xdr:col>104</xdr:col>
      <xdr:colOff>221746</xdr:colOff>
      <xdr:row>146</xdr:row>
      <xdr:rowOff>20159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EBF209-E618-FB4B-B5FD-E2E7522A0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63"/>
  <sheetViews>
    <sheetView tabSelected="1" zoomScale="69" zoomScaleNormal="69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B20" sqref="AB20"/>
    </sheetView>
  </sheetViews>
  <sheetFormatPr defaultColWidth="8.85546875" defaultRowHeight="15" x14ac:dyDescent="0.25"/>
  <cols>
    <col min="1" max="1" width="23.140625" bestFit="1" customWidth="1"/>
    <col min="4" max="4" width="8.85546875" style="3"/>
    <col min="8" max="8" width="20.140625" style="4" bestFit="1" customWidth="1"/>
    <col min="11" max="11" width="14.7109375" style="1" bestFit="1" customWidth="1"/>
    <col min="22" max="22" width="40.85546875" customWidth="1"/>
    <col min="23" max="23" width="37.85546875" customWidth="1"/>
    <col min="24" max="24" width="27.28515625" bestFit="1" customWidth="1"/>
    <col min="25" max="25" width="59.85546875" customWidth="1"/>
    <col min="26" max="26" width="69.5703125" customWidth="1"/>
    <col min="27" max="27" width="52" customWidth="1"/>
    <col min="28" max="28" width="37.5703125" customWidth="1"/>
  </cols>
  <sheetData>
    <row r="1" spans="1:28" ht="21.75" thickBot="1" x14ac:dyDescent="0.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s="4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478</v>
      </c>
      <c r="W1" s="6" t="s">
        <v>477</v>
      </c>
      <c r="X1" t="s">
        <v>482</v>
      </c>
      <c r="Y1" t="s">
        <v>483</v>
      </c>
      <c r="Z1" s="5" t="s">
        <v>479</v>
      </c>
      <c r="AA1" s="5" t="s">
        <v>480</v>
      </c>
      <c r="AB1" s="5" t="s">
        <v>481</v>
      </c>
    </row>
    <row r="2" spans="1:28" x14ac:dyDescent="0.25">
      <c r="A2" t="s">
        <v>21</v>
      </c>
      <c r="B2">
        <v>1.5992900000000001</v>
      </c>
      <c r="C2">
        <v>3.5140907433453113E-2</v>
      </c>
      <c r="D2" s="3">
        <v>-0.1628590925665469</v>
      </c>
      <c r="E2">
        <v>1.4152326933115759E-4</v>
      </c>
      <c r="F2">
        <v>0.62990697674418605</v>
      </c>
      <c r="G2">
        <v>1</v>
      </c>
      <c r="H2" s="4">
        <v>1</v>
      </c>
      <c r="I2">
        <v>1</v>
      </c>
      <c r="J2">
        <v>1</v>
      </c>
      <c r="K2" s="1">
        <v>1</v>
      </c>
      <c r="L2">
        <v>1</v>
      </c>
      <c r="M2">
        <v>61.152199299338079</v>
      </c>
      <c r="N2">
        <v>2.8656834244076279E-3</v>
      </c>
      <c r="O2">
        <v>-24.164133738602249</v>
      </c>
      <c r="P2">
        <v>94.949643822150108</v>
      </c>
      <c r="Q2">
        <v>0.82790697674418601</v>
      </c>
      <c r="R2">
        <v>0.19800000000000001</v>
      </c>
      <c r="S2">
        <v>24.57854928284976</v>
      </c>
      <c r="T2">
        <v>18.02777870738047</v>
      </c>
      <c r="U2">
        <v>15.8992822147178</v>
      </c>
      <c r="V2" t="e">
        <f t="shared" ref="V2" si="0">CORREL(#REF!,#REF!)</f>
        <v>#REF!</v>
      </c>
      <c r="W2" t="e">
        <f t="shared" ref="W2" si="1">CORREL(#REF!,#REF!)</f>
        <v>#REF!</v>
      </c>
    </row>
    <row r="3" spans="1:28" x14ac:dyDescent="0.25">
      <c r="A3" t="s">
        <v>22</v>
      </c>
      <c r="B3">
        <v>1.5975299999999999</v>
      </c>
      <c r="C3">
        <v>4.2264416315049243E-2</v>
      </c>
      <c r="D3" s="3">
        <v>-0.14173558368495079</v>
      </c>
      <c r="E3">
        <v>3.1667809534700561E-4</v>
      </c>
      <c r="F3">
        <v>0.56018604651162796</v>
      </c>
      <c r="G3">
        <v>1</v>
      </c>
      <c r="H3" s="4">
        <v>1</v>
      </c>
      <c r="I3">
        <v>1</v>
      </c>
      <c r="J3">
        <v>0</v>
      </c>
      <c r="K3" s="1">
        <v>0.75</v>
      </c>
      <c r="L3">
        <v>0</v>
      </c>
      <c r="M3">
        <v>59.916094584286817</v>
      </c>
      <c r="N3">
        <v>2.7927273782901718E-3</v>
      </c>
      <c r="O3">
        <v>-29.51367781155054</v>
      </c>
      <c r="P3">
        <v>70.082697132901515</v>
      </c>
      <c r="Q3">
        <v>0.7441860465116279</v>
      </c>
      <c r="R3">
        <v>0.184</v>
      </c>
      <c r="S3">
        <v>23.300994552926468</v>
      </c>
      <c r="T3">
        <v>17.21125255784542</v>
      </c>
      <c r="U3">
        <v>15.837323084252599</v>
      </c>
      <c r="V3" t="e">
        <f t="shared" ref="V3" si="2">CORREL(#REF!,#REF!)</f>
        <v>#REF!</v>
      </c>
      <c r="W3" t="e">
        <f t="shared" ref="W3" si="3">CORREL(#REF!,#REF!)</f>
        <v>#REF!</v>
      </c>
    </row>
    <row r="4" spans="1:28" x14ac:dyDescent="0.25">
      <c r="A4" t="s">
        <v>23</v>
      </c>
      <c r="B4">
        <v>1.61172</v>
      </c>
      <c r="C4">
        <v>2.9488982653539612E-2</v>
      </c>
      <c r="D4" s="3">
        <v>-0.2945110173464604</v>
      </c>
      <c r="E4">
        <v>-8.8141112190390971E-3</v>
      </c>
      <c r="F4">
        <v>0.56669767441860475</v>
      </c>
      <c r="G4">
        <v>0</v>
      </c>
      <c r="H4" s="4">
        <v>0</v>
      </c>
      <c r="I4">
        <v>0</v>
      </c>
      <c r="J4">
        <v>0.5</v>
      </c>
      <c r="K4" s="1">
        <v>0.125</v>
      </c>
      <c r="L4">
        <v>0</v>
      </c>
      <c r="M4">
        <v>64.263855831349915</v>
      </c>
      <c r="N4">
        <v>3.8357079418360751E-3</v>
      </c>
      <c r="O4">
        <v>-1.267828843106275</v>
      </c>
      <c r="P4">
        <v>113.5852615735441</v>
      </c>
      <c r="Q4">
        <v>0.8906976744186047</v>
      </c>
      <c r="R4">
        <v>0.32400000000000001</v>
      </c>
      <c r="S4">
        <v>26.2566501801751</v>
      </c>
      <c r="T4">
        <v>15.01394780042836</v>
      </c>
      <c r="U4">
        <v>16.65190237816881</v>
      </c>
      <c r="V4" t="e">
        <f t="shared" ref="V4" si="4">CORREL(#REF!,#REF!)</f>
        <v>#REF!</v>
      </c>
      <c r="W4" t="e">
        <f t="shared" ref="W4" si="5">CORREL(#REF!,#REF!)</f>
        <v>#REF!</v>
      </c>
    </row>
    <row r="5" spans="1:28" x14ac:dyDescent="0.25">
      <c r="A5" t="s">
        <v>24</v>
      </c>
      <c r="B5">
        <v>1.59463</v>
      </c>
      <c r="C5">
        <v>0.11456738031984159</v>
      </c>
      <c r="D5" s="3">
        <v>-2.9432619680158398E-2</v>
      </c>
      <c r="E5">
        <v>-3.25600984042938E-3</v>
      </c>
      <c r="F5">
        <v>0.53972093023255807</v>
      </c>
      <c r="G5">
        <v>1</v>
      </c>
      <c r="H5" s="4">
        <v>1</v>
      </c>
      <c r="I5">
        <v>0.33333333333333343</v>
      </c>
      <c r="J5">
        <v>0</v>
      </c>
      <c r="K5" s="1">
        <v>0.58333333333333337</v>
      </c>
      <c r="L5">
        <v>0.33333333333333343</v>
      </c>
      <c r="M5">
        <v>54.388489208633068</v>
      </c>
      <c r="N5">
        <v>3.24584134128858E-3</v>
      </c>
      <c r="O5">
        <v>-46.407818277866042</v>
      </c>
      <c r="P5">
        <v>47.713954875605239</v>
      </c>
      <c r="Q5">
        <v>0.68372093023255809</v>
      </c>
      <c r="R5">
        <v>0.14399999999999999</v>
      </c>
      <c r="S5">
        <v>23.098503792420932</v>
      </c>
      <c r="T5">
        <v>13.436027312587431</v>
      </c>
      <c r="U5">
        <v>17.35158916716842</v>
      </c>
      <c r="V5" t="e">
        <f t="shared" ref="V5" si="6">CORREL(#REF!,#REF!)</f>
        <v>#REF!</v>
      </c>
      <c r="W5" t="e">
        <f t="shared" ref="W5" si="7">CORREL(#REF!,#REF!)</f>
        <v>#REF!</v>
      </c>
    </row>
    <row r="6" spans="1:28" x14ac:dyDescent="0.25">
      <c r="A6" t="s">
        <v>25</v>
      </c>
      <c r="B6">
        <v>1.5952599999999999</v>
      </c>
      <c r="C6">
        <v>9.1673178100744879E-2</v>
      </c>
      <c r="D6" s="3">
        <v>-6.0326821899255118E-2</v>
      </c>
      <c r="E6">
        <v>-1.181715423460036E-3</v>
      </c>
      <c r="F6">
        <v>0.40846511627906978</v>
      </c>
      <c r="G6">
        <v>0.75</v>
      </c>
      <c r="H6" s="4">
        <v>0.75</v>
      </c>
      <c r="I6">
        <v>0.5</v>
      </c>
      <c r="J6">
        <v>0</v>
      </c>
      <c r="K6" s="1">
        <v>0.5</v>
      </c>
      <c r="L6">
        <v>0.25</v>
      </c>
      <c r="M6">
        <v>55.380602782071151</v>
      </c>
      <c r="N6">
        <v>2.7969619096197551E-3</v>
      </c>
      <c r="O6">
        <v>-44.743792921288843</v>
      </c>
      <c r="P6">
        <v>1.628676919313226</v>
      </c>
      <c r="Q6">
        <v>0.56046511627906981</v>
      </c>
      <c r="R6">
        <v>0.152</v>
      </c>
      <c r="S6">
        <v>21.9751408126637</v>
      </c>
      <c r="T6">
        <v>13.2359490762608</v>
      </c>
      <c r="U6">
        <v>17.885006355147969</v>
      </c>
      <c r="V6" t="e">
        <f t="shared" ref="V6" si="8">CORREL(#REF!,#REF!)</f>
        <v>#REF!</v>
      </c>
      <c r="W6" t="e">
        <f t="shared" ref="W6" si="9">CORREL(#REF!,#REF!)</f>
        <v>#REF!</v>
      </c>
    </row>
    <row r="7" spans="1:28" x14ac:dyDescent="0.25">
      <c r="A7" t="s">
        <v>26</v>
      </c>
      <c r="B7">
        <v>1.5945</v>
      </c>
      <c r="C7">
        <v>0.17466791686200969</v>
      </c>
      <c r="D7" s="3">
        <v>3.2667916862009698E-2</v>
      </c>
      <c r="E7">
        <v>-6.2538995117190797E-3</v>
      </c>
      <c r="F7">
        <v>0.35799999999999998</v>
      </c>
      <c r="G7">
        <v>1</v>
      </c>
      <c r="H7" s="4">
        <v>1</v>
      </c>
      <c r="I7">
        <v>0.2</v>
      </c>
      <c r="J7">
        <v>0</v>
      </c>
      <c r="K7" s="1">
        <v>0.55000000000000004</v>
      </c>
      <c r="L7">
        <v>0.4</v>
      </c>
      <c r="M7">
        <v>45.991027263315253</v>
      </c>
      <c r="N7">
        <v>2.3527747547837929E-3</v>
      </c>
      <c r="O7">
        <v>-56.767158434894348</v>
      </c>
      <c r="P7">
        <v>-17.397401526095621</v>
      </c>
      <c r="Q7">
        <v>0.5</v>
      </c>
      <c r="R7">
        <v>0.14199999999999999</v>
      </c>
      <c r="S7">
        <v>21.740336108300522</v>
      </c>
      <c r="T7">
        <v>13.09452276476129</v>
      </c>
      <c r="U7">
        <v>18.380322315414691</v>
      </c>
      <c r="V7" t="e">
        <f t="shared" ref="V7" si="10">CORREL(#REF!,#REF!)</f>
        <v>#REF!</v>
      </c>
      <c r="W7" t="e">
        <f t="shared" ref="W7" si="11">CORREL(#REF!,#REF!)</f>
        <v>#REF!</v>
      </c>
    </row>
    <row r="8" spans="1:28" x14ac:dyDescent="0.25">
      <c r="A8" t="s">
        <v>27</v>
      </c>
      <c r="B8">
        <v>1.59185</v>
      </c>
      <c r="C8">
        <v>0.1032895764963275</v>
      </c>
      <c r="D8" s="3">
        <v>-1.2710423503672481E-2</v>
      </c>
      <c r="E8">
        <v>-4.6494605131202436E-3</v>
      </c>
      <c r="F8">
        <v>0.35144186046511627</v>
      </c>
      <c r="G8">
        <v>0.66666666666666674</v>
      </c>
      <c r="H8" s="4">
        <v>0.83333333333333326</v>
      </c>
      <c r="I8">
        <v>0.33333333333333343</v>
      </c>
      <c r="J8">
        <v>0</v>
      </c>
      <c r="K8" s="1">
        <v>0.45833333333333343</v>
      </c>
      <c r="L8">
        <v>0.16666666666666671</v>
      </c>
      <c r="M8">
        <v>51.881650661821887</v>
      </c>
      <c r="N8">
        <v>1.766556616324966E-3</v>
      </c>
      <c r="O8">
        <v>-65.266196279666772</v>
      </c>
      <c r="P8">
        <v>-32.425335489317632</v>
      </c>
      <c r="Q8">
        <v>0.46744186046511632</v>
      </c>
      <c r="R8">
        <v>0.11600000000000001</v>
      </c>
      <c r="S8">
        <v>20.545313584531911</v>
      </c>
      <c r="T8">
        <v>14.996522551215101</v>
      </c>
      <c r="U8">
        <v>18.18258492191994</v>
      </c>
      <c r="V8" t="e">
        <f t="shared" ref="V8" si="12">CORREL(#REF!,#REF!)</f>
        <v>#REF!</v>
      </c>
      <c r="W8" t="e">
        <f t="shared" ref="W8" si="13">CORREL(#REF!,#REF!)</f>
        <v>#REF!</v>
      </c>
    </row>
    <row r="9" spans="1:28" x14ac:dyDescent="0.25">
      <c r="A9" t="s">
        <v>28</v>
      </c>
      <c r="B9">
        <v>1.59392</v>
      </c>
      <c r="C9">
        <v>6.9768713861540821E-2</v>
      </c>
      <c r="D9" s="3">
        <v>-6.4231286138459187E-2</v>
      </c>
      <c r="E9">
        <v>-3.144780736657477E-3</v>
      </c>
      <c r="F9">
        <v>0.30088372093023252</v>
      </c>
      <c r="G9">
        <v>0.42857142857142849</v>
      </c>
      <c r="H9" s="4">
        <v>0.42857142857142849</v>
      </c>
      <c r="I9">
        <v>0.57142857142857151</v>
      </c>
      <c r="J9">
        <v>0</v>
      </c>
      <c r="K9" s="1">
        <v>0.35714285714285721</v>
      </c>
      <c r="L9">
        <v>0.1428571428571429</v>
      </c>
      <c r="M9">
        <v>52.546711031481998</v>
      </c>
      <c r="N9">
        <v>1.452265406805209E-3</v>
      </c>
      <c r="O9">
        <v>-58.627325208467227</v>
      </c>
      <c r="P9">
        <v>-44.525674499571807</v>
      </c>
      <c r="Q9">
        <v>0.43488372093023248</v>
      </c>
      <c r="R9">
        <v>0.13400000000000001</v>
      </c>
      <c r="S9">
        <v>19.66513792545495</v>
      </c>
      <c r="T9">
        <v>15.13717060438209</v>
      </c>
      <c r="U9">
        <v>17.813152946573052</v>
      </c>
      <c r="V9" t="e">
        <f t="shared" ref="V9" si="14">CORREL(#REF!,#REF!)</f>
        <v>#REF!</v>
      </c>
      <c r="W9" t="e">
        <f t="shared" ref="W9" si="15">CORREL(#REF!,#REF!)</f>
        <v>#REF!</v>
      </c>
    </row>
    <row r="10" spans="1:28" x14ac:dyDescent="0.25">
      <c r="A10" t="s">
        <v>29</v>
      </c>
      <c r="B10">
        <v>1.5968100000000001</v>
      </c>
      <c r="C10">
        <v>-8.4466322862947196E-3</v>
      </c>
      <c r="D10" s="3">
        <v>-0.1744466322862947</v>
      </c>
      <c r="E10">
        <v>-5.560394950314804E-3</v>
      </c>
      <c r="F10">
        <v>0.36888372093023247</v>
      </c>
      <c r="G10">
        <v>0</v>
      </c>
      <c r="H10" s="4">
        <v>0.125</v>
      </c>
      <c r="I10">
        <v>0.25</v>
      </c>
      <c r="J10">
        <v>0.375</v>
      </c>
      <c r="K10" s="1">
        <v>0.1875</v>
      </c>
      <c r="L10">
        <v>0.125</v>
      </c>
      <c r="M10">
        <v>59.690343609941507</v>
      </c>
      <c r="N10">
        <v>1.4200171326026469E-3</v>
      </c>
      <c r="O10">
        <v>-49.741435035552783</v>
      </c>
      <c r="P10">
        <v>-4.8929983109611914</v>
      </c>
      <c r="Q10">
        <v>0.53488372093023251</v>
      </c>
      <c r="R10">
        <v>0.16600000000000001</v>
      </c>
      <c r="S10">
        <v>23.197760927358221</v>
      </c>
      <c r="T10">
        <v>14.19253783891928</v>
      </c>
      <c r="U10">
        <v>18.261098013187141</v>
      </c>
      <c r="V10" t="e">
        <f t="shared" ref="V10" si="16">CORREL(#REF!,#REF!)</f>
        <v>#REF!</v>
      </c>
      <c r="W10" t="e">
        <f t="shared" ref="W10" si="17">CORREL(#REF!,#REF!)</f>
        <v>#REF!</v>
      </c>
    </row>
    <row r="11" spans="1:28" x14ac:dyDescent="0.25">
      <c r="A11" t="s">
        <v>30</v>
      </c>
      <c r="B11">
        <v>1.6007100000000001</v>
      </c>
      <c r="C11">
        <v>-1.857060999114424E-3</v>
      </c>
      <c r="D11" s="3">
        <v>-0.21585706099911439</v>
      </c>
      <c r="E11">
        <v>-8.5780393539582715E-3</v>
      </c>
      <c r="F11">
        <v>0.44181395348837221</v>
      </c>
      <c r="G11">
        <v>0.1111111111111111</v>
      </c>
      <c r="H11" s="4">
        <v>0.1111111111111111</v>
      </c>
      <c r="I11">
        <v>0.1111111111111111</v>
      </c>
      <c r="J11">
        <v>0.55555555555555558</v>
      </c>
      <c r="K11" s="1">
        <v>0.22222222222222221</v>
      </c>
      <c r="L11">
        <v>0.22222222222222221</v>
      </c>
      <c r="M11">
        <v>61.080514030946723</v>
      </c>
      <c r="N11">
        <v>1.6896799703913781E-3</v>
      </c>
      <c r="O11">
        <v>-38.198138297872212</v>
      </c>
      <c r="P11">
        <v>35.503477661504313</v>
      </c>
      <c r="Q11">
        <v>0.65581395348837213</v>
      </c>
      <c r="R11">
        <v>0.214</v>
      </c>
      <c r="S11">
        <v>24.753314283391781</v>
      </c>
      <c r="T11">
        <v>13.053711740507611</v>
      </c>
      <c r="U11">
        <v>19.1671322630412</v>
      </c>
      <c r="V11" t="e">
        <f t="shared" ref="V11" si="18">CORREL(#REF!,#REF!)</f>
        <v>#REF!</v>
      </c>
      <c r="W11" t="e">
        <f t="shared" ref="W11" si="19">CORREL(#REF!,#REF!)</f>
        <v>#REF!</v>
      </c>
    </row>
    <row r="12" spans="1:28" x14ac:dyDescent="0.25">
      <c r="A12" t="s">
        <v>31</v>
      </c>
      <c r="B12">
        <v>1.5976600000000001</v>
      </c>
      <c r="C12">
        <v>7.6202010730843317E-2</v>
      </c>
      <c r="D12" s="3">
        <v>-0.1097979892691567</v>
      </c>
      <c r="E12">
        <v>3.4826635636548511E-3</v>
      </c>
      <c r="F12">
        <v>0.30934883720930229</v>
      </c>
      <c r="G12">
        <v>0.6</v>
      </c>
      <c r="H12" s="4">
        <v>0.5</v>
      </c>
      <c r="I12">
        <v>1</v>
      </c>
      <c r="J12">
        <v>0.1</v>
      </c>
      <c r="K12" s="1">
        <v>0.55000000000000004</v>
      </c>
      <c r="L12">
        <v>0.7</v>
      </c>
      <c r="M12">
        <v>52.77056277056279</v>
      </c>
      <c r="N12">
        <v>1.6383938179993509E-3</v>
      </c>
      <c r="O12">
        <v>-59.78618421052601</v>
      </c>
      <c r="P12">
        <v>-17.565859823083319</v>
      </c>
      <c r="Q12">
        <v>0.49534883720930228</v>
      </c>
      <c r="R12">
        <v>0.186</v>
      </c>
      <c r="S12">
        <v>23.791276036045751</v>
      </c>
      <c r="T12">
        <v>12.54637887104116</v>
      </c>
      <c r="U12">
        <v>20.00844978076282</v>
      </c>
      <c r="V12" t="e">
        <f t="shared" ref="V12" si="20">CORREL(#REF!,#REF!)</f>
        <v>#REF!</v>
      </c>
      <c r="W12" t="e">
        <f t="shared" ref="W12" si="21">CORREL(#REF!,#REF!)</f>
        <v>#REF!</v>
      </c>
    </row>
    <row r="13" spans="1:28" x14ac:dyDescent="0.25">
      <c r="A13" t="s">
        <v>32</v>
      </c>
      <c r="B13">
        <v>1.5984</v>
      </c>
      <c r="C13">
        <v>0.1451580976194197</v>
      </c>
      <c r="D13" s="3">
        <v>-4.884190238058031E-2</v>
      </c>
      <c r="E13">
        <v>-4.8173494874349824E-3</v>
      </c>
      <c r="F13">
        <v>0.29204651162790701</v>
      </c>
      <c r="G13">
        <v>0.90909090909090906</v>
      </c>
      <c r="H13" s="4">
        <v>0.72727272727272729</v>
      </c>
      <c r="I13">
        <v>0.36363636363636359</v>
      </c>
      <c r="J13">
        <v>0</v>
      </c>
      <c r="K13" s="1">
        <v>0.5</v>
      </c>
      <c r="L13">
        <v>0.54545454545454541</v>
      </c>
      <c r="M13">
        <v>46.203155818540417</v>
      </c>
      <c r="N13">
        <v>1.638572543982475E-3</v>
      </c>
      <c r="O13">
        <v>-60.954063604240453</v>
      </c>
      <c r="P13">
        <v>-20.292389139840559</v>
      </c>
      <c r="Q13">
        <v>0.48604651162790702</v>
      </c>
      <c r="R13">
        <v>0.19400000000000001</v>
      </c>
      <c r="S13">
        <v>23.324126362404449</v>
      </c>
      <c r="T13">
        <v>12.3000265196117</v>
      </c>
      <c r="U13">
        <v>20.789673190075771</v>
      </c>
      <c r="V13" t="e">
        <f t="shared" ref="V13" si="22">CORREL(#REF!,#REF!)</f>
        <v>#REF!</v>
      </c>
      <c r="W13" t="e">
        <f t="shared" ref="W13" si="23">CORREL(#REF!,#REF!)</f>
        <v>#REF!</v>
      </c>
    </row>
    <row r="14" spans="1:28" x14ac:dyDescent="0.25">
      <c r="A14" t="s">
        <v>33</v>
      </c>
      <c r="B14">
        <v>1.5971200000000001</v>
      </c>
      <c r="C14">
        <v>0.1922748346095744</v>
      </c>
      <c r="D14" s="3">
        <v>1.827483460957444E-2</v>
      </c>
      <c r="E14">
        <v>-3.4902008322584008E-3</v>
      </c>
      <c r="F14">
        <v>0.26553488372093031</v>
      </c>
      <c r="G14">
        <v>1</v>
      </c>
      <c r="H14" s="4">
        <v>0.91666666666666674</v>
      </c>
      <c r="I14">
        <v>0.5</v>
      </c>
      <c r="J14">
        <v>0</v>
      </c>
      <c r="K14" s="1">
        <v>0.60416666666666674</v>
      </c>
      <c r="L14">
        <v>0.83333333333333326</v>
      </c>
      <c r="M14">
        <v>41.793599178504287</v>
      </c>
      <c r="N14">
        <v>1.517931117969384E-3</v>
      </c>
      <c r="O14">
        <v>-66.607773851590053</v>
      </c>
      <c r="P14">
        <v>-42.3390493381468</v>
      </c>
      <c r="Q14">
        <v>0.43953488372093019</v>
      </c>
      <c r="R14">
        <v>0.17399999999999999</v>
      </c>
      <c r="S14">
        <v>22.018841094182459</v>
      </c>
      <c r="T14">
        <v>14.716938946795601</v>
      </c>
      <c r="U14">
        <v>20.72446886055921</v>
      </c>
      <c r="V14" t="e">
        <f t="shared" ref="V14" si="24">CORREL(#REF!,#REF!)</f>
        <v>#REF!</v>
      </c>
      <c r="W14" t="e">
        <f t="shared" ref="W14" si="25">CORREL(#REF!,#REF!)</f>
        <v>#REF!</v>
      </c>
    </row>
    <row r="15" spans="1:28" x14ac:dyDescent="0.25">
      <c r="A15" t="s">
        <v>34</v>
      </c>
      <c r="B15">
        <v>1.60006</v>
      </c>
      <c r="C15">
        <v>0.14929936969318119</v>
      </c>
      <c r="D15" s="3">
        <v>-5.7700630306818768E-2</v>
      </c>
      <c r="E15">
        <v>-9.6254216271320376E-3</v>
      </c>
      <c r="F15">
        <v>0.40927906976744188</v>
      </c>
      <c r="G15">
        <v>0.84615384615384615</v>
      </c>
      <c r="H15" s="4">
        <v>0.61538461538461542</v>
      </c>
      <c r="I15">
        <v>0</v>
      </c>
      <c r="J15">
        <v>0.61538461538461542</v>
      </c>
      <c r="K15" s="1">
        <v>0.51923076923076927</v>
      </c>
      <c r="L15">
        <v>0.53846153846153844</v>
      </c>
      <c r="M15">
        <v>45.77547264513975</v>
      </c>
      <c r="N15">
        <v>1.640643036415534E-3</v>
      </c>
      <c r="O15">
        <v>-53.62190812720867</v>
      </c>
      <c r="P15">
        <v>21.21618661701708</v>
      </c>
      <c r="Q15">
        <v>0.61627906976744184</v>
      </c>
      <c r="R15">
        <v>0.20699999999999999</v>
      </c>
      <c r="S15">
        <v>22.43624581912395</v>
      </c>
      <c r="T15">
        <v>13.851593438879901</v>
      </c>
      <c r="U15">
        <v>20.933942899011079</v>
      </c>
      <c r="V15" t="e">
        <f t="shared" ref="V15" si="26">CORREL(#REF!,#REF!)</f>
        <v>#REF!</v>
      </c>
      <c r="W15" t="e">
        <f t="shared" ref="W15" si="27">CORREL(#REF!,#REF!)</f>
        <v>#REF!</v>
      </c>
    </row>
    <row r="16" spans="1:28" x14ac:dyDescent="0.25">
      <c r="A16" t="s">
        <v>35</v>
      </c>
      <c r="B16">
        <v>1.60137</v>
      </c>
      <c r="C16">
        <v>0.1033156222326405</v>
      </c>
      <c r="D16" s="3">
        <v>-0.1206843777673595</v>
      </c>
      <c r="E16">
        <v>-9.3274200746084474E-3</v>
      </c>
      <c r="F16">
        <v>0.67134883720930238</v>
      </c>
      <c r="G16">
        <v>0.6428571428571429</v>
      </c>
      <c r="H16" s="4">
        <v>0.35714285714285721</v>
      </c>
      <c r="I16">
        <v>7.1428571428571438E-2</v>
      </c>
      <c r="J16">
        <v>1</v>
      </c>
      <c r="K16" s="1">
        <v>0.51785714285714279</v>
      </c>
      <c r="L16">
        <v>0.5</v>
      </c>
      <c r="M16">
        <v>51.882012305465338</v>
      </c>
      <c r="N16">
        <v>1.822589490623638E-3</v>
      </c>
      <c r="O16">
        <v>-47.835689045935951</v>
      </c>
      <c r="P16">
        <v>117.6107274164071</v>
      </c>
      <c r="Q16">
        <v>0.89534883720930236</v>
      </c>
      <c r="R16">
        <v>0.224</v>
      </c>
      <c r="S16">
        <v>26.112938222978048</v>
      </c>
      <c r="T16">
        <v>12.8644795582704</v>
      </c>
      <c r="U16">
        <v>21.866524703068681</v>
      </c>
      <c r="V16" t="e">
        <f t="shared" ref="V16" si="28">CORREL(#REF!,#REF!)</f>
        <v>#REF!</v>
      </c>
      <c r="W16" t="e">
        <f t="shared" ref="W16" si="29">CORREL(#REF!,#REF!)</f>
        <v>#REF!</v>
      </c>
    </row>
    <row r="17" spans="1:36" x14ac:dyDescent="0.25">
      <c r="A17" t="s">
        <v>36</v>
      </c>
      <c r="B17">
        <v>1.5989100000000001</v>
      </c>
      <c r="C17">
        <v>0.1042142001354379</v>
      </c>
      <c r="D17" s="3">
        <v>-9.1785799864562145E-2</v>
      </c>
      <c r="E17">
        <v>-1.8257262565538261E-3</v>
      </c>
      <c r="F17">
        <v>0.46679069767441861</v>
      </c>
      <c r="G17">
        <v>0.66666666666666674</v>
      </c>
      <c r="H17" s="4">
        <v>0.46666666666666662</v>
      </c>
      <c r="I17">
        <v>0.73333333333333328</v>
      </c>
      <c r="J17">
        <v>0.66666666666666674</v>
      </c>
      <c r="K17" s="1">
        <v>0.6333333333333333</v>
      </c>
      <c r="L17">
        <v>0.8666666666666667</v>
      </c>
      <c r="M17">
        <v>51.233023588277469</v>
      </c>
      <c r="N17">
        <v>1.748130564540151E-3</v>
      </c>
      <c r="O17">
        <v>-58.70141342756196</v>
      </c>
      <c r="P17">
        <v>40.221295919739653</v>
      </c>
      <c r="Q17">
        <v>0.66279069767441856</v>
      </c>
      <c r="R17">
        <v>0.19600000000000001</v>
      </c>
      <c r="S17">
        <v>23.712292456138599</v>
      </c>
      <c r="T17">
        <v>15.57226396016749</v>
      </c>
      <c r="U17">
        <v>21.78467888404337</v>
      </c>
      <c r="V17" t="e">
        <f t="shared" ref="V17" si="30">CORREL(#REF!,#REF!)</f>
        <v>#REF!</v>
      </c>
      <c r="W17" t="e">
        <f t="shared" ref="W17" si="31">CORREL(#REF!,#REF!)</f>
        <v>#REF!</v>
      </c>
    </row>
    <row r="18" spans="1:36" x14ac:dyDescent="0.25">
      <c r="A18" t="s">
        <v>37</v>
      </c>
      <c r="B18">
        <v>1.5925199999999999</v>
      </c>
      <c r="C18">
        <v>0.2896468198155962</v>
      </c>
      <c r="D18" s="3">
        <v>0.17164681981559621</v>
      </c>
      <c r="E18">
        <v>6.8164900234385746E-3</v>
      </c>
      <c r="F18">
        <v>0.182</v>
      </c>
      <c r="G18">
        <v>1</v>
      </c>
      <c r="H18" s="4">
        <v>1</v>
      </c>
      <c r="I18">
        <v>1</v>
      </c>
      <c r="J18">
        <v>0</v>
      </c>
      <c r="K18" s="1">
        <v>0.75</v>
      </c>
      <c r="L18">
        <v>0.9375</v>
      </c>
      <c r="M18">
        <v>30.06644518272455</v>
      </c>
      <c r="N18">
        <v>1.160128493511214E-3</v>
      </c>
      <c r="O18">
        <v>-83.980794412919835</v>
      </c>
      <c r="P18">
        <v>-82.899603254663745</v>
      </c>
      <c r="Q18">
        <v>0.3</v>
      </c>
      <c r="R18">
        <v>0.11799999999999999</v>
      </c>
      <c r="S18">
        <v>21.15364334164617</v>
      </c>
      <c r="T18">
        <v>18.82400956410499</v>
      </c>
      <c r="U18">
        <v>20.644868967096279</v>
      </c>
      <c r="V18" t="e">
        <f t="shared" ref="V18" si="32">CORREL(#REF!,#REF!)</f>
        <v>#REF!</v>
      </c>
      <c r="W18" t="e">
        <f t="shared" ref="W18" si="33">CORREL(#REF!,#REF!)</f>
        <v>#REF!</v>
      </c>
    </row>
    <row r="19" spans="1:36" x14ac:dyDescent="0.25">
      <c r="A19" t="s">
        <v>38</v>
      </c>
      <c r="B19">
        <v>1.59602</v>
      </c>
      <c r="C19">
        <v>5.5899359274886713E-2</v>
      </c>
      <c r="D19" s="3">
        <v>-0.1021006407251133</v>
      </c>
      <c r="E19">
        <v>6.0411904441827419E-3</v>
      </c>
      <c r="F19">
        <v>0.21409302325581389</v>
      </c>
      <c r="G19">
        <v>0.29411764705882348</v>
      </c>
      <c r="H19" s="4">
        <v>0.41176470588235298</v>
      </c>
      <c r="I19">
        <v>0.94117647058823539</v>
      </c>
      <c r="J19">
        <v>5.8823529411764712E-2</v>
      </c>
      <c r="K19" s="1">
        <v>0.42647058823529421</v>
      </c>
      <c r="L19">
        <v>0.23529411764705879</v>
      </c>
      <c r="M19">
        <v>52.010413653456752</v>
      </c>
      <c r="N19">
        <v>9.6542455189596588E-4</v>
      </c>
      <c r="O19">
        <v>-62.083553675304572</v>
      </c>
      <c r="P19">
        <v>-63.021048287252697</v>
      </c>
      <c r="Q19">
        <v>0.37209302325581389</v>
      </c>
      <c r="R19">
        <v>0.158</v>
      </c>
      <c r="S19">
        <v>20.384851749125151</v>
      </c>
      <c r="T19">
        <v>18.139884373153699</v>
      </c>
      <c r="U19">
        <v>19.586474044216839</v>
      </c>
      <c r="V19" t="e">
        <f t="shared" ref="V19" si="34">CORREL(#REF!,#REF!)</f>
        <v>#REF!</v>
      </c>
      <c r="W19" t="e">
        <f t="shared" ref="W19" si="35">CORREL(#REF!,#REF!)</f>
        <v>#REF!</v>
      </c>
    </row>
    <row r="20" spans="1:36" x14ac:dyDescent="0.25">
      <c r="A20" t="s">
        <v>39</v>
      </c>
      <c r="B20">
        <v>1.59104</v>
      </c>
      <c r="C20">
        <v>0.111988852424858</v>
      </c>
      <c r="D20" s="3">
        <v>-1.114757514199261E-5</v>
      </c>
      <c r="E20">
        <v>7.2992246690754287E-3</v>
      </c>
      <c r="F20">
        <v>0.14613953488372089</v>
      </c>
      <c r="G20">
        <v>0.66666666666666674</v>
      </c>
      <c r="H20" s="4">
        <v>0.83333333333333326</v>
      </c>
      <c r="I20">
        <v>1</v>
      </c>
      <c r="J20">
        <v>0</v>
      </c>
      <c r="K20" s="1">
        <v>0.625</v>
      </c>
      <c r="L20">
        <v>0.77777777777777768</v>
      </c>
      <c r="M20">
        <v>44.578622816032762</v>
      </c>
      <c r="N20">
        <v>4.0461178223272221E-4</v>
      </c>
      <c r="O20">
        <v>-88.418826017980351</v>
      </c>
      <c r="P20">
        <v>-90.992018244007213</v>
      </c>
      <c r="Q20">
        <v>0.25813953488372088</v>
      </c>
      <c r="R20">
        <v>0.112</v>
      </c>
      <c r="S20">
        <v>20.656039480911939</v>
      </c>
      <c r="T20">
        <v>17.023733579729779</v>
      </c>
      <c r="U20">
        <v>18.876007020810992</v>
      </c>
      <c r="V20" t="e">
        <f t="shared" ref="V20" si="36">CORREL(#REF!,#REF!)</f>
        <v>#REF!</v>
      </c>
      <c r="W20" t="e">
        <f t="shared" ref="W20" si="37">CORREL(#REF!,#REF!)</f>
        <v>#REF!</v>
      </c>
      <c r="AH20">
        <v>6</v>
      </c>
      <c r="AI20">
        <v>18</v>
      </c>
      <c r="AJ20">
        <f>AH20*AI20</f>
        <v>108</v>
      </c>
    </row>
    <row r="21" spans="1:36" x14ac:dyDescent="0.25">
      <c r="A21" t="s">
        <v>40</v>
      </c>
      <c r="B21">
        <v>1.5801700000000001</v>
      </c>
      <c r="C21">
        <v>0.17576183778715421</v>
      </c>
      <c r="D21" s="3">
        <v>0.1397618377871542</v>
      </c>
      <c r="E21">
        <v>9.5681010469374703E-3</v>
      </c>
      <c r="F21">
        <v>-3.1348837209302323E-2</v>
      </c>
      <c r="G21">
        <v>0.89473684210526316</v>
      </c>
      <c r="H21" s="4">
        <v>0.94736842105263164</v>
      </c>
      <c r="I21">
        <v>1</v>
      </c>
      <c r="J21">
        <v>0</v>
      </c>
      <c r="K21" s="1">
        <v>0.71052631578947367</v>
      </c>
      <c r="L21">
        <v>0.8421052631578948</v>
      </c>
      <c r="M21">
        <v>35.386498062410787</v>
      </c>
      <c r="N21">
        <v>-9.0650490946631024E-4</v>
      </c>
      <c r="O21">
        <v>-97.387927991527775</v>
      </c>
      <c r="P21">
        <v>-240.1695489996531</v>
      </c>
      <c r="Q21">
        <v>4.6511627906976744E-3</v>
      </c>
      <c r="R21">
        <v>3.5999999999999997E-2</v>
      </c>
      <c r="S21">
        <v>18.43158154158349</v>
      </c>
      <c r="T21">
        <v>24.698318469408989</v>
      </c>
      <c r="U21">
        <v>18.565571730172309</v>
      </c>
      <c r="V21">
        <f>CORREL(B1:B21,D1:D21)</f>
        <v>-0.8033311297800938</v>
      </c>
      <c r="W21">
        <f t="shared" ref="W21:W64" si="38">CORREL(B1:B21,K1:K21)</f>
        <v>-0.4131984388104642</v>
      </c>
      <c r="X21">
        <f>(B21-B2)/B21</f>
        <v>-1.209996392793182E-2</v>
      </c>
      <c r="Y21">
        <f>(D21-D2)/D21</f>
        <v>2.1652615273603364</v>
      </c>
      <c r="Z21">
        <f t="shared" ref="Z21:Z84" si="39">MAX(Y1:Y21)-MIN(Y1:Y21)</f>
        <v>0</v>
      </c>
      <c r="AA21">
        <f>MAX(X21:X41)-(MIN(X21:X41))</f>
        <v>1.3896340029819586E-2</v>
      </c>
      <c r="AB21">
        <f>Z21/AA21</f>
        <v>0</v>
      </c>
      <c r="AH21">
        <v>540</v>
      </c>
      <c r="AI21">
        <f>AH21/18</f>
        <v>30</v>
      </c>
    </row>
    <row r="22" spans="1:36" x14ac:dyDescent="0.25">
      <c r="A22" t="s">
        <v>41</v>
      </c>
      <c r="B22">
        <v>1.5901099999999999</v>
      </c>
      <c r="C22">
        <v>1.492941605459186E-2</v>
      </c>
      <c r="D22" s="3">
        <v>-9.1070583945408137E-2</v>
      </c>
      <c r="E22">
        <v>2.1774223765928542E-3</v>
      </c>
      <c r="F22">
        <v>-1.530232558139534E-2</v>
      </c>
      <c r="G22">
        <v>0.1</v>
      </c>
      <c r="H22" s="4">
        <v>0.45</v>
      </c>
      <c r="I22">
        <v>0.75</v>
      </c>
      <c r="J22">
        <v>0.05</v>
      </c>
      <c r="K22" s="1">
        <v>0.33750000000000002</v>
      </c>
      <c r="L22">
        <v>0.15</v>
      </c>
      <c r="M22">
        <v>48.455255681818308</v>
      </c>
      <c r="N22">
        <v>-1.130468073510027E-3</v>
      </c>
      <c r="O22">
        <v>-59.507754551584398</v>
      </c>
      <c r="P22">
        <v>-153.48842616814451</v>
      </c>
      <c r="Q22">
        <v>9.0697674418604657E-2</v>
      </c>
      <c r="R22">
        <v>0.106</v>
      </c>
      <c r="S22">
        <v>16.457606503215018</v>
      </c>
      <c r="T22">
        <v>23.100541883151688</v>
      </c>
      <c r="U22">
        <v>18.438947821090231</v>
      </c>
      <c r="V22">
        <f t="shared" ref="V22:V85" si="40">CORREL(B2:B22,D2:D22)</f>
        <v>-0.76788995299842844</v>
      </c>
      <c r="W22">
        <f t="shared" si="38"/>
        <v>-0.34513090784463163</v>
      </c>
      <c r="X22">
        <f t="shared" ref="X22:X85" si="41">(B22-B3)/B22</f>
        <v>-4.6663438378476852E-3</v>
      </c>
      <c r="Y22">
        <f t="shared" ref="Y22:Y85" si="42">(D22-D3)/D22</f>
        <v>-0.55632672532234517</v>
      </c>
      <c r="Z22">
        <f t="shared" si="39"/>
        <v>2.7215882526826816</v>
      </c>
      <c r="AA22">
        <f t="shared" ref="AA22:AA85" si="43">MAX(X22:X42)-(MIN(X22:X42))</f>
        <v>1.3896340029819586E-2</v>
      </c>
      <c r="AB22">
        <f t="shared" ref="AB22:AB85" si="44">Z22/AA22</f>
        <v>195.8492845484881</v>
      </c>
    </row>
    <row r="23" spans="1:36" x14ac:dyDescent="0.25">
      <c r="A23" t="s">
        <v>42</v>
      </c>
      <c r="B23">
        <v>1.5885</v>
      </c>
      <c r="C23">
        <v>4.4660624055842042E-2</v>
      </c>
      <c r="D23" s="3">
        <v>-4.7339375944157963E-2</v>
      </c>
      <c r="E23">
        <v>1.1097434201306581E-2</v>
      </c>
      <c r="F23">
        <v>8.2418604651162797E-2</v>
      </c>
      <c r="G23">
        <v>0.28571428571428581</v>
      </c>
      <c r="H23" s="4">
        <v>0.66666666666666674</v>
      </c>
      <c r="I23">
        <v>1</v>
      </c>
      <c r="J23">
        <v>9.5238095238095233E-2</v>
      </c>
      <c r="K23" s="1">
        <v>0.51190476190476197</v>
      </c>
      <c r="L23">
        <v>0.42857142857142849</v>
      </c>
      <c r="M23">
        <v>45.148585750089531</v>
      </c>
      <c r="N23">
        <v>-1.421488010313166E-3</v>
      </c>
      <c r="O23">
        <v>-64.935940660822794</v>
      </c>
      <c r="P23">
        <v>-119.61484264913589</v>
      </c>
      <c r="Q23">
        <v>0.1744186046511628</v>
      </c>
      <c r="R23">
        <v>9.1999999999999998E-2</v>
      </c>
      <c r="S23">
        <v>15.53039262358082</v>
      </c>
      <c r="T23">
        <v>21.799068120430171</v>
      </c>
      <c r="U23">
        <v>18.321368476942599</v>
      </c>
      <c r="V23">
        <f t="shared" si="40"/>
        <v>-0.74444398817089352</v>
      </c>
      <c r="W23">
        <f t="shared" si="38"/>
        <v>-0.47780938582691745</v>
      </c>
      <c r="X23">
        <f t="shared" si="41"/>
        <v>-1.4617563739376782E-2</v>
      </c>
      <c r="Y23">
        <f t="shared" si="42"/>
        <v>-5.2212695345597453</v>
      </c>
      <c r="Z23">
        <f t="shared" si="39"/>
        <v>7.3865310619200812</v>
      </c>
      <c r="AA23">
        <f t="shared" si="43"/>
        <v>1.3896340029819586E-2</v>
      </c>
      <c r="AB23">
        <f t="shared" si="44"/>
        <v>531.54507201677757</v>
      </c>
      <c r="AH23">
        <v>540</v>
      </c>
    </row>
    <row r="24" spans="1:36" x14ac:dyDescent="0.25">
      <c r="A24" t="s">
        <v>43</v>
      </c>
      <c r="B24">
        <v>1.5808800000000001</v>
      </c>
      <c r="C24">
        <v>0.1233317705891545</v>
      </c>
      <c r="D24" s="3">
        <v>7.5331770589154537E-2</v>
      </c>
      <c r="E24">
        <v>5.1518379857671609E-3</v>
      </c>
      <c r="F24">
        <v>7.0604651162790702E-2</v>
      </c>
      <c r="G24">
        <v>0.72727272727272729</v>
      </c>
      <c r="H24" s="4">
        <v>0.90909090909090906</v>
      </c>
      <c r="I24">
        <v>0.77272727272727271</v>
      </c>
      <c r="J24">
        <v>9.0909090909090912E-2</v>
      </c>
      <c r="K24" s="1">
        <v>0.625</v>
      </c>
      <c r="L24">
        <v>0.77272727272727271</v>
      </c>
      <c r="M24">
        <v>36.854266380590708</v>
      </c>
      <c r="N24">
        <v>-2.241159037605911E-3</v>
      </c>
      <c r="O24">
        <v>-90.627107215105255</v>
      </c>
      <c r="P24">
        <v>-140.65970539040211</v>
      </c>
      <c r="Q24">
        <v>0.1186046511627907</v>
      </c>
      <c r="R24">
        <v>4.8000000000000001E-2</v>
      </c>
      <c r="S24">
        <v>14.447147753443319</v>
      </c>
      <c r="T24">
        <v>22.876169310656621</v>
      </c>
      <c r="U24">
        <v>18.625827541911431</v>
      </c>
      <c r="V24">
        <f t="shared" si="40"/>
        <v>-0.76016855674655859</v>
      </c>
      <c r="W24">
        <f t="shared" si="38"/>
        <v>-0.55117196402528179</v>
      </c>
      <c r="X24">
        <f t="shared" si="41"/>
        <v>-8.697687363999753E-3</v>
      </c>
      <c r="Y24">
        <f t="shared" si="42"/>
        <v>1.3907065963002307</v>
      </c>
      <c r="Z24">
        <f t="shared" si="39"/>
        <v>7.3865310619200812</v>
      </c>
      <c r="AA24">
        <f t="shared" si="43"/>
        <v>1.4831036137429022E-2</v>
      </c>
      <c r="AB24">
        <f t="shared" si="44"/>
        <v>498.04551708148864</v>
      </c>
      <c r="AH24">
        <v>108</v>
      </c>
    </row>
    <row r="25" spans="1:36" x14ac:dyDescent="0.25">
      <c r="A25" t="s">
        <v>44</v>
      </c>
      <c r="B25">
        <v>1.5806800000000001</v>
      </c>
      <c r="C25">
        <v>0.1487133406261395</v>
      </c>
      <c r="D25" s="3">
        <v>0.1027133406261395</v>
      </c>
      <c r="E25">
        <v>5.5520519602083422E-3</v>
      </c>
      <c r="F25">
        <v>9.5860465116279062E-2</v>
      </c>
      <c r="G25">
        <v>0.78260869565217395</v>
      </c>
      <c r="H25" s="4">
        <v>0.91304347826086951</v>
      </c>
      <c r="I25">
        <v>0.78260869565217395</v>
      </c>
      <c r="J25">
        <v>0.17391304347826089</v>
      </c>
      <c r="K25" s="1">
        <v>0.66304347826086951</v>
      </c>
      <c r="L25">
        <v>0.82608695652173902</v>
      </c>
      <c r="M25">
        <v>32.395851643522427</v>
      </c>
      <c r="N25">
        <v>-2.873765579927579E-3</v>
      </c>
      <c r="O25">
        <v>-91.301416048550905</v>
      </c>
      <c r="P25">
        <v>-134.59828516989219</v>
      </c>
      <c r="Q25">
        <v>0.14186046511627909</v>
      </c>
      <c r="R25">
        <v>4.5999999999999999E-2</v>
      </c>
      <c r="S25">
        <v>14.151464726346401</v>
      </c>
      <c r="T25">
        <v>22.932322629268871</v>
      </c>
      <c r="U25">
        <v>18.98672757737679</v>
      </c>
      <c r="V25">
        <f t="shared" si="40"/>
        <v>-0.70493575817910159</v>
      </c>
      <c r="W25">
        <f t="shared" si="38"/>
        <v>-0.42834943755330834</v>
      </c>
      <c r="X25">
        <f t="shared" si="41"/>
        <v>-9.2238783308448355E-3</v>
      </c>
      <c r="Y25">
        <f t="shared" si="42"/>
        <v>1.5873319038355038</v>
      </c>
      <c r="Z25">
        <f t="shared" si="39"/>
        <v>7.3865310619200812</v>
      </c>
      <c r="AA25">
        <f t="shared" si="43"/>
        <v>1.9680577364532461E-2</v>
      </c>
      <c r="AB25">
        <f t="shared" si="44"/>
        <v>375.32085187865414</v>
      </c>
      <c r="AH25">
        <f>AH23+AH24</f>
        <v>648</v>
      </c>
    </row>
    <row r="26" spans="1:36" x14ac:dyDescent="0.25">
      <c r="A26" t="s">
        <v>45</v>
      </c>
      <c r="B26">
        <v>1.57514</v>
      </c>
      <c r="C26">
        <v>0.140040110433922</v>
      </c>
      <c r="D26" s="3">
        <v>0.124040110433922</v>
      </c>
      <c r="E26">
        <v>8.2491561827267388E-3</v>
      </c>
      <c r="F26">
        <v>0.10493023255813951</v>
      </c>
      <c r="G26">
        <v>0.70833333333333326</v>
      </c>
      <c r="H26" s="4">
        <v>0.91666666666666674</v>
      </c>
      <c r="I26">
        <v>0.91666666666666674</v>
      </c>
      <c r="J26">
        <v>0.20833333333333329</v>
      </c>
      <c r="K26" s="1">
        <v>0.68750000000000011</v>
      </c>
      <c r="L26">
        <v>0.83333333333333326</v>
      </c>
      <c r="M26">
        <v>31.037386325361989</v>
      </c>
      <c r="N26">
        <v>-3.778585342943952E-3</v>
      </c>
      <c r="O26">
        <v>-98.460609719287632</v>
      </c>
      <c r="P26">
        <v>-140.6585290001554</v>
      </c>
      <c r="Q26">
        <v>0.12093023255813951</v>
      </c>
      <c r="R26">
        <v>1.6E-2</v>
      </c>
      <c r="S26">
        <v>13.412411297681871</v>
      </c>
      <c r="T26">
        <v>25.955815349755781</v>
      </c>
      <c r="U26">
        <v>19.906371691084662</v>
      </c>
      <c r="V26">
        <f t="shared" si="40"/>
        <v>-0.74011366177731985</v>
      </c>
      <c r="W26">
        <f t="shared" si="38"/>
        <v>-0.49197507453512379</v>
      </c>
      <c r="X26">
        <f t="shared" si="41"/>
        <v>-1.2290970961311404E-2</v>
      </c>
      <c r="Y26">
        <f t="shared" si="42"/>
        <v>0.73663424881089268</v>
      </c>
      <c r="Z26">
        <f t="shared" si="39"/>
        <v>7.3865310619200812</v>
      </c>
      <c r="AA26">
        <f t="shared" si="43"/>
        <v>2.1650111402000523E-2</v>
      </c>
      <c r="AB26">
        <f t="shared" si="44"/>
        <v>341.17750827081414</v>
      </c>
    </row>
    <row r="27" spans="1:36" x14ac:dyDescent="0.25">
      <c r="A27" t="s">
        <v>46</v>
      </c>
      <c r="B27">
        <v>1.5849800000000001</v>
      </c>
      <c r="C27">
        <v>6.0900140646976082E-2</v>
      </c>
      <c r="D27" s="3">
        <v>-1.5099859353023919E-2</v>
      </c>
      <c r="E27">
        <v>8.9232838713667858E-4</v>
      </c>
      <c r="F27">
        <v>0.21934883720930229</v>
      </c>
      <c r="G27">
        <v>0.32</v>
      </c>
      <c r="H27" s="4">
        <v>0.64</v>
      </c>
      <c r="I27">
        <v>0.6</v>
      </c>
      <c r="J27">
        <v>0.36</v>
      </c>
      <c r="K27" s="1">
        <v>0.48</v>
      </c>
      <c r="L27">
        <v>0.28000000000000003</v>
      </c>
      <c r="M27">
        <v>40.20151869158861</v>
      </c>
      <c r="N27">
        <v>-3.659471649091639E-3</v>
      </c>
      <c r="O27">
        <v>-62.910798122066282</v>
      </c>
      <c r="P27">
        <v>-84.888029115710694</v>
      </c>
      <c r="Q27">
        <v>0.29534883720930227</v>
      </c>
      <c r="R27">
        <v>7.5999999999999998E-2</v>
      </c>
      <c r="S27">
        <v>16.845304152658031</v>
      </c>
      <c r="T27">
        <v>22.912119536650081</v>
      </c>
      <c r="U27">
        <v>19.574457910863359</v>
      </c>
      <c r="V27">
        <f t="shared" si="40"/>
        <v>-0.72564864435534748</v>
      </c>
      <c r="W27">
        <f t="shared" si="38"/>
        <v>-0.46683279334254896</v>
      </c>
      <c r="X27">
        <f t="shared" si="41"/>
        <v>-4.3344395512876699E-3</v>
      </c>
      <c r="Y27">
        <f t="shared" si="42"/>
        <v>0.15824225865209313</v>
      </c>
      <c r="Z27">
        <f t="shared" si="39"/>
        <v>7.3865310619200812</v>
      </c>
      <c r="AA27">
        <f t="shared" si="43"/>
        <v>2.3626188726578866E-2</v>
      </c>
      <c r="AB27">
        <f t="shared" si="44"/>
        <v>312.64166842155208</v>
      </c>
    </row>
    <row r="28" spans="1:36" x14ac:dyDescent="0.25">
      <c r="A28" t="s">
        <v>47</v>
      </c>
      <c r="B28">
        <v>1.5779000000000001</v>
      </c>
      <c r="C28">
        <v>8.2296713028077284E-2</v>
      </c>
      <c r="D28" s="3">
        <v>5.4296713028077287E-2</v>
      </c>
      <c r="E28">
        <v>6.5387480819965923E-3</v>
      </c>
      <c r="F28">
        <v>0.29293023255813949</v>
      </c>
      <c r="G28">
        <v>0.42307692307692307</v>
      </c>
      <c r="H28" s="4">
        <v>0.80769230769230771</v>
      </c>
      <c r="I28">
        <v>0.80769230769230771</v>
      </c>
      <c r="J28">
        <v>0.46153846153846151</v>
      </c>
      <c r="K28" s="1">
        <v>0.625</v>
      </c>
      <c r="L28">
        <v>0.71153846153846156</v>
      </c>
      <c r="M28">
        <v>37.062466343564822</v>
      </c>
      <c r="N28">
        <v>-4.0892318986476273E-3</v>
      </c>
      <c r="O28">
        <v>-82.463407898370434</v>
      </c>
      <c r="P28">
        <v>-74.820839512621177</v>
      </c>
      <c r="Q28">
        <v>0.32093023255813952</v>
      </c>
      <c r="R28">
        <v>2.8000000000000001E-2</v>
      </c>
      <c r="S28">
        <v>16.97801915149936</v>
      </c>
      <c r="T28">
        <v>20.761761236876669</v>
      </c>
      <c r="U28">
        <v>18.892416062085601</v>
      </c>
      <c r="V28">
        <f t="shared" si="40"/>
        <v>-0.74246655417387886</v>
      </c>
      <c r="W28">
        <f t="shared" si="38"/>
        <v>-0.48996274927068589</v>
      </c>
      <c r="X28">
        <f t="shared" si="41"/>
        <v>-1.0152734647316003E-2</v>
      </c>
      <c r="Y28">
        <f t="shared" si="42"/>
        <v>2.1829682232374665</v>
      </c>
      <c r="Z28">
        <f t="shared" si="39"/>
        <v>7.4042377577972118</v>
      </c>
      <c r="AA28">
        <f t="shared" si="43"/>
        <v>2.3626188726578866E-2</v>
      </c>
      <c r="AB28">
        <f t="shared" si="44"/>
        <v>313.3911204843476</v>
      </c>
    </row>
    <row r="29" spans="1:36" x14ac:dyDescent="0.25">
      <c r="A29" t="s">
        <v>48</v>
      </c>
      <c r="B29">
        <v>1.5770200000000001</v>
      </c>
      <c r="C29">
        <v>8.9081627337604857E-2</v>
      </c>
      <c r="D29" s="3">
        <v>6.3081627337604862E-2</v>
      </c>
      <c r="E29">
        <v>8.6715318518035232E-3</v>
      </c>
      <c r="F29">
        <v>0.246093023255814</v>
      </c>
      <c r="G29">
        <v>0.44444444444444442</v>
      </c>
      <c r="H29" s="4">
        <v>0.81481481481481477</v>
      </c>
      <c r="I29">
        <v>0.92592592592592593</v>
      </c>
      <c r="J29">
        <v>0.37037037037037041</v>
      </c>
      <c r="K29" s="1">
        <v>0.63888888888888884</v>
      </c>
      <c r="L29">
        <v>0.77777777777777768</v>
      </c>
      <c r="M29">
        <v>34.048739961229543</v>
      </c>
      <c r="N29">
        <v>-4.4495371437567321E-3</v>
      </c>
      <c r="O29">
        <v>-84.893675780171023</v>
      </c>
      <c r="P29">
        <v>-88.914422642546469</v>
      </c>
      <c r="Q29">
        <v>0.27209302325581403</v>
      </c>
      <c r="R29">
        <v>2.5999999999999999E-2</v>
      </c>
      <c r="S29">
        <v>16.312612268137599</v>
      </c>
      <c r="T29">
        <v>19.948060962748329</v>
      </c>
      <c r="U29">
        <v>18.259091488220541</v>
      </c>
      <c r="V29">
        <f t="shared" si="40"/>
        <v>-0.74689645784136027</v>
      </c>
      <c r="W29">
        <f t="shared" si="38"/>
        <v>-0.50938452094865883</v>
      </c>
      <c r="X29">
        <f t="shared" si="41"/>
        <v>-1.2548984794105321E-2</v>
      </c>
      <c r="Y29">
        <f t="shared" si="42"/>
        <v>3.7654110974765831</v>
      </c>
      <c r="Z29">
        <f t="shared" si="39"/>
        <v>8.9866806320363288</v>
      </c>
      <c r="AA29">
        <f t="shared" si="43"/>
        <v>2.3626188726578866E-2</v>
      </c>
      <c r="AB29">
        <f t="shared" si="44"/>
        <v>380.36945933334312</v>
      </c>
    </row>
    <row r="30" spans="1:36" x14ac:dyDescent="0.25">
      <c r="A30" t="s">
        <v>49</v>
      </c>
      <c r="B30">
        <v>1.5802</v>
      </c>
      <c r="C30">
        <v>7.9848413814658556E-2</v>
      </c>
      <c r="D30" s="3">
        <v>4.1848413814658557E-2</v>
      </c>
      <c r="E30">
        <v>8.941955888193371E-3</v>
      </c>
      <c r="F30">
        <v>0.28758139534883731</v>
      </c>
      <c r="G30">
        <v>0.39285714285714279</v>
      </c>
      <c r="H30" s="4">
        <v>0.75</v>
      </c>
      <c r="I30">
        <v>0.9285714285714286</v>
      </c>
      <c r="J30">
        <v>0.42857142857142849</v>
      </c>
      <c r="K30" s="1">
        <v>0.62499999999999989</v>
      </c>
      <c r="L30">
        <v>0.60714285714285721</v>
      </c>
      <c r="M30">
        <v>35.713321635848096</v>
      </c>
      <c r="N30">
        <v>-4.4274453882868769E-3</v>
      </c>
      <c r="O30">
        <v>-74.737149532710177</v>
      </c>
      <c r="P30">
        <v>-74.475648508068474</v>
      </c>
      <c r="Q30">
        <v>0.32558139534883718</v>
      </c>
      <c r="R30">
        <v>3.7999999999999999E-2</v>
      </c>
      <c r="S30">
        <v>15.439164641601719</v>
      </c>
      <c r="T30">
        <v>19.96097657323876</v>
      </c>
      <c r="U30">
        <v>17.867258458928671</v>
      </c>
      <c r="V30">
        <f t="shared" si="40"/>
        <v>-0.74608764214480128</v>
      </c>
      <c r="W30">
        <f t="shared" si="38"/>
        <v>-0.51633899236989667</v>
      </c>
      <c r="X30">
        <f t="shared" si="41"/>
        <v>-1.2979369700037987E-2</v>
      </c>
      <c r="Y30">
        <f t="shared" si="42"/>
        <v>6.1580703143282456</v>
      </c>
      <c r="Z30">
        <f t="shared" si="39"/>
        <v>11.379339848887991</v>
      </c>
      <c r="AA30">
        <f t="shared" si="43"/>
        <v>2.3626188726578866E-2</v>
      </c>
      <c r="AB30">
        <f t="shared" si="44"/>
        <v>481.64094431729148</v>
      </c>
    </row>
    <row r="31" spans="1:36" x14ac:dyDescent="0.25">
      <c r="A31" t="s">
        <v>50</v>
      </c>
      <c r="B31">
        <v>1.5785</v>
      </c>
      <c r="C31">
        <v>7.4652289420221923E-2</v>
      </c>
      <c r="D31" s="3">
        <v>4.2652289420221923E-2</v>
      </c>
      <c r="E31">
        <v>8.1067689469071138E-3</v>
      </c>
      <c r="F31">
        <v>0.32846511627906971</v>
      </c>
      <c r="G31">
        <v>0.34482758620689657</v>
      </c>
      <c r="H31" s="4">
        <v>0.75862068965517238</v>
      </c>
      <c r="I31">
        <v>0.82758620689655171</v>
      </c>
      <c r="J31">
        <v>0.58620689655172409</v>
      </c>
      <c r="K31" s="1">
        <v>0.62931034482758619</v>
      </c>
      <c r="L31">
        <v>0.72413793103448265</v>
      </c>
      <c r="M31">
        <v>36.08345833901528</v>
      </c>
      <c r="N31">
        <v>-4.4952943503737694E-3</v>
      </c>
      <c r="O31">
        <v>-77.27272727272711</v>
      </c>
      <c r="P31">
        <v>-65.061065733179888</v>
      </c>
      <c r="Q31">
        <v>0.36046511627906969</v>
      </c>
      <c r="R31">
        <v>3.2000000000000001E-2</v>
      </c>
      <c r="S31">
        <v>15.039742592233299</v>
      </c>
      <c r="T31">
        <v>19.444572068503149</v>
      </c>
      <c r="U31">
        <v>17.503413503157649</v>
      </c>
      <c r="V31">
        <f t="shared" si="40"/>
        <v>-0.73934619860360795</v>
      </c>
      <c r="W31">
        <f t="shared" si="38"/>
        <v>-0.51791204201010765</v>
      </c>
      <c r="X31">
        <f t="shared" si="41"/>
        <v>-1.2138105796642424E-2</v>
      </c>
      <c r="Y31">
        <f t="shared" si="42"/>
        <v>3.5742578126908291</v>
      </c>
      <c r="Z31">
        <f t="shared" si="39"/>
        <v>11.379339848887991</v>
      </c>
      <c r="AA31">
        <f t="shared" si="43"/>
        <v>2.3626188726578866E-2</v>
      </c>
      <c r="AB31">
        <f t="shared" si="44"/>
        <v>481.64094431729148</v>
      </c>
    </row>
    <row r="32" spans="1:36" x14ac:dyDescent="0.25">
      <c r="A32" t="s">
        <v>51</v>
      </c>
      <c r="B32">
        <v>1.58094</v>
      </c>
      <c r="C32">
        <v>2.4501224149606728E-2</v>
      </c>
      <c r="D32" s="3">
        <v>-2.5498775850393271E-2</v>
      </c>
      <c r="E32">
        <v>7.1654360154278212E-3</v>
      </c>
      <c r="F32">
        <v>0.40813953488372101</v>
      </c>
      <c r="G32">
        <v>0.1</v>
      </c>
      <c r="H32" s="4">
        <v>0.53333333333333333</v>
      </c>
      <c r="I32">
        <v>0.76666666666666672</v>
      </c>
      <c r="J32">
        <v>0.7</v>
      </c>
      <c r="K32" s="1">
        <v>0.52499999999999991</v>
      </c>
      <c r="L32">
        <v>0.43333333333333329</v>
      </c>
      <c r="M32">
        <v>41.654655520322699</v>
      </c>
      <c r="N32">
        <v>-4.3025800688141214E-3</v>
      </c>
      <c r="O32">
        <v>-64.844627480344414</v>
      </c>
      <c r="P32">
        <v>-35.762922674763779</v>
      </c>
      <c r="Q32">
        <v>0.45813953488372089</v>
      </c>
      <c r="R32">
        <v>0.05</v>
      </c>
      <c r="S32">
        <v>16.894661863246331</v>
      </c>
      <c r="T32">
        <v>18.350281116819989</v>
      </c>
      <c r="U32">
        <v>16.548170311481829</v>
      </c>
      <c r="V32">
        <f t="shared" si="40"/>
        <v>-0.6851125913418592</v>
      </c>
      <c r="W32">
        <f t="shared" si="38"/>
        <v>-0.41377536211507271</v>
      </c>
      <c r="X32">
        <f t="shared" si="41"/>
        <v>-1.1044062393259725E-2</v>
      </c>
      <c r="Y32">
        <f t="shared" si="42"/>
        <v>-0.91546067415730525</v>
      </c>
      <c r="Z32">
        <f t="shared" si="39"/>
        <v>11.379339848887991</v>
      </c>
      <c r="AA32">
        <f t="shared" si="43"/>
        <v>2.6385440068995441E-2</v>
      </c>
      <c r="AB32">
        <f t="shared" si="44"/>
        <v>431.27345305335399</v>
      </c>
    </row>
    <row r="33" spans="1:28" x14ac:dyDescent="0.25">
      <c r="A33" t="s">
        <v>52</v>
      </c>
      <c r="B33">
        <v>1.58196</v>
      </c>
      <c r="C33">
        <v>5.8660207324061082E-2</v>
      </c>
      <c r="D33" s="3">
        <v>4.6602073240610761E-3</v>
      </c>
      <c r="E33">
        <v>5.9906543394121587E-3</v>
      </c>
      <c r="F33">
        <v>0.38786046511627909</v>
      </c>
      <c r="G33">
        <v>0.29032258064516131</v>
      </c>
      <c r="H33" s="4">
        <v>0.64516129032258063</v>
      </c>
      <c r="I33">
        <v>0.64516129032258063</v>
      </c>
      <c r="J33">
        <v>0.67741935483870963</v>
      </c>
      <c r="K33" s="1">
        <v>0.56451612903225801</v>
      </c>
      <c r="L33">
        <v>0.5161290322580645</v>
      </c>
      <c r="M33">
        <v>39.491778774289969</v>
      </c>
      <c r="N33">
        <v>-4.0211933232181529E-3</v>
      </c>
      <c r="O33">
        <v>-61.025833021340233</v>
      </c>
      <c r="P33">
        <v>-41.563069285127483</v>
      </c>
      <c r="Q33">
        <v>0.44186046511627908</v>
      </c>
      <c r="R33">
        <v>5.3999999999999999E-2</v>
      </c>
      <c r="S33">
        <v>15.923422767950109</v>
      </c>
      <c r="T33">
        <v>18.96790373253371</v>
      </c>
      <c r="U33">
        <v>15.989415981066429</v>
      </c>
      <c r="V33">
        <f t="shared" si="40"/>
        <v>-0.6516040108582134</v>
      </c>
      <c r="W33">
        <f t="shared" si="38"/>
        <v>-0.40067897200861885</v>
      </c>
      <c r="X33">
        <f t="shared" si="41"/>
        <v>-9.5830488760778165E-3</v>
      </c>
      <c r="Y33">
        <f t="shared" si="42"/>
        <v>-2.9214638617513429</v>
      </c>
      <c r="Z33">
        <f t="shared" si="39"/>
        <v>11.379339848887991</v>
      </c>
      <c r="AA33">
        <f t="shared" si="43"/>
        <v>3.0952505799401897E-2</v>
      </c>
      <c r="AB33">
        <f t="shared" si="44"/>
        <v>367.63872762469128</v>
      </c>
    </row>
    <row r="34" spans="1:28" x14ac:dyDescent="0.25">
      <c r="A34" t="s">
        <v>53</v>
      </c>
      <c r="B34">
        <v>1.57416</v>
      </c>
      <c r="C34">
        <v>6.2462884825754038E-2</v>
      </c>
      <c r="D34" s="3">
        <v>5.2462884825754043E-2</v>
      </c>
      <c r="E34">
        <v>1.2364045685042589E-2</v>
      </c>
      <c r="F34">
        <v>0.20162790697674421</v>
      </c>
      <c r="G34">
        <v>0.34375</v>
      </c>
      <c r="H34" s="4">
        <v>0.78125</v>
      </c>
      <c r="I34">
        <v>1</v>
      </c>
      <c r="J34">
        <v>0.25</v>
      </c>
      <c r="K34" s="1">
        <v>0.59375</v>
      </c>
      <c r="L34">
        <v>0.5625</v>
      </c>
      <c r="M34">
        <v>37.894434882386648</v>
      </c>
      <c r="N34">
        <v>-4.3771302795376776E-3</v>
      </c>
      <c r="O34">
        <v>-87.589158345221037</v>
      </c>
      <c r="P34">
        <v>-110.0537856847351</v>
      </c>
      <c r="Q34">
        <v>0.21162790697674419</v>
      </c>
      <c r="R34">
        <v>0.01</v>
      </c>
      <c r="S34">
        <v>14.45771443558289</v>
      </c>
      <c r="T34">
        <v>19.724216240390898</v>
      </c>
      <c r="U34">
        <v>15.947834011253301</v>
      </c>
      <c r="V34">
        <f t="shared" si="40"/>
        <v>-0.63604448412455528</v>
      </c>
      <c r="W34">
        <f t="shared" si="38"/>
        <v>-0.35595024088611793</v>
      </c>
      <c r="X34">
        <f t="shared" si="41"/>
        <v>-1.6453219494841714E-2</v>
      </c>
      <c r="Y34">
        <f t="shared" si="42"/>
        <v>2.0998371610417714</v>
      </c>
      <c r="Z34">
        <f t="shared" si="39"/>
        <v>11.379339848887991</v>
      </c>
      <c r="AA34">
        <f t="shared" si="43"/>
        <v>3.0952505799401897E-2</v>
      </c>
      <c r="AB34">
        <f t="shared" si="44"/>
        <v>367.63872762469128</v>
      </c>
    </row>
    <row r="35" spans="1:28" x14ac:dyDescent="0.25">
      <c r="A35" t="s">
        <v>54</v>
      </c>
      <c r="B35">
        <v>1.5800399999999999</v>
      </c>
      <c r="C35">
        <v>-5.9704641350210967E-2</v>
      </c>
      <c r="D35" s="3">
        <v>-9.3704641350210977E-2</v>
      </c>
      <c r="E35">
        <v>9.5480124606814338E-3</v>
      </c>
      <c r="F35">
        <v>0.2427441860465116</v>
      </c>
      <c r="G35">
        <v>0</v>
      </c>
      <c r="H35" s="4">
        <v>0.2424242424242424</v>
      </c>
      <c r="I35">
        <v>0.90909090909090906</v>
      </c>
      <c r="J35">
        <v>0.33333333333333343</v>
      </c>
      <c r="K35" s="1">
        <v>0.37121212121212122</v>
      </c>
      <c r="L35">
        <v>0.15151515151515149</v>
      </c>
      <c r="M35">
        <v>49.899582882743559</v>
      </c>
      <c r="N35">
        <v>-4.1370566096510242E-3</v>
      </c>
      <c r="O35">
        <v>-57.551826258637888</v>
      </c>
      <c r="P35">
        <v>-88.902275769750801</v>
      </c>
      <c r="Q35">
        <v>0.27674418604651158</v>
      </c>
      <c r="R35">
        <v>3.4000000000000002E-2</v>
      </c>
      <c r="S35">
        <v>13.272343739336691</v>
      </c>
      <c r="T35">
        <v>19.679681418438189</v>
      </c>
      <c r="U35">
        <v>16.19759178097986</v>
      </c>
      <c r="V35">
        <f t="shared" si="40"/>
        <v>-0.59374324809208645</v>
      </c>
      <c r="W35">
        <f t="shared" si="38"/>
        <v>-0.28284581447630053</v>
      </c>
      <c r="X35">
        <f t="shared" si="41"/>
        <v>-1.3499658236500388E-2</v>
      </c>
      <c r="Y35">
        <f t="shared" si="42"/>
        <v>-0.28792315971110416</v>
      </c>
      <c r="Z35">
        <f t="shared" si="39"/>
        <v>11.379339848887991</v>
      </c>
      <c r="AA35">
        <f t="shared" si="43"/>
        <v>2.9564231263231589E-2</v>
      </c>
      <c r="AB35">
        <f t="shared" si="44"/>
        <v>384.90227422352211</v>
      </c>
    </row>
    <row r="36" spans="1:28" x14ac:dyDescent="0.25">
      <c r="A36" t="s">
        <v>55</v>
      </c>
      <c r="B36">
        <v>1.57518</v>
      </c>
      <c r="C36">
        <v>7.3909985935302402E-2</v>
      </c>
      <c r="D36" s="3">
        <v>5.59099859353024E-2</v>
      </c>
      <c r="E36">
        <v>1.100837547463035E-2</v>
      </c>
      <c r="F36">
        <v>0.36572093023255808</v>
      </c>
      <c r="G36">
        <v>0.41176470588235298</v>
      </c>
      <c r="H36" s="4">
        <v>0.82352941176470595</v>
      </c>
      <c r="I36">
        <v>0.94117647058823539</v>
      </c>
      <c r="J36">
        <v>0.64705882352941169</v>
      </c>
      <c r="K36" s="1">
        <v>0.70588235294117652</v>
      </c>
      <c r="L36">
        <v>0.88235294117647056</v>
      </c>
      <c r="M36">
        <v>37.485331098071903</v>
      </c>
      <c r="N36">
        <v>-4.2895110664673552E-3</v>
      </c>
      <c r="O36">
        <v>-80.295047418334917</v>
      </c>
      <c r="P36">
        <v>-59.775734295577259</v>
      </c>
      <c r="Q36">
        <v>0.38372093023255821</v>
      </c>
      <c r="R36">
        <v>1.7999999999999999E-2</v>
      </c>
      <c r="S36">
        <v>15.89044904596679</v>
      </c>
      <c r="T36">
        <v>17.757016860792351</v>
      </c>
      <c r="U36">
        <v>15.436865556704481</v>
      </c>
      <c r="V36">
        <f t="shared" si="40"/>
        <v>-0.5827948456608204</v>
      </c>
      <c r="W36">
        <f t="shared" si="38"/>
        <v>-0.3070997924574545</v>
      </c>
      <c r="X36">
        <f t="shared" si="41"/>
        <v>-1.5064944958671408E-2</v>
      </c>
      <c r="Y36">
        <f t="shared" si="42"/>
        <v>2.6416709524980799</v>
      </c>
      <c r="Z36">
        <f t="shared" si="39"/>
        <v>11.379339848887991</v>
      </c>
      <c r="AA36">
        <f t="shared" si="43"/>
        <v>3.1031961450425548E-2</v>
      </c>
      <c r="AB36">
        <f t="shared" si="44"/>
        <v>366.69740864001824</v>
      </c>
    </row>
    <row r="37" spans="1:28" x14ac:dyDescent="0.25">
      <c r="A37" t="s">
        <v>56</v>
      </c>
      <c r="B37">
        <v>1.57524</v>
      </c>
      <c r="C37">
        <v>6.0431317393342718E-2</v>
      </c>
      <c r="D37" s="3">
        <v>4.0431317393342707E-2</v>
      </c>
      <c r="E37">
        <v>7.3494103385288783E-3</v>
      </c>
      <c r="F37">
        <v>5.674418604651163E-2</v>
      </c>
      <c r="G37">
        <v>0.31428571428571428</v>
      </c>
      <c r="H37" s="4">
        <v>0.68571428571428572</v>
      </c>
      <c r="I37">
        <v>0.74285714285714288</v>
      </c>
      <c r="J37">
        <v>5.7142857142857141E-2</v>
      </c>
      <c r="K37" s="1">
        <v>0.45</v>
      </c>
      <c r="L37">
        <v>0.2</v>
      </c>
      <c r="M37">
        <v>38.588640275387093</v>
      </c>
      <c r="N37">
        <v>-4.3552857996826946E-3</v>
      </c>
      <c r="O37">
        <v>-78.160919540229841</v>
      </c>
      <c r="P37">
        <v>-158.83848521345291</v>
      </c>
      <c r="Q37">
        <v>7.6744186046511634E-2</v>
      </c>
      <c r="R37">
        <v>0.02</v>
      </c>
      <c r="S37">
        <v>15.633175528228479</v>
      </c>
      <c r="T37">
        <v>17.6423421786162</v>
      </c>
      <c r="U37">
        <v>14.765516061673191</v>
      </c>
      <c r="V37">
        <f t="shared" si="40"/>
        <v>-0.49252997900692469</v>
      </c>
      <c r="W37">
        <f t="shared" si="38"/>
        <v>-0.19780626774077792</v>
      </c>
      <c r="X37">
        <f t="shared" si="41"/>
        <v>-1.0969756989411113E-2</v>
      </c>
      <c r="Y37">
        <f t="shared" si="42"/>
        <v>-3.2453927025355602</v>
      </c>
      <c r="Z37">
        <f t="shared" si="39"/>
        <v>11.379339848887991</v>
      </c>
      <c r="AA37">
        <f t="shared" si="43"/>
        <v>2.9454614759448629E-2</v>
      </c>
      <c r="AB37">
        <f t="shared" si="44"/>
        <v>386.33470312958877</v>
      </c>
    </row>
    <row r="38" spans="1:28" x14ac:dyDescent="0.25">
      <c r="A38" t="s">
        <v>57</v>
      </c>
      <c r="B38">
        <v>1.5747800000000001</v>
      </c>
      <c r="C38">
        <v>-8.5508152315465769E-3</v>
      </c>
      <c r="D38" s="3">
        <v>-2.2550815231546579E-2</v>
      </c>
      <c r="E38">
        <v>9.9048948682847852E-3</v>
      </c>
      <c r="F38">
        <v>0.21855813953488371</v>
      </c>
      <c r="G38">
        <v>2.777777777777778E-2</v>
      </c>
      <c r="H38" s="4">
        <v>0.5</v>
      </c>
      <c r="I38">
        <v>0.91666666666666674</v>
      </c>
      <c r="J38">
        <v>0.30555555555555558</v>
      </c>
      <c r="K38" s="1">
        <v>0.43750000000000011</v>
      </c>
      <c r="L38">
        <v>0.19444444444444439</v>
      </c>
      <c r="M38">
        <v>44.012563800549593</v>
      </c>
      <c r="N38">
        <v>-4.3938809804107137E-3</v>
      </c>
      <c r="O38">
        <v>-79.806529625151754</v>
      </c>
      <c r="P38">
        <v>-102.51180358830079</v>
      </c>
      <c r="Q38">
        <v>0.23255813953488369</v>
      </c>
      <c r="R38">
        <v>1.4E-2</v>
      </c>
      <c r="S38">
        <v>18.1953576030246</v>
      </c>
      <c r="T38">
        <v>16.82332714300108</v>
      </c>
      <c r="U38">
        <v>13.990693157784779</v>
      </c>
      <c r="V38">
        <f t="shared" si="40"/>
        <v>-0.34331293107839156</v>
      </c>
      <c r="W38">
        <f t="shared" si="38"/>
        <v>-0.21155301617551961</v>
      </c>
      <c r="X38">
        <f t="shared" si="41"/>
        <v>-1.3487598267694488E-2</v>
      </c>
      <c r="Y38">
        <f t="shared" si="42"/>
        <v>-3.5275809178855586</v>
      </c>
      <c r="Z38">
        <f t="shared" si="39"/>
        <v>11.379339848887991</v>
      </c>
      <c r="AA38">
        <f t="shared" si="43"/>
        <v>2.9543948619884183E-2</v>
      </c>
      <c r="AB38">
        <f t="shared" si="44"/>
        <v>385.16651904915881</v>
      </c>
    </row>
    <row r="39" spans="1:28" x14ac:dyDescent="0.25">
      <c r="A39" t="s">
        <v>58</v>
      </c>
      <c r="B39">
        <v>1.5743</v>
      </c>
      <c r="C39">
        <v>-6.5452935354482489E-3</v>
      </c>
      <c r="D39" s="3">
        <v>-1.8545293535448249E-2</v>
      </c>
      <c r="E39">
        <v>7.461679728984363E-3</v>
      </c>
      <c r="F39">
        <v>0.42520930232558141</v>
      </c>
      <c r="G39">
        <v>8.1081081081081086E-2</v>
      </c>
      <c r="H39" s="4">
        <v>0.5135135135135136</v>
      </c>
      <c r="I39">
        <v>0.72972972972972971</v>
      </c>
      <c r="J39">
        <v>0.81081081081081086</v>
      </c>
      <c r="K39" s="1">
        <v>0.53378378378378388</v>
      </c>
      <c r="L39">
        <v>0.45945945945945937</v>
      </c>
      <c r="M39">
        <v>43.771964076532669</v>
      </c>
      <c r="N39">
        <v>-4.4123372504352174E-3</v>
      </c>
      <c r="O39">
        <v>-82.708585247883406</v>
      </c>
      <c r="P39">
        <v>-44.341258580929093</v>
      </c>
      <c r="Q39">
        <v>0.43720930232558142</v>
      </c>
      <c r="R39">
        <v>1.2E-2</v>
      </c>
      <c r="S39">
        <v>20.6972847445141</v>
      </c>
      <c r="T39">
        <v>15.34460942734226</v>
      </c>
      <c r="U39">
        <v>14.05216219907302</v>
      </c>
      <c r="V39">
        <f t="shared" si="40"/>
        <v>-0.56384659674476745</v>
      </c>
      <c r="W39">
        <f t="shared" si="38"/>
        <v>-0.37520914060950006</v>
      </c>
      <c r="X39">
        <f t="shared" si="41"/>
        <v>-1.0633297338499636E-2</v>
      </c>
      <c r="Y39">
        <f t="shared" si="42"/>
        <v>0.99939890004325438</v>
      </c>
      <c r="Z39">
        <f t="shared" si="39"/>
        <v>11.379339848887991</v>
      </c>
      <c r="AA39">
        <f t="shared" si="43"/>
        <v>3.2002139736135408E-2</v>
      </c>
      <c r="AB39">
        <f t="shared" si="44"/>
        <v>355.58059375757745</v>
      </c>
    </row>
    <row r="40" spans="1:28" x14ac:dyDescent="0.25">
      <c r="A40" t="s">
        <v>59</v>
      </c>
      <c r="B40">
        <v>1.5761400000000001</v>
      </c>
      <c r="C40">
        <v>-7.6217638172631108E-2</v>
      </c>
      <c r="D40" s="3">
        <v>-9.82176381726311E-2</v>
      </c>
      <c r="E40">
        <v>4.4189814737616209E-4</v>
      </c>
      <c r="F40">
        <v>5.9395348837209309E-2</v>
      </c>
      <c r="G40">
        <v>0</v>
      </c>
      <c r="H40" s="4">
        <v>0.2105263157894737</v>
      </c>
      <c r="I40">
        <v>0.39473684210526322</v>
      </c>
      <c r="J40">
        <v>7.8947368421052627E-2</v>
      </c>
      <c r="K40" s="1">
        <v>0.1710526315789474</v>
      </c>
      <c r="L40">
        <v>2.6315789473684209E-2</v>
      </c>
      <c r="M40">
        <v>51.052188552188461</v>
      </c>
      <c r="N40">
        <v>-4.2297336186829524E-3</v>
      </c>
      <c r="O40">
        <v>-60.842754367935193</v>
      </c>
      <c r="P40">
        <v>-157.5823380383774</v>
      </c>
      <c r="Q40">
        <v>8.1395348837209308E-2</v>
      </c>
      <c r="R40">
        <v>2.1999999999999999E-2</v>
      </c>
      <c r="S40">
        <v>19.064125457554859</v>
      </c>
      <c r="T40">
        <v>19.030229791805269</v>
      </c>
      <c r="U40">
        <v>13.054791912327509</v>
      </c>
      <c r="V40">
        <f t="shared" si="40"/>
        <v>-0.33718819497820784</v>
      </c>
      <c r="W40">
        <f t="shared" si="38"/>
        <v>-0.10155533496616917</v>
      </c>
      <c r="X40">
        <f t="shared" si="41"/>
        <v>-2.5568794650221286E-3</v>
      </c>
      <c r="Y40">
        <f t="shared" si="42"/>
        <v>2.4229810488977899</v>
      </c>
      <c r="Z40">
        <f t="shared" si="39"/>
        <v>11.379339848887991</v>
      </c>
      <c r="AA40">
        <f t="shared" si="43"/>
        <v>3.2501490697855878E-2</v>
      </c>
      <c r="AB40">
        <f t="shared" si="44"/>
        <v>350.11747475443292</v>
      </c>
    </row>
    <row r="41" spans="1:28" x14ac:dyDescent="0.25">
      <c r="A41" t="s">
        <v>60</v>
      </c>
      <c r="B41">
        <v>1.5724</v>
      </c>
      <c r="C41">
        <v>9.2350367244882006E-2</v>
      </c>
      <c r="D41" s="3">
        <v>8.8350367244882003E-2</v>
      </c>
      <c r="E41">
        <v>9.0984531278339581E-3</v>
      </c>
      <c r="F41">
        <v>8.2046511627906979E-2</v>
      </c>
      <c r="G41">
        <v>0.64102564102564097</v>
      </c>
      <c r="H41" s="4">
        <v>0.89743589743589736</v>
      </c>
      <c r="I41">
        <v>0.84615384615384615</v>
      </c>
      <c r="J41">
        <v>0.12820512820512819</v>
      </c>
      <c r="K41" s="1">
        <v>0.62820512820512819</v>
      </c>
      <c r="L41">
        <v>0.74358974358974361</v>
      </c>
      <c r="M41">
        <v>34.814099468855531</v>
      </c>
      <c r="N41">
        <v>-4.3368135810570863E-3</v>
      </c>
      <c r="O41">
        <v>-80.061664953751688</v>
      </c>
      <c r="P41">
        <v>-156.28171803442041</v>
      </c>
      <c r="Q41">
        <v>8.6046511627906982E-2</v>
      </c>
      <c r="R41">
        <v>4.0000000000000001E-3</v>
      </c>
      <c r="S41">
        <v>17.771677443196921</v>
      </c>
      <c r="T41">
        <v>17.7400797263352</v>
      </c>
      <c r="U41">
        <v>12.12866236034953</v>
      </c>
      <c r="V41">
        <f t="shared" si="40"/>
        <v>-0.39754120165702189</v>
      </c>
      <c r="W41">
        <f t="shared" si="38"/>
        <v>-0.22502561340393595</v>
      </c>
      <c r="X41">
        <f t="shared" si="41"/>
        <v>-1.12630373950648E-2</v>
      </c>
      <c r="Y41">
        <f t="shared" si="42"/>
        <v>2.0307889687994898</v>
      </c>
      <c r="Z41">
        <f t="shared" si="39"/>
        <v>11.379339848887991</v>
      </c>
      <c r="AA41">
        <f t="shared" si="43"/>
        <v>3.2501490697855878E-2</v>
      </c>
      <c r="AB41">
        <f t="shared" si="44"/>
        <v>350.11747475443292</v>
      </c>
    </row>
    <row r="42" spans="1:28" x14ac:dyDescent="0.25">
      <c r="A42" t="s">
        <v>61</v>
      </c>
      <c r="B42">
        <v>1.5737000000000001</v>
      </c>
      <c r="C42">
        <v>-3.1984164192321858E-3</v>
      </c>
      <c r="D42" s="3">
        <v>-1.119841641923219E-2</v>
      </c>
      <c r="E42">
        <v>7.508429090875398E-3</v>
      </c>
      <c r="F42">
        <v>0.1152558139534884</v>
      </c>
      <c r="G42">
        <v>0.125</v>
      </c>
      <c r="H42" s="4">
        <v>0.57499999999999996</v>
      </c>
      <c r="I42">
        <v>0.72499999999999998</v>
      </c>
      <c r="J42">
        <v>0.22500000000000001</v>
      </c>
      <c r="K42" s="1">
        <v>0.41249999999999998</v>
      </c>
      <c r="L42">
        <v>0.17499999999999999</v>
      </c>
      <c r="M42">
        <v>44.10774410774404</v>
      </c>
      <c r="N42">
        <v>-4.2675820577771084E-3</v>
      </c>
      <c r="O42">
        <v>-69.0930787589499</v>
      </c>
      <c r="P42">
        <v>-140.50137931414321</v>
      </c>
      <c r="Q42">
        <v>0.12325581395348841</v>
      </c>
      <c r="R42">
        <v>8.0000000000000002E-3</v>
      </c>
      <c r="S42">
        <v>17.216049200100318</v>
      </c>
      <c r="T42">
        <v>17.18543938007398</v>
      </c>
      <c r="U42">
        <v>11.26868491922712</v>
      </c>
      <c r="V42">
        <f t="shared" si="40"/>
        <v>-0.41774542323429548</v>
      </c>
      <c r="W42">
        <f t="shared" si="38"/>
        <v>-0.18825270322418106</v>
      </c>
      <c r="X42">
        <f t="shared" si="41"/>
        <v>-9.4045879138335911E-3</v>
      </c>
      <c r="Y42">
        <f t="shared" si="42"/>
        <v>-3.2273277016969284</v>
      </c>
      <c r="Z42">
        <f t="shared" si="39"/>
        <v>11.379339848887991</v>
      </c>
      <c r="AA42">
        <f t="shared" si="43"/>
        <v>3.6742103225069225E-2</v>
      </c>
      <c r="AB42">
        <f t="shared" si="44"/>
        <v>309.70845025343675</v>
      </c>
    </row>
    <row r="43" spans="1:28" x14ac:dyDescent="0.25">
      <c r="A43" t="s">
        <v>62</v>
      </c>
      <c r="B43">
        <v>1.5722700000000001</v>
      </c>
      <c r="C43">
        <v>7.0636036880762643E-3</v>
      </c>
      <c r="D43" s="3">
        <v>5.0636036880762642E-3</v>
      </c>
      <c r="E43">
        <v>4.15035878596633E-3</v>
      </c>
      <c r="F43">
        <v>0.19102325581395349</v>
      </c>
      <c r="G43">
        <v>0.17073170731707321</v>
      </c>
      <c r="H43" s="4">
        <v>0.63414634146341464</v>
      </c>
      <c r="I43">
        <v>0.46341463414634149</v>
      </c>
      <c r="J43">
        <v>0.29268292682926828</v>
      </c>
      <c r="K43" s="1">
        <v>0.3902439024390244</v>
      </c>
      <c r="L43">
        <v>0.17073170731707321</v>
      </c>
      <c r="M43">
        <v>43.437413650179472</v>
      </c>
      <c r="N43">
        <v>-4.2787814961444681E-3</v>
      </c>
      <c r="O43">
        <v>-77.625298329355928</v>
      </c>
      <c r="P43">
        <v>-113.9492544214562</v>
      </c>
      <c r="Q43">
        <v>0.19302325581395349</v>
      </c>
      <c r="R43">
        <v>2E-3</v>
      </c>
      <c r="S43">
        <v>16.871404934946611</v>
      </c>
      <c r="T43">
        <v>16.841407886108769</v>
      </c>
      <c r="U43">
        <v>10.47013443818488</v>
      </c>
      <c r="V43">
        <f t="shared" si="40"/>
        <v>-0.24258856132214698</v>
      </c>
      <c r="W43">
        <f t="shared" si="38"/>
        <v>7.1469401952523201E-2</v>
      </c>
      <c r="X43">
        <f t="shared" si="41"/>
        <v>-5.476158675036734E-3</v>
      </c>
      <c r="Y43">
        <f t="shared" si="42"/>
        <v>-13.877106351459776</v>
      </c>
      <c r="Z43">
        <f t="shared" si="39"/>
        <v>20.035176665788022</v>
      </c>
      <c r="AA43">
        <f t="shared" si="43"/>
        <v>3.2813673986272371E-2</v>
      </c>
      <c r="AB43">
        <f t="shared" si="44"/>
        <v>610.57401478937584</v>
      </c>
    </row>
    <row r="44" spans="1:28" x14ac:dyDescent="0.25">
      <c r="A44" t="s">
        <v>63</v>
      </c>
      <c r="B44">
        <v>1.57812</v>
      </c>
      <c r="C44">
        <v>-3.071573683388026E-2</v>
      </c>
      <c r="D44" s="3">
        <v>-6.0715736833880263E-2</v>
      </c>
      <c r="E44">
        <v>1.050294806904548E-3</v>
      </c>
      <c r="F44">
        <v>0.49325581395348839</v>
      </c>
      <c r="G44">
        <v>4.7619047619047623E-2</v>
      </c>
      <c r="H44" s="4">
        <v>0.30952380952380948</v>
      </c>
      <c r="I44">
        <v>0.40476190476190482</v>
      </c>
      <c r="J44">
        <v>0.88095238095238104</v>
      </c>
      <c r="K44" s="1">
        <v>0.4107142857142857</v>
      </c>
      <c r="L44">
        <v>0.19047619047619049</v>
      </c>
      <c r="M44">
        <v>47.32372619660304</v>
      </c>
      <c r="N44">
        <v>-3.772128275535858E-3</v>
      </c>
      <c r="O44">
        <v>-42.720763723150981</v>
      </c>
      <c r="P44">
        <v>-7.6730370052380774</v>
      </c>
      <c r="Q44">
        <v>0.52325581395348841</v>
      </c>
      <c r="R44">
        <v>0.03</v>
      </c>
      <c r="S44">
        <v>20.77894692907946</v>
      </c>
      <c r="T44">
        <v>15.602425161705909</v>
      </c>
      <c r="U44">
        <v>10.73858877551522</v>
      </c>
      <c r="V44">
        <f t="shared" si="40"/>
        <v>-0.12858771167834443</v>
      </c>
      <c r="W44">
        <f t="shared" si="38"/>
        <v>0.10505780605472487</v>
      </c>
      <c r="X44">
        <f t="shared" si="41"/>
        <v>-1.6221833574126922E-3</v>
      </c>
      <c r="Y44">
        <f t="shared" si="42"/>
        <v>2.6917087065444947</v>
      </c>
      <c r="Z44">
        <f t="shared" si="39"/>
        <v>20.035176665788022</v>
      </c>
      <c r="AA44">
        <f t="shared" si="43"/>
        <v>2.8959698668648327E-2</v>
      </c>
      <c r="AB44">
        <f t="shared" si="44"/>
        <v>691.82959722844203</v>
      </c>
    </row>
    <row r="45" spans="1:28" x14ac:dyDescent="0.25">
      <c r="A45" t="s">
        <v>64</v>
      </c>
      <c r="B45">
        <v>1.5802400000000001</v>
      </c>
      <c r="C45">
        <v>-6.6437464187112605E-2</v>
      </c>
      <c r="D45" s="3">
        <v>-0.1064374641871126</v>
      </c>
      <c r="E45">
        <v>-2.8483022804136802E-3</v>
      </c>
      <c r="F45">
        <v>0.82279069767441859</v>
      </c>
      <c r="G45">
        <v>2.3255813953488368E-2</v>
      </c>
      <c r="H45" s="4">
        <v>0.16279069767441859</v>
      </c>
      <c r="I45">
        <v>0.2558139534883721</v>
      </c>
      <c r="J45">
        <v>1</v>
      </c>
      <c r="K45" s="1">
        <v>0.36046511627906969</v>
      </c>
      <c r="L45">
        <v>0.1395348837209302</v>
      </c>
      <c r="M45">
        <v>52.214867617107799</v>
      </c>
      <c r="N45">
        <v>-3.1630737206367332E-3</v>
      </c>
      <c r="O45">
        <v>-30.071599045347199</v>
      </c>
      <c r="P45">
        <v>107.9152731326533</v>
      </c>
      <c r="Q45">
        <v>0.86279069767441863</v>
      </c>
      <c r="R45">
        <v>0.04</v>
      </c>
      <c r="S45">
        <v>23.76192131925972</v>
      </c>
      <c r="T45">
        <v>14.705947094922021</v>
      </c>
      <c r="U45">
        <v>11.653093757700139</v>
      </c>
      <c r="V45">
        <f t="shared" si="40"/>
        <v>-0.24765990103184071</v>
      </c>
      <c r="W45">
        <f t="shared" si="38"/>
        <v>1.4845775573678782E-2</v>
      </c>
      <c r="X45">
        <f t="shared" si="41"/>
        <v>3.2273578696907458E-3</v>
      </c>
      <c r="Y45">
        <f t="shared" si="42"/>
        <v>2.1653801730550879</v>
      </c>
      <c r="Z45">
        <f t="shared" si="39"/>
        <v>20.035176665788022</v>
      </c>
      <c r="AA45">
        <f t="shared" si="43"/>
        <v>2.55624159751607E-2</v>
      </c>
      <c r="AB45">
        <f t="shared" si="44"/>
        <v>783.77476859998046</v>
      </c>
    </row>
    <row r="46" spans="1:28" x14ac:dyDescent="0.25">
      <c r="A46" t="s">
        <v>65</v>
      </c>
      <c r="B46">
        <v>1.5932599999999999</v>
      </c>
      <c r="C46">
        <v>-0.141735687867896</v>
      </c>
      <c r="D46" s="3">
        <v>-0.26773568786789598</v>
      </c>
      <c r="E46">
        <v>-3.9384649906563634E-3</v>
      </c>
      <c r="F46">
        <v>0.93213953488372103</v>
      </c>
      <c r="G46">
        <v>0</v>
      </c>
      <c r="H46" s="4">
        <v>2.2727272727272731E-2</v>
      </c>
      <c r="I46">
        <v>0.1818181818181818</v>
      </c>
      <c r="J46">
        <v>1</v>
      </c>
      <c r="K46" s="1">
        <v>0.30113636363636359</v>
      </c>
      <c r="L46">
        <v>9.0909090909090912E-2</v>
      </c>
      <c r="M46">
        <v>62.354592860008239</v>
      </c>
      <c r="N46">
        <v>-1.6112153232583639E-3</v>
      </c>
      <c r="O46">
        <v>-9.7738876732305453</v>
      </c>
      <c r="P46">
        <v>289.87753450661768</v>
      </c>
      <c r="Q46">
        <v>1.058139534883721</v>
      </c>
      <c r="R46">
        <v>0.126</v>
      </c>
      <c r="S46">
        <v>32.424089677023701</v>
      </c>
      <c r="T46">
        <v>12.51113083326023</v>
      </c>
      <c r="U46">
        <v>13.98607368823812</v>
      </c>
      <c r="V46">
        <f t="shared" si="40"/>
        <v>-0.67657913093803701</v>
      </c>
      <c r="W46">
        <f t="shared" si="38"/>
        <v>-0.26461664327418982</v>
      </c>
      <c r="X46">
        <f t="shared" si="41"/>
        <v>5.1968919071588085E-3</v>
      </c>
      <c r="Y46">
        <f t="shared" si="42"/>
        <v>0.94360161892024497</v>
      </c>
      <c r="Z46">
        <f t="shared" si="39"/>
        <v>20.035176665788022</v>
      </c>
      <c r="AA46">
        <f t="shared" si="43"/>
        <v>2.55624159751607E-2</v>
      </c>
      <c r="AB46">
        <f t="shared" si="44"/>
        <v>783.77476859998046</v>
      </c>
    </row>
    <row r="47" spans="1:28" x14ac:dyDescent="0.25">
      <c r="A47" t="s">
        <v>66</v>
      </c>
      <c r="B47">
        <v>1.5892999999999999</v>
      </c>
      <c r="C47">
        <v>-5.3531801844038163E-2</v>
      </c>
      <c r="D47" s="3">
        <v>-0.1535318018440382</v>
      </c>
      <c r="E47">
        <v>-5.087798774601535E-3</v>
      </c>
      <c r="F47">
        <v>0.94883720930232551</v>
      </c>
      <c r="G47">
        <v>8.8888888888888892E-2</v>
      </c>
      <c r="H47" s="4">
        <v>0.1111111111111111</v>
      </c>
      <c r="I47">
        <v>0.1333333333333333</v>
      </c>
      <c r="J47">
        <v>1</v>
      </c>
      <c r="K47" s="1">
        <v>0.33333333333333343</v>
      </c>
      <c r="L47">
        <v>0.1111111111111111</v>
      </c>
      <c r="M47">
        <v>56.950757575757507</v>
      </c>
      <c r="N47">
        <v>-6.9290785724152038E-4</v>
      </c>
      <c r="O47">
        <v>-24.215900802334179</v>
      </c>
      <c r="P47">
        <v>216.43990533149969</v>
      </c>
      <c r="Q47">
        <v>1.048837209302325</v>
      </c>
      <c r="R47">
        <v>0.1</v>
      </c>
      <c r="S47">
        <v>30.74594622569721</v>
      </c>
      <c r="T47">
        <v>11.8636038714963</v>
      </c>
      <c r="U47">
        <v>16.152412195166249</v>
      </c>
      <c r="V47">
        <f t="shared" si="40"/>
        <v>-0.72679167033481873</v>
      </c>
      <c r="W47">
        <f t="shared" si="38"/>
        <v>-0.31940114166831229</v>
      </c>
      <c r="X47">
        <f t="shared" si="41"/>
        <v>7.1729692317371516E-3</v>
      </c>
      <c r="Y47">
        <f t="shared" si="42"/>
        <v>1.3536512460345731</v>
      </c>
      <c r="Z47">
        <f t="shared" si="39"/>
        <v>20.035176665788022</v>
      </c>
      <c r="AA47">
        <f t="shared" si="43"/>
        <v>2.55624159751607E-2</v>
      </c>
      <c r="AB47">
        <f t="shared" si="44"/>
        <v>783.77476859998046</v>
      </c>
    </row>
    <row r="48" spans="1:28" x14ac:dyDescent="0.25">
      <c r="A48" t="s">
        <v>67</v>
      </c>
      <c r="B48">
        <v>1.58358</v>
      </c>
      <c r="C48">
        <v>-7.083919362400376E-2</v>
      </c>
      <c r="D48" s="3">
        <v>-0.13483919362400379</v>
      </c>
      <c r="E48">
        <v>-1.6163293836276829E-3</v>
      </c>
      <c r="F48">
        <v>0.7592558139534884</v>
      </c>
      <c r="G48">
        <v>4.3478260869565223E-2</v>
      </c>
      <c r="H48" s="4">
        <v>0.1521739130434783</v>
      </c>
      <c r="I48">
        <v>0.32608695652173908</v>
      </c>
      <c r="J48">
        <v>0.93478260869565222</v>
      </c>
      <c r="K48" s="1">
        <v>0.3641304347826087</v>
      </c>
      <c r="L48">
        <v>0.19565217391304349</v>
      </c>
      <c r="M48">
        <v>59.286277602523697</v>
      </c>
      <c r="N48">
        <v>-4.2183610629087381E-4</v>
      </c>
      <c r="O48">
        <v>-45.076586433260488</v>
      </c>
      <c r="P48">
        <v>92.628185756012314</v>
      </c>
      <c r="Q48">
        <v>0.82325581395348835</v>
      </c>
      <c r="R48">
        <v>6.4000000000000001E-2</v>
      </c>
      <c r="S48">
        <v>28.241309644000811</v>
      </c>
      <c r="T48">
        <v>17.95912175937087</v>
      </c>
      <c r="U48">
        <v>16.588354903733151</v>
      </c>
      <c r="V48">
        <f t="shared" si="40"/>
        <v>-0.77202819912436871</v>
      </c>
      <c r="W48">
        <f t="shared" si="38"/>
        <v>-0.3566884538427284</v>
      </c>
      <c r="X48">
        <f t="shared" si="41"/>
        <v>4.142512534889238E-3</v>
      </c>
      <c r="Y48">
        <f t="shared" si="42"/>
        <v>1.467828571516874</v>
      </c>
      <c r="Z48">
        <f t="shared" si="39"/>
        <v>20.035176665788022</v>
      </c>
      <c r="AA48">
        <f t="shared" si="43"/>
        <v>2.55624159751607E-2</v>
      </c>
      <c r="AB48">
        <f t="shared" si="44"/>
        <v>783.77476859998046</v>
      </c>
    </row>
    <row r="49" spans="1:28" x14ac:dyDescent="0.25">
      <c r="A49" t="s">
        <v>68</v>
      </c>
      <c r="B49">
        <v>1.58301</v>
      </c>
      <c r="C49">
        <v>-5.9722873365629647E-3</v>
      </c>
      <c r="D49" s="3">
        <v>-6.5972287336562963E-2</v>
      </c>
      <c r="E49">
        <v>8.6059323625756168E-4</v>
      </c>
      <c r="F49">
        <v>0.6655813953488372</v>
      </c>
      <c r="G49">
        <v>0.21276595744680851</v>
      </c>
      <c r="H49" s="4">
        <v>0.34042553191489361</v>
      </c>
      <c r="I49">
        <v>0.42553191489361702</v>
      </c>
      <c r="J49">
        <v>0.8936170212765957</v>
      </c>
      <c r="K49" s="1">
        <v>0.46808510638297868</v>
      </c>
      <c r="L49">
        <v>0.38297872340425537</v>
      </c>
      <c r="M49">
        <v>53.270204800704867</v>
      </c>
      <c r="N49">
        <v>-2.501207902321223E-4</v>
      </c>
      <c r="O49">
        <v>-47.155361050328203</v>
      </c>
      <c r="P49">
        <v>63.254759996680782</v>
      </c>
      <c r="Q49">
        <v>0.72558139534883725</v>
      </c>
      <c r="R49">
        <v>0.06</v>
      </c>
      <c r="S49">
        <v>27.47958055038761</v>
      </c>
      <c r="T49">
        <v>17.474725472077569</v>
      </c>
      <c r="U49">
        <v>16.99315884740242</v>
      </c>
      <c r="V49">
        <f t="shared" si="40"/>
        <v>-0.7836339297854934</v>
      </c>
      <c r="W49">
        <f t="shared" si="38"/>
        <v>-0.35595031757432072</v>
      </c>
      <c r="X49">
        <f t="shared" si="41"/>
        <v>1.7750993360749327E-3</v>
      </c>
      <c r="Y49">
        <f t="shared" si="42"/>
        <v>1.6343332254218426</v>
      </c>
      <c r="Z49">
        <f t="shared" si="39"/>
        <v>20.035176665788022</v>
      </c>
      <c r="AA49">
        <f t="shared" si="43"/>
        <v>2.55624159751607E-2</v>
      </c>
      <c r="AB49">
        <f t="shared" si="44"/>
        <v>783.77476859998046</v>
      </c>
    </row>
    <row r="50" spans="1:28" x14ac:dyDescent="0.25">
      <c r="A50" t="s">
        <v>69</v>
      </c>
      <c r="B50">
        <v>1.5831</v>
      </c>
      <c r="C50">
        <v>-6.3272907225087271E-2</v>
      </c>
      <c r="D50" s="3">
        <v>-0.1252729072250873</v>
      </c>
      <c r="E50">
        <v>-1.4128413427633239E-4</v>
      </c>
      <c r="F50">
        <v>0.61474418604651171</v>
      </c>
      <c r="G50">
        <v>8.3333333333333343E-2</v>
      </c>
      <c r="H50" s="4">
        <v>0.16666666666666671</v>
      </c>
      <c r="I50">
        <v>0.35416666666666657</v>
      </c>
      <c r="J50">
        <v>0.85416666666666674</v>
      </c>
      <c r="K50" s="1">
        <v>0.36458333333333343</v>
      </c>
      <c r="L50">
        <v>0.20833333333333329</v>
      </c>
      <c r="M50">
        <v>59.744094488188942</v>
      </c>
      <c r="N50">
        <v>-1.055561318927811E-4</v>
      </c>
      <c r="O50">
        <v>-46.827133479212499</v>
      </c>
      <c r="P50">
        <v>45.800209205014937</v>
      </c>
      <c r="Q50">
        <v>0.67674418604651165</v>
      </c>
      <c r="R50">
        <v>6.2E-2</v>
      </c>
      <c r="S50">
        <v>26.482124360118561</v>
      </c>
      <c r="T50">
        <v>18.491271550743839</v>
      </c>
      <c r="U50">
        <v>17.048501439571691</v>
      </c>
      <c r="V50">
        <f t="shared" si="40"/>
        <v>-0.79851119223110678</v>
      </c>
      <c r="W50">
        <f t="shared" si="38"/>
        <v>-0.3678587945682345</v>
      </c>
      <c r="X50">
        <f t="shared" si="41"/>
        <v>2.9056913650432302E-3</v>
      </c>
      <c r="Y50">
        <f t="shared" si="42"/>
        <v>1.3404749707259953</v>
      </c>
      <c r="Z50">
        <f t="shared" si="39"/>
        <v>20.035176665788022</v>
      </c>
      <c r="AA50">
        <f t="shared" si="43"/>
        <v>2.4431823946192404E-2</v>
      </c>
      <c r="AB50">
        <f t="shared" si="44"/>
        <v>820.04424679518945</v>
      </c>
    </row>
    <row r="51" spans="1:28" x14ac:dyDescent="0.25">
      <c r="A51" t="s">
        <v>70</v>
      </c>
      <c r="B51">
        <v>1.5910299999999999</v>
      </c>
      <c r="C51">
        <v>-9.87341772151899E-2</v>
      </c>
      <c r="D51" s="3">
        <v>-0.20873417721518989</v>
      </c>
      <c r="E51">
        <v>-3.2748061549581859E-3</v>
      </c>
      <c r="F51">
        <v>0.76441860465116285</v>
      </c>
      <c r="G51">
        <v>2.0408163265306121E-2</v>
      </c>
      <c r="H51" s="4">
        <v>6.1224489795918373E-2</v>
      </c>
      <c r="I51">
        <v>0.22448979591836729</v>
      </c>
      <c r="J51">
        <v>0.93877551020408168</v>
      </c>
      <c r="K51" s="1">
        <v>0.31122448979591838</v>
      </c>
      <c r="L51">
        <v>0.1020408163265306</v>
      </c>
      <c r="M51">
        <v>66.274994846423454</v>
      </c>
      <c r="N51">
        <v>6.4150228853709912E-4</v>
      </c>
      <c r="O51">
        <v>-17.906637490882598</v>
      </c>
      <c r="P51">
        <v>110.890671677743</v>
      </c>
      <c r="Q51">
        <v>0.87441860465116283</v>
      </c>
      <c r="R51">
        <v>0.11</v>
      </c>
      <c r="S51">
        <v>33.680229582614778</v>
      </c>
      <c r="T51">
        <v>16.337257057115309</v>
      </c>
      <c r="U51">
        <v>18.307452656713899</v>
      </c>
      <c r="V51">
        <f t="shared" si="40"/>
        <v>-0.85678781805876614</v>
      </c>
      <c r="W51">
        <f t="shared" si="38"/>
        <v>-0.44990083657820124</v>
      </c>
      <c r="X51">
        <f t="shared" si="41"/>
        <v>6.3418037372016444E-3</v>
      </c>
      <c r="Y51">
        <f t="shared" si="42"/>
        <v>0.87784091618065074</v>
      </c>
      <c r="Z51">
        <f t="shared" si="39"/>
        <v>17.451364164150604</v>
      </c>
      <c r="AA51">
        <f t="shared" si="43"/>
        <v>2.0995711574033991E-2</v>
      </c>
      <c r="AB51">
        <f t="shared" si="44"/>
        <v>831.18707849526834</v>
      </c>
    </row>
    <row r="52" spans="1:28" x14ac:dyDescent="0.25">
      <c r="A52" t="s">
        <v>71</v>
      </c>
      <c r="B52">
        <v>1.5978300000000001</v>
      </c>
      <c r="C52">
        <v>-6.5460749075376412E-2</v>
      </c>
      <c r="D52" s="3">
        <v>-0.25346074907537641</v>
      </c>
      <c r="E52">
        <v>-6.4124895875289278E-3</v>
      </c>
      <c r="F52">
        <v>0.76548837209302323</v>
      </c>
      <c r="G52">
        <v>0.1</v>
      </c>
      <c r="H52" s="4">
        <v>0.04</v>
      </c>
      <c r="I52">
        <v>0.08</v>
      </c>
      <c r="J52">
        <v>0.94</v>
      </c>
      <c r="K52" s="1">
        <v>0.28999999999999998</v>
      </c>
      <c r="L52">
        <v>0.08</v>
      </c>
      <c r="M52">
        <v>71.011850501367519</v>
      </c>
      <c r="N52">
        <v>1.7619440448446431E-3</v>
      </c>
      <c r="O52">
        <v>-0.7786052809755426</v>
      </c>
      <c r="P52">
        <v>141.9159530958417</v>
      </c>
      <c r="Q52">
        <v>0.95348837209302328</v>
      </c>
      <c r="R52">
        <v>0.188</v>
      </c>
      <c r="S52">
        <v>34.147539198221537</v>
      </c>
      <c r="T52">
        <v>15.009438486960519</v>
      </c>
      <c r="U52">
        <v>19.780679096858169</v>
      </c>
      <c r="V52">
        <f t="shared" si="40"/>
        <v>-0.8943960515543885</v>
      </c>
      <c r="W52">
        <f t="shared" si="38"/>
        <v>-0.50967393698793217</v>
      </c>
      <c r="X52">
        <f t="shared" si="41"/>
        <v>9.9322205741537266E-3</v>
      </c>
      <c r="Y52">
        <f t="shared" si="42"/>
        <v>1.0183863077066626</v>
      </c>
      <c r="Z52">
        <f t="shared" si="39"/>
        <v>16.568815058004272</v>
      </c>
      <c r="AA52">
        <f t="shared" si="43"/>
        <v>1.8442883453650055E-2</v>
      </c>
      <c r="AB52">
        <f t="shared" si="44"/>
        <v>898.38528230384259</v>
      </c>
    </row>
    <row r="53" spans="1:28" x14ac:dyDescent="0.25">
      <c r="A53" t="s">
        <v>72</v>
      </c>
      <c r="B53">
        <v>1.5973200000000001</v>
      </c>
      <c r="C53">
        <v>-4.1251237172474857E-2</v>
      </c>
      <c r="D53" s="3">
        <v>-0.21725123717247491</v>
      </c>
      <c r="E53">
        <v>-1.035772018362598E-2</v>
      </c>
      <c r="F53">
        <v>0.75190697674418616</v>
      </c>
      <c r="G53">
        <v>0.1764705882352941</v>
      </c>
      <c r="H53" s="4">
        <v>5.8823529411764712E-2</v>
      </c>
      <c r="I53">
        <v>0</v>
      </c>
      <c r="J53">
        <v>0.88235294117647056</v>
      </c>
      <c r="K53" s="1">
        <v>0.27941176470588241</v>
      </c>
      <c r="L53">
        <v>7.8431372549019607E-2</v>
      </c>
      <c r="M53">
        <v>70.97303206997104</v>
      </c>
      <c r="N53">
        <v>2.5790201326090219E-3</v>
      </c>
      <c r="O53">
        <v>-5.9438275636836728</v>
      </c>
      <c r="P53">
        <v>131.89908473774921</v>
      </c>
      <c r="Q53">
        <v>0.9279069767441861</v>
      </c>
      <c r="R53">
        <v>0.17599999999999999</v>
      </c>
      <c r="S53">
        <v>33.514344652897577</v>
      </c>
      <c r="T53">
        <v>14.26221632629141</v>
      </c>
      <c r="U53">
        <v>21.246071916342469</v>
      </c>
      <c r="V53">
        <f t="shared" si="40"/>
        <v>-0.90329747872715982</v>
      </c>
      <c r="W53">
        <f t="shared" si="38"/>
        <v>-0.55924419587652541</v>
      </c>
      <c r="X53">
        <f t="shared" si="41"/>
        <v>1.4499286304560181E-2</v>
      </c>
      <c r="Y53">
        <f t="shared" si="42"/>
        <v>1.2414848610694169</v>
      </c>
      <c r="Z53">
        <f t="shared" si="39"/>
        <v>16.568815058004272</v>
      </c>
      <c r="AA53">
        <f t="shared" si="43"/>
        <v>1.8442883453650055E-2</v>
      </c>
      <c r="AB53">
        <f t="shared" si="44"/>
        <v>898.38528230384259</v>
      </c>
    </row>
    <row r="54" spans="1:28" x14ac:dyDescent="0.25">
      <c r="A54" t="s">
        <v>73</v>
      </c>
      <c r="B54">
        <v>1.59422</v>
      </c>
      <c r="C54">
        <v>-8.0429233734437555E-3</v>
      </c>
      <c r="D54" s="3">
        <v>-0.1480429233734438</v>
      </c>
      <c r="E54">
        <v>-4.5336940389511266E-3</v>
      </c>
      <c r="F54">
        <v>0.6995348837209302</v>
      </c>
      <c r="G54">
        <v>0.25</v>
      </c>
      <c r="H54" s="4">
        <v>0.1730769230769231</v>
      </c>
      <c r="I54">
        <v>0.21153846153846151</v>
      </c>
      <c r="J54">
        <v>0.86538461538461531</v>
      </c>
      <c r="K54" s="1">
        <v>0.375</v>
      </c>
      <c r="L54">
        <v>0.28846153846153849</v>
      </c>
      <c r="M54">
        <v>66.102600641254128</v>
      </c>
      <c r="N54">
        <v>2.9424954705143951E-3</v>
      </c>
      <c r="O54">
        <v>-17.654941373534001</v>
      </c>
      <c r="P54">
        <v>100.02309087910091</v>
      </c>
      <c r="Q54">
        <v>0.83953488372093021</v>
      </c>
      <c r="R54">
        <v>0.14000000000000001</v>
      </c>
      <c r="S54">
        <v>31.059506785944471</v>
      </c>
      <c r="T54">
        <v>15.22864531260279</v>
      </c>
      <c r="U54">
        <v>22.171400863982701</v>
      </c>
      <c r="V54">
        <f t="shared" si="40"/>
        <v>-0.90819837954943738</v>
      </c>
      <c r="W54">
        <f t="shared" si="38"/>
        <v>-0.57048171353270516</v>
      </c>
      <c r="X54">
        <f t="shared" si="41"/>
        <v>8.894631857585579E-3</v>
      </c>
      <c r="Y54">
        <f t="shared" si="42"/>
        <v>0.36704410305491253</v>
      </c>
      <c r="Z54">
        <f t="shared" si="39"/>
        <v>16.568815058004272</v>
      </c>
      <c r="AA54">
        <f t="shared" si="43"/>
        <v>1.8442883453650055E-2</v>
      </c>
      <c r="AB54">
        <f t="shared" si="44"/>
        <v>898.38528230384259</v>
      </c>
    </row>
    <row r="55" spans="1:28" x14ac:dyDescent="0.25">
      <c r="A55" t="s">
        <v>74</v>
      </c>
      <c r="B55">
        <v>1.5949800000000001</v>
      </c>
      <c r="C55">
        <v>-2.429546283273426E-2</v>
      </c>
      <c r="D55" s="3">
        <v>-0.17229546283273431</v>
      </c>
      <c r="E55">
        <v>-7.8402306679611899E-3</v>
      </c>
      <c r="F55">
        <v>0.64734883720930225</v>
      </c>
      <c r="G55">
        <v>0.20754716981132079</v>
      </c>
      <c r="H55" s="4">
        <v>0.13207547169811321</v>
      </c>
      <c r="I55">
        <v>9.4339622641509441E-2</v>
      </c>
      <c r="J55">
        <v>0.81132075471698117</v>
      </c>
      <c r="K55" s="1">
        <v>0.31132075471698117</v>
      </c>
      <c r="L55">
        <v>0.15094339622641509</v>
      </c>
      <c r="M55">
        <v>71.237772761474673</v>
      </c>
      <c r="N55">
        <v>3.254363664365822E-3</v>
      </c>
      <c r="O55">
        <v>-15.51427588579312</v>
      </c>
      <c r="P55">
        <v>83.104534776267172</v>
      </c>
      <c r="Q55">
        <v>0.79534883720930227</v>
      </c>
      <c r="R55">
        <v>0.14799999999999999</v>
      </c>
      <c r="S55">
        <v>30.413722421877949</v>
      </c>
      <c r="T55">
        <v>14.91201372226331</v>
      </c>
      <c r="U55">
        <v>23.030634886791489</v>
      </c>
      <c r="V55">
        <f t="shared" si="40"/>
        <v>-0.9031985508170185</v>
      </c>
      <c r="W55">
        <f t="shared" si="38"/>
        <v>-0.55956084877470147</v>
      </c>
      <c r="X55">
        <f t="shared" si="41"/>
        <v>1.2413948764247852E-2</v>
      </c>
      <c r="Y55">
        <f t="shared" si="42"/>
        <v>1.3245006282584484</v>
      </c>
      <c r="Z55">
        <f t="shared" si="39"/>
        <v>16.568815058004272</v>
      </c>
      <c r="AA55">
        <f t="shared" si="43"/>
        <v>1.9897039120759435E-2</v>
      </c>
      <c r="AB55">
        <f t="shared" si="44"/>
        <v>832.72767156181123</v>
      </c>
    </row>
    <row r="56" spans="1:28" x14ac:dyDescent="0.25">
      <c r="A56" t="s">
        <v>75</v>
      </c>
      <c r="B56">
        <v>1.6008</v>
      </c>
      <c r="C56">
        <v>-2.2902015939990639E-2</v>
      </c>
      <c r="D56" s="3">
        <v>-0.23890201593999061</v>
      </c>
      <c r="E56">
        <v>-1.105294959204272E-2</v>
      </c>
      <c r="F56">
        <v>0.70958139534883724</v>
      </c>
      <c r="G56">
        <v>0.22222222222222221</v>
      </c>
      <c r="H56" s="4">
        <v>5.5555555555555552E-2</v>
      </c>
      <c r="I56">
        <v>0</v>
      </c>
      <c r="J56">
        <v>0.87037037037037035</v>
      </c>
      <c r="K56" s="1">
        <v>0.28703703703703698</v>
      </c>
      <c r="L56">
        <v>9.2592592592592601E-2</v>
      </c>
      <c r="M56">
        <v>73.49167822468786</v>
      </c>
      <c r="N56">
        <v>3.9258915807525163E-3</v>
      </c>
      <c r="O56">
        <v>-16.15757921781324</v>
      </c>
      <c r="P56">
        <v>131.24915073279769</v>
      </c>
      <c r="Q56">
        <v>0.92558139534883721</v>
      </c>
      <c r="R56">
        <v>0.216</v>
      </c>
      <c r="S56">
        <v>37.505440437273037</v>
      </c>
      <c r="T56">
        <v>13.21371361763816</v>
      </c>
      <c r="U56">
        <v>24.80663110791</v>
      </c>
      <c r="V56">
        <f t="shared" si="40"/>
        <v>-0.91160764353850732</v>
      </c>
      <c r="W56">
        <f t="shared" si="38"/>
        <v>-0.58502810156506135</v>
      </c>
      <c r="X56">
        <f t="shared" si="41"/>
        <v>1.5967016491754141E-2</v>
      </c>
      <c r="Y56">
        <f t="shared" si="42"/>
        <v>1.1692380754271181</v>
      </c>
      <c r="Z56">
        <f t="shared" si="39"/>
        <v>16.568815058004272</v>
      </c>
      <c r="AA56">
        <f t="shared" si="43"/>
        <v>1.9897039120759435E-2</v>
      </c>
      <c r="AB56">
        <f t="shared" si="44"/>
        <v>832.72767156181123</v>
      </c>
    </row>
    <row r="57" spans="1:28" x14ac:dyDescent="0.25">
      <c r="A57" t="s">
        <v>76</v>
      </c>
      <c r="B57">
        <v>1.59592</v>
      </c>
      <c r="C57">
        <v>-1.9013387508470811E-4</v>
      </c>
      <c r="D57" s="3">
        <v>-0.15619013387508471</v>
      </c>
      <c r="E57">
        <v>-8.153237161353296E-3</v>
      </c>
      <c r="F57">
        <v>0.62772093023255815</v>
      </c>
      <c r="G57">
        <v>0.36363636363636359</v>
      </c>
      <c r="H57" s="4">
        <v>0.1818181818181818</v>
      </c>
      <c r="I57">
        <v>0.1090909090909091</v>
      </c>
      <c r="J57">
        <v>0.76363636363636356</v>
      </c>
      <c r="K57" s="1">
        <v>0.3545454545454545</v>
      </c>
      <c r="L57">
        <v>0.2181818181818182</v>
      </c>
      <c r="M57">
        <v>69.344020938982482</v>
      </c>
      <c r="N57">
        <v>4.0179901866881362E-3</v>
      </c>
      <c r="O57">
        <v>-30.088495575221121</v>
      </c>
      <c r="P57">
        <v>80.801235866080305</v>
      </c>
      <c r="Q57">
        <v>0.78372093023255818</v>
      </c>
      <c r="R57">
        <v>0.156</v>
      </c>
      <c r="S57">
        <v>32.396758618817401</v>
      </c>
      <c r="T57">
        <v>18.639717938183178</v>
      </c>
      <c r="U57">
        <v>24.96010820124782</v>
      </c>
      <c r="V57">
        <f t="shared" si="40"/>
        <v>-0.90544065064267398</v>
      </c>
      <c r="W57">
        <f t="shared" si="38"/>
        <v>-0.57855894230453475</v>
      </c>
      <c r="X57">
        <f t="shared" si="41"/>
        <v>1.3246278008922713E-2</v>
      </c>
      <c r="Y57">
        <f t="shared" si="42"/>
        <v>0.85561946409763678</v>
      </c>
      <c r="Z57">
        <f t="shared" si="39"/>
        <v>16.568815058004272</v>
      </c>
      <c r="AA57">
        <f t="shared" si="43"/>
        <v>1.9905615213839354E-2</v>
      </c>
      <c r="AB57">
        <f t="shared" si="44"/>
        <v>832.36890093629586</v>
      </c>
    </row>
    <row r="58" spans="1:28" x14ac:dyDescent="0.25">
      <c r="A58" t="s">
        <v>77</v>
      </c>
      <c r="B58">
        <v>1.59999</v>
      </c>
      <c r="C58">
        <v>1.1256967234463729E-2</v>
      </c>
      <c r="D58" s="3">
        <v>-0.19274303276553631</v>
      </c>
      <c r="E58">
        <v>-1.082997456022451E-2</v>
      </c>
      <c r="F58">
        <v>0.58437209302325588</v>
      </c>
      <c r="G58">
        <v>0.39285714285714279</v>
      </c>
      <c r="H58" s="4">
        <v>0.125</v>
      </c>
      <c r="I58">
        <v>1.785714285714286E-2</v>
      </c>
      <c r="J58">
        <v>0.7321428571428571</v>
      </c>
      <c r="K58" s="1">
        <v>0.3169642857142857</v>
      </c>
      <c r="L58">
        <v>0.1785714285714286</v>
      </c>
      <c r="M58">
        <v>68.424599831508047</v>
      </c>
      <c r="N58">
        <v>4.3690305168462276E-3</v>
      </c>
      <c r="O58">
        <v>-22.127222982216111</v>
      </c>
      <c r="P58">
        <v>82.450832072619207</v>
      </c>
      <c r="Q58">
        <v>0.78837209302325584</v>
      </c>
      <c r="R58">
        <v>0.20399999999999999</v>
      </c>
      <c r="S58">
        <v>30.576522119070489</v>
      </c>
      <c r="T58">
        <v>17.592431222395479</v>
      </c>
      <c r="U58">
        <v>25.102622645061501</v>
      </c>
      <c r="V58">
        <f t="shared" si="40"/>
        <v>-0.90013291624558689</v>
      </c>
      <c r="W58">
        <f t="shared" si="38"/>
        <v>-0.56589853960101177</v>
      </c>
      <c r="X58">
        <f t="shared" si="41"/>
        <v>1.6056350352189695E-2</v>
      </c>
      <c r="Y58">
        <f t="shared" si="42"/>
        <v>0.9037822884212483</v>
      </c>
      <c r="Z58">
        <f t="shared" si="39"/>
        <v>16.568815058004272</v>
      </c>
      <c r="AA58">
        <f t="shared" si="43"/>
        <v>2.7635829834181017E-2</v>
      </c>
      <c r="AB58">
        <f t="shared" si="44"/>
        <v>599.54107249246954</v>
      </c>
    </row>
    <row r="59" spans="1:28" x14ac:dyDescent="0.25">
      <c r="A59" t="s">
        <v>78</v>
      </c>
      <c r="B59">
        <v>1.6095200000000001</v>
      </c>
      <c r="C59">
        <v>1.373131218419543E-2</v>
      </c>
      <c r="D59" s="3">
        <v>-0.27826868781580449</v>
      </c>
      <c r="E59">
        <v>-1.5223605949105261E-2</v>
      </c>
      <c r="F59">
        <v>0.70567441860465108</v>
      </c>
      <c r="G59">
        <v>0.40350877192982459</v>
      </c>
      <c r="H59" s="4">
        <v>1.754385964912281E-2</v>
      </c>
      <c r="I59">
        <v>0</v>
      </c>
      <c r="J59">
        <v>0.85964912280701755</v>
      </c>
      <c r="K59" s="1">
        <v>0.32017543859649122</v>
      </c>
      <c r="L59">
        <v>0.19298245614035089</v>
      </c>
      <c r="M59">
        <v>71.929298981426101</v>
      </c>
      <c r="N59">
        <v>5.3545005132167312E-3</v>
      </c>
      <c r="O59">
        <v>-8.1962123564109586</v>
      </c>
      <c r="P59">
        <v>158.82932236097321</v>
      </c>
      <c r="Q59">
        <v>0.99767441860465111</v>
      </c>
      <c r="R59">
        <v>0.29199999999999998</v>
      </c>
      <c r="S59">
        <v>37.243423187872352</v>
      </c>
      <c r="T59">
        <v>15.53234300451961</v>
      </c>
      <c r="U59">
        <v>26.248031846320551</v>
      </c>
      <c r="V59">
        <f t="shared" si="40"/>
        <v>-0.90244679868997457</v>
      </c>
      <c r="W59">
        <f t="shared" si="38"/>
        <v>-0.53029640243033993</v>
      </c>
      <c r="X59">
        <f t="shared" si="41"/>
        <v>2.0739102341070608E-2</v>
      </c>
      <c r="Y59">
        <f t="shared" si="42"/>
        <v>0.64704027986920076</v>
      </c>
      <c r="Z59">
        <f t="shared" si="39"/>
        <v>16.568815058004272</v>
      </c>
      <c r="AA59">
        <f t="shared" si="43"/>
        <v>2.7635829834181017E-2</v>
      </c>
      <c r="AB59">
        <f t="shared" si="44"/>
        <v>599.54107249246954</v>
      </c>
    </row>
    <row r="60" spans="1:28" x14ac:dyDescent="0.25">
      <c r="A60" t="s">
        <v>79</v>
      </c>
      <c r="B60">
        <v>1.6065199999999999</v>
      </c>
      <c r="C60">
        <v>8.3846434338698761E-2</v>
      </c>
      <c r="D60" s="3">
        <v>-0.18215356566130131</v>
      </c>
      <c r="E60">
        <v>-1.537317355598105E-2</v>
      </c>
      <c r="F60">
        <v>0.63865116279069767</v>
      </c>
      <c r="G60">
        <v>0.7068965517241379</v>
      </c>
      <c r="H60" s="4">
        <v>0.15517241379310351</v>
      </c>
      <c r="I60">
        <v>0</v>
      </c>
      <c r="J60">
        <v>0.77586206896551735</v>
      </c>
      <c r="K60" s="1">
        <v>0.40948275862068972</v>
      </c>
      <c r="L60">
        <v>0.37931034482758619</v>
      </c>
      <c r="M60">
        <v>61.684878392668402</v>
      </c>
      <c r="N60">
        <v>5.8262562025301889E-3</v>
      </c>
      <c r="O60">
        <v>-17.90476190476144</v>
      </c>
      <c r="P60">
        <v>124.2883739624684</v>
      </c>
      <c r="Q60">
        <v>0.90465116279069768</v>
      </c>
      <c r="R60">
        <v>0.26600000000000001</v>
      </c>
      <c r="S60">
        <v>34.13534098498058</v>
      </c>
      <c r="T60">
        <v>14.23611954466112</v>
      </c>
      <c r="U60">
        <v>27.31162610463252</v>
      </c>
      <c r="V60">
        <f t="shared" si="40"/>
        <v>-0.86720002227208703</v>
      </c>
      <c r="W60">
        <f t="shared" si="38"/>
        <v>-0.38967727745320951</v>
      </c>
      <c r="X60">
        <f t="shared" si="41"/>
        <v>2.1238453302791081E-2</v>
      </c>
      <c r="Y60">
        <f t="shared" si="42"/>
        <v>1.4850323238204506</v>
      </c>
      <c r="Z60">
        <f t="shared" si="39"/>
        <v>16.568815058004272</v>
      </c>
      <c r="AA60">
        <f t="shared" si="43"/>
        <v>2.7635829834181017E-2</v>
      </c>
      <c r="AB60">
        <f t="shared" si="44"/>
        <v>599.54107249246954</v>
      </c>
    </row>
    <row r="61" spans="1:28" x14ac:dyDescent="0.25">
      <c r="A61" t="s">
        <v>80</v>
      </c>
      <c r="B61">
        <v>1.6046899999999999</v>
      </c>
      <c r="C61">
        <v>6.9495233630254727E-2</v>
      </c>
      <c r="D61" s="3">
        <v>-0.1765047663697453</v>
      </c>
      <c r="E61">
        <v>-1.3304252177240281E-2</v>
      </c>
      <c r="F61">
        <v>0.60051162790697676</v>
      </c>
      <c r="G61">
        <v>0.59322033898305082</v>
      </c>
      <c r="H61" s="4">
        <v>0.16949152542372881</v>
      </c>
      <c r="I61">
        <v>3.3898305084745763E-2</v>
      </c>
      <c r="J61">
        <v>0.71186440677966101</v>
      </c>
      <c r="K61" s="1">
        <v>0.3771186440677966</v>
      </c>
      <c r="L61">
        <v>0.3559322033898305</v>
      </c>
      <c r="M61">
        <v>64.090825856070381</v>
      </c>
      <c r="N61">
        <v>5.9834863727612486E-3</v>
      </c>
      <c r="O61">
        <v>-23.714285714285928</v>
      </c>
      <c r="P61">
        <v>100.8391248391241</v>
      </c>
      <c r="Q61">
        <v>0.84651162790697676</v>
      </c>
      <c r="R61">
        <v>0.246</v>
      </c>
      <c r="S61">
        <v>32.930298863552643</v>
      </c>
      <c r="T61">
        <v>13.7335575897491</v>
      </c>
      <c r="U61">
        <v>28.299249344493631</v>
      </c>
      <c r="V61">
        <f t="shared" si="40"/>
        <v>-0.85787093297574413</v>
      </c>
      <c r="W61">
        <f t="shared" si="38"/>
        <v>-0.57367480680469007</v>
      </c>
      <c r="X61">
        <f t="shared" si="41"/>
        <v>1.9312141285855743E-2</v>
      </c>
      <c r="Y61">
        <f t="shared" si="42"/>
        <v>0.9365545948160201</v>
      </c>
      <c r="Z61">
        <f t="shared" si="39"/>
        <v>16.568815058004272</v>
      </c>
      <c r="AA61">
        <f t="shared" si="43"/>
        <v>3.2423694334788797E-2</v>
      </c>
      <c r="AB61">
        <f t="shared" si="44"/>
        <v>511.00947618504</v>
      </c>
    </row>
    <row r="62" spans="1:28" x14ac:dyDescent="0.25">
      <c r="A62" t="s">
        <v>81</v>
      </c>
      <c r="B62">
        <v>1.61646</v>
      </c>
      <c r="C62">
        <v>9.2123769338959272E-3</v>
      </c>
      <c r="D62" s="3">
        <v>-0.38878762306610409</v>
      </c>
      <c r="E62">
        <v>-2.114238183409815E-2</v>
      </c>
      <c r="F62">
        <v>0.59502325581395343</v>
      </c>
      <c r="G62">
        <v>0.36666666666666659</v>
      </c>
      <c r="H62" s="4">
        <v>0</v>
      </c>
      <c r="I62">
        <v>0</v>
      </c>
      <c r="J62">
        <v>0.7</v>
      </c>
      <c r="K62" s="1">
        <v>0.26666666666666672</v>
      </c>
      <c r="L62">
        <v>6.6666666666666666E-2</v>
      </c>
      <c r="M62">
        <v>77.101879327398649</v>
      </c>
      <c r="N62">
        <v>6.9774019035944157E-3</v>
      </c>
      <c r="O62">
        <v>-3.5040431266848362</v>
      </c>
      <c r="P62">
        <v>157.03716949444231</v>
      </c>
      <c r="Q62">
        <v>0.99302325581395345</v>
      </c>
      <c r="R62">
        <v>0.39800000000000002</v>
      </c>
      <c r="S62">
        <v>38.484374397871854</v>
      </c>
      <c r="T62">
        <v>12.10392368298082</v>
      </c>
      <c r="U62">
        <v>30.00268423804112</v>
      </c>
      <c r="V62">
        <f t="shared" si="40"/>
        <v>-0.88181479994558831</v>
      </c>
      <c r="W62">
        <f t="shared" si="38"/>
        <v>-0.56928571660240546</v>
      </c>
      <c r="X62">
        <f t="shared" si="41"/>
        <v>2.7337515311235634E-2</v>
      </c>
      <c r="Y62">
        <f t="shared" si="42"/>
        <v>1.0130240866418099</v>
      </c>
      <c r="Z62">
        <f t="shared" si="39"/>
        <v>16.568815058004272</v>
      </c>
      <c r="AA62">
        <f t="shared" si="43"/>
        <v>3.2423694334788797E-2</v>
      </c>
      <c r="AB62">
        <f t="shared" si="44"/>
        <v>511.00947618504</v>
      </c>
    </row>
    <row r="63" spans="1:28" x14ac:dyDescent="0.25">
      <c r="A63" t="s">
        <v>82</v>
      </c>
      <c r="B63">
        <v>1.6135600000000001</v>
      </c>
      <c r="C63">
        <v>3.0947543887065661E-2</v>
      </c>
      <c r="D63" s="3">
        <v>-0.32505245611293432</v>
      </c>
      <c r="E63">
        <v>-1.5505152773284349E-2</v>
      </c>
      <c r="F63">
        <v>0.61841860465116283</v>
      </c>
      <c r="G63">
        <v>0.45901639344262291</v>
      </c>
      <c r="H63" s="4">
        <v>1.6393442622950821E-2</v>
      </c>
      <c r="I63">
        <v>1.6393442622950821E-2</v>
      </c>
      <c r="J63">
        <v>0.73770491803278693</v>
      </c>
      <c r="K63" s="1">
        <v>0.30737704918032788</v>
      </c>
      <c r="L63">
        <v>0.1475409836065574</v>
      </c>
      <c r="M63">
        <v>74.249880933481606</v>
      </c>
      <c r="N63">
        <v>7.4452570698757548E-3</v>
      </c>
      <c r="O63">
        <v>-15.46762589928033</v>
      </c>
      <c r="P63">
        <v>149.0095490803088</v>
      </c>
      <c r="Q63">
        <v>0.97441860465116281</v>
      </c>
      <c r="R63">
        <v>0.35599999999999998</v>
      </c>
      <c r="S63">
        <v>37.760683186488698</v>
      </c>
      <c r="T63">
        <v>11.37350127877734</v>
      </c>
      <c r="U63">
        <v>31.695658548580671</v>
      </c>
      <c r="V63">
        <f t="shared" si="40"/>
        <v>-0.88032816968235583</v>
      </c>
      <c r="W63">
        <f t="shared" si="38"/>
        <v>-0.5376384030549729</v>
      </c>
      <c r="X63">
        <f t="shared" si="41"/>
        <v>2.1963856317707513E-2</v>
      </c>
      <c r="Y63">
        <f t="shared" si="42"/>
        <v>0.81321249634617265</v>
      </c>
      <c r="Z63">
        <f t="shared" si="39"/>
        <v>16.568815058004272</v>
      </c>
      <c r="AA63">
        <f t="shared" si="43"/>
        <v>3.0335471157001425E-2</v>
      </c>
      <c r="AB63">
        <f t="shared" si="44"/>
        <v>546.18617829445486</v>
      </c>
    </row>
    <row r="64" spans="1:28" x14ac:dyDescent="0.25">
      <c r="A64" t="s">
        <v>83</v>
      </c>
      <c r="B64">
        <v>1.61764</v>
      </c>
      <c r="C64">
        <v>2.5933739646819779E-2</v>
      </c>
      <c r="D64" s="3">
        <v>-0.39806626035318021</v>
      </c>
      <c r="E64">
        <v>-1.6734037765224221E-2</v>
      </c>
      <c r="F64">
        <v>0.52716279069767435</v>
      </c>
      <c r="G64">
        <v>0.43548387096774188</v>
      </c>
      <c r="H64" s="4">
        <v>0</v>
      </c>
      <c r="I64">
        <v>1.6129032258064519E-2</v>
      </c>
      <c r="J64">
        <v>0.61290322580645162</v>
      </c>
      <c r="K64" s="1">
        <v>0.2661290322580645</v>
      </c>
      <c r="L64">
        <v>6.4516129032258063E-2</v>
      </c>
      <c r="M64">
        <v>75.783816064496946</v>
      </c>
      <c r="N64">
        <v>8.052434113886564E-3</v>
      </c>
      <c r="O64">
        <v>-7.5862068965519356</v>
      </c>
      <c r="P64">
        <v>141.20032204237401</v>
      </c>
      <c r="Q64">
        <v>0.9511627906976744</v>
      </c>
      <c r="R64">
        <v>0.42399999999999999</v>
      </c>
      <c r="S64">
        <v>36.087708612600821</v>
      </c>
      <c r="T64">
        <v>10.62472862603653</v>
      </c>
      <c r="U64">
        <v>33.325259022347737</v>
      </c>
      <c r="V64">
        <f t="shared" si="40"/>
        <v>-0.87742870336550094</v>
      </c>
      <c r="W64">
        <f t="shared" si="38"/>
        <v>-0.56539912967887029</v>
      </c>
      <c r="X64">
        <f t="shared" si="41"/>
        <v>2.312010088771289E-2</v>
      </c>
      <c r="Y64">
        <f t="shared" si="42"/>
        <v>0.73261370081283195</v>
      </c>
      <c r="Z64">
        <f t="shared" si="39"/>
        <v>2.3246646034895821</v>
      </c>
      <c r="AA64">
        <f t="shared" si="43"/>
        <v>3.0335471157001425E-2</v>
      </c>
      <c r="AB64">
        <f t="shared" si="44"/>
        <v>76.631893780659141</v>
      </c>
    </row>
    <row r="65" spans="1:28" x14ac:dyDescent="0.25">
      <c r="A65" t="s">
        <v>84</v>
      </c>
      <c r="B65">
        <v>1.6189</v>
      </c>
      <c r="C65">
        <v>4.6588008543001491E-2</v>
      </c>
      <c r="D65" s="3">
        <v>-0.39741199145699851</v>
      </c>
      <c r="E65">
        <v>-9.8242720496687017E-3</v>
      </c>
      <c r="F65">
        <v>0.51181395348837211</v>
      </c>
      <c r="G65">
        <v>0.52380952380952384</v>
      </c>
      <c r="H65" s="4">
        <v>1.5873015873015869E-2</v>
      </c>
      <c r="I65">
        <v>0.1428571428571429</v>
      </c>
      <c r="J65">
        <v>0.60317460317460314</v>
      </c>
      <c r="K65" s="1">
        <v>0.32142857142857151</v>
      </c>
      <c r="L65">
        <v>0.23809523809523811</v>
      </c>
      <c r="M65">
        <v>73.105620958381792</v>
      </c>
      <c r="N65">
        <v>8.5368898137367921E-3</v>
      </c>
      <c r="O65">
        <v>-17.80898876404494</v>
      </c>
      <c r="P65">
        <v>142.09753358386351</v>
      </c>
      <c r="Q65">
        <v>0.95581395348837206</v>
      </c>
      <c r="R65">
        <v>0.44400000000000001</v>
      </c>
      <c r="S65">
        <v>37.389112752212249</v>
      </c>
      <c r="T65">
        <v>9.78479944428903</v>
      </c>
      <c r="U65">
        <v>35.12460172866087</v>
      </c>
      <c r="V65">
        <f t="shared" si="40"/>
        <v>-0.88238126357661117</v>
      </c>
      <c r="W65">
        <f t="shared" ref="W65:W83" si="45">CORREL(B45:B65,K45:K65)</f>
        <v>-0.48732743809338214</v>
      </c>
      <c r="X65">
        <f t="shared" si="41"/>
        <v>1.583791463339311E-2</v>
      </c>
      <c r="Y65">
        <f t="shared" si="42"/>
        <v>0.32630193949025316</v>
      </c>
      <c r="Z65">
        <f t="shared" si="39"/>
        <v>1.8390782335648348</v>
      </c>
      <c r="AA65">
        <f t="shared" si="43"/>
        <v>3.0335471157001425E-2</v>
      </c>
      <c r="AB65">
        <f t="shared" si="44"/>
        <v>60.624680066667622</v>
      </c>
    </row>
    <row r="66" spans="1:28" x14ac:dyDescent="0.25">
      <c r="A66" t="s">
        <v>85</v>
      </c>
      <c r="B66">
        <v>1.6243799999999999</v>
      </c>
      <c r="C66">
        <v>5.3893837578788351E-2</v>
      </c>
      <c r="D66" s="3">
        <v>-0.49210616242121169</v>
      </c>
      <c r="E66">
        <v>-1.5947675849084731E-2</v>
      </c>
      <c r="F66">
        <v>0.39353488372093021</v>
      </c>
      <c r="G66">
        <v>0.53125</v>
      </c>
      <c r="H66" s="4">
        <v>0</v>
      </c>
      <c r="I66">
        <v>3.125E-2</v>
      </c>
      <c r="J66">
        <v>0.484375</v>
      </c>
      <c r="K66" s="1">
        <v>0.26171875</v>
      </c>
      <c r="L66">
        <v>6.25E-2</v>
      </c>
      <c r="M66">
        <v>72.50381420579771</v>
      </c>
      <c r="N66">
        <v>9.256313626283541E-3</v>
      </c>
      <c r="O66">
        <v>-3.1482541499716712</v>
      </c>
      <c r="P66">
        <v>135.6583647926233</v>
      </c>
      <c r="Q66">
        <v>0.93953488372093019</v>
      </c>
      <c r="R66">
        <v>0.54600000000000004</v>
      </c>
      <c r="S66">
        <v>35.321940208541911</v>
      </c>
      <c r="T66">
        <v>9.1881496849253619</v>
      </c>
      <c r="U66">
        <v>36.809580628083772</v>
      </c>
      <c r="V66">
        <f t="shared" si="40"/>
        <v>-0.89838634286484265</v>
      </c>
      <c r="W66">
        <f t="shared" si="45"/>
        <v>-0.53824003920541763</v>
      </c>
      <c r="X66">
        <f t="shared" si="41"/>
        <v>2.1595931986357873E-2</v>
      </c>
      <c r="Y66">
        <f t="shared" si="42"/>
        <v>0.68801081236486383</v>
      </c>
      <c r="Z66">
        <f t="shared" si="39"/>
        <v>1.3080312859315895</v>
      </c>
      <c r="AA66">
        <f t="shared" si="43"/>
        <v>3.0335471157001425E-2</v>
      </c>
      <c r="AB66">
        <f t="shared" si="44"/>
        <v>43.118871606175659</v>
      </c>
    </row>
    <row r="67" spans="1:28" x14ac:dyDescent="0.25">
      <c r="A67" t="s">
        <v>86</v>
      </c>
      <c r="B67">
        <v>1.6246</v>
      </c>
      <c r="C67">
        <v>5.4024066260353172E-2</v>
      </c>
      <c r="D67" s="3">
        <v>-0.49597593373964688</v>
      </c>
      <c r="E67">
        <v>-1.9653261755540288E-2</v>
      </c>
      <c r="F67">
        <v>0.35232558139534881</v>
      </c>
      <c r="G67">
        <v>0.53846153846153844</v>
      </c>
      <c r="H67" s="4">
        <v>0</v>
      </c>
      <c r="I67">
        <v>1.5384615384615391E-2</v>
      </c>
      <c r="J67">
        <v>0.41538461538461541</v>
      </c>
      <c r="K67" s="1">
        <v>0.24230769230769231</v>
      </c>
      <c r="L67">
        <v>6.1538461538461542E-2</v>
      </c>
      <c r="M67">
        <v>73.236797274275872</v>
      </c>
      <c r="N67">
        <v>9.7320295634497622E-3</v>
      </c>
      <c r="O67">
        <v>-4.5938375350136447</v>
      </c>
      <c r="P67">
        <v>122.861814458826</v>
      </c>
      <c r="Q67">
        <v>0.9023255813953488</v>
      </c>
      <c r="R67">
        <v>0.55000000000000004</v>
      </c>
      <c r="S67">
        <v>35.184271020987808</v>
      </c>
      <c r="T67">
        <v>8.9681610185351452</v>
      </c>
      <c r="U67">
        <v>38.421493926651252</v>
      </c>
      <c r="V67">
        <f t="shared" si="40"/>
        <v>-0.92976228394671856</v>
      </c>
      <c r="W67">
        <f t="shared" si="45"/>
        <v>-0.62212339225323898</v>
      </c>
      <c r="X67">
        <f t="shared" si="41"/>
        <v>2.5249292133448266E-2</v>
      </c>
      <c r="Y67">
        <f t="shared" si="42"/>
        <v>0.72813359590389914</v>
      </c>
      <c r="Z67">
        <f t="shared" si="39"/>
        <v>1.3080312859315895</v>
      </c>
      <c r="AA67">
        <f t="shared" si="43"/>
        <v>3.0335471157001425E-2</v>
      </c>
      <c r="AB67">
        <f t="shared" si="44"/>
        <v>43.118871606175659</v>
      </c>
    </row>
    <row r="68" spans="1:28" x14ac:dyDescent="0.25">
      <c r="A68" t="s">
        <v>87</v>
      </c>
      <c r="B68">
        <v>1.61578</v>
      </c>
      <c r="C68">
        <v>7.9640047924154855E-2</v>
      </c>
      <c r="D68" s="3">
        <v>-0.30235995207584521</v>
      </c>
      <c r="E68">
        <v>-1.4796573691992099E-2</v>
      </c>
      <c r="F68">
        <v>0.28544186046511633</v>
      </c>
      <c r="G68">
        <v>0.69696969696969702</v>
      </c>
      <c r="H68" s="4">
        <v>9.0909090909090912E-2</v>
      </c>
      <c r="I68">
        <v>0.10606060606060599</v>
      </c>
      <c r="J68">
        <v>0.30303030303030298</v>
      </c>
      <c r="K68" s="1">
        <v>0.29924242424242431</v>
      </c>
      <c r="L68">
        <v>0.16666666666666671</v>
      </c>
      <c r="M68">
        <v>66.73393356100587</v>
      </c>
      <c r="N68">
        <v>9.2902454166314818E-3</v>
      </c>
      <c r="O68">
        <v>-29.299719887955071</v>
      </c>
      <c r="P68">
        <v>42.159764703670739</v>
      </c>
      <c r="Q68">
        <v>0.66744186046511633</v>
      </c>
      <c r="R68">
        <v>0.38200000000000001</v>
      </c>
      <c r="S68">
        <v>30.608611480918981</v>
      </c>
      <c r="T68">
        <v>19.9949978836284</v>
      </c>
      <c r="U68">
        <v>37.175246134639437</v>
      </c>
      <c r="V68">
        <f t="shared" si="40"/>
        <v>-0.92223803295603857</v>
      </c>
      <c r="W68">
        <f t="shared" si="45"/>
        <v>-0.63478300612960492</v>
      </c>
      <c r="X68">
        <f t="shared" si="41"/>
        <v>2.0281226404584761E-2</v>
      </c>
      <c r="Y68">
        <f t="shared" si="42"/>
        <v>0.78180877830006335</v>
      </c>
      <c r="Z68">
        <f t="shared" si="39"/>
        <v>1.3080312859315895</v>
      </c>
      <c r="AA68">
        <f t="shared" si="43"/>
        <v>2.9586135889826292E-2</v>
      </c>
      <c r="AB68">
        <f t="shared" si="44"/>
        <v>44.210953765725748</v>
      </c>
    </row>
    <row r="69" spans="1:28" x14ac:dyDescent="0.25">
      <c r="A69" t="s">
        <v>88</v>
      </c>
      <c r="B69">
        <v>1.62286</v>
      </c>
      <c r="C69">
        <v>6.7372506120748077E-2</v>
      </c>
      <c r="D69" s="3">
        <v>-0.44862749387925188</v>
      </c>
      <c r="E69">
        <v>-1.925612473565887E-2</v>
      </c>
      <c r="F69">
        <v>0.2374883720930232</v>
      </c>
      <c r="G69">
        <v>0.61194029850746268</v>
      </c>
      <c r="H69" s="4">
        <v>2.9850746268656719E-2</v>
      </c>
      <c r="I69">
        <v>2.9850746268656719E-2</v>
      </c>
      <c r="J69">
        <v>0.2537313432835821</v>
      </c>
      <c r="K69" s="1">
        <v>0.23134328358208961</v>
      </c>
      <c r="L69">
        <v>5.9701492537313439E-2</v>
      </c>
      <c r="M69">
        <v>69.705965507492238</v>
      </c>
      <c r="N69">
        <v>9.4030328182226341E-3</v>
      </c>
      <c r="O69">
        <v>-9.4677871148458088</v>
      </c>
      <c r="P69">
        <v>72.185990651965298</v>
      </c>
      <c r="Q69">
        <v>0.75348837209302322</v>
      </c>
      <c r="R69">
        <v>0.51600000000000001</v>
      </c>
      <c r="S69">
        <v>31.620691535318791</v>
      </c>
      <c r="T69">
        <v>17.840200591974199</v>
      </c>
      <c r="U69">
        <v>36.509970536191567</v>
      </c>
      <c r="V69">
        <f t="shared" si="40"/>
        <v>-0.93099855031942913</v>
      </c>
      <c r="W69">
        <f t="shared" si="45"/>
        <v>-0.66238770590331963</v>
      </c>
      <c r="X69">
        <f t="shared" si="41"/>
        <v>2.4499956866273133E-2</v>
      </c>
      <c r="Y69">
        <f t="shared" si="42"/>
        <v>0.72076408839355599</v>
      </c>
      <c r="Z69">
        <f t="shared" si="39"/>
        <v>1.3080312859315895</v>
      </c>
      <c r="AA69">
        <f t="shared" si="43"/>
        <v>2.9586135889826292E-2</v>
      </c>
      <c r="AB69">
        <f t="shared" si="44"/>
        <v>44.210953765725748</v>
      </c>
    </row>
    <row r="70" spans="1:28" x14ac:dyDescent="0.25">
      <c r="A70" t="s">
        <v>89</v>
      </c>
      <c r="B70">
        <v>1.6218600000000001</v>
      </c>
      <c r="C70">
        <v>9.09829660884513E-2</v>
      </c>
      <c r="D70" s="3">
        <v>-0.40101703391154869</v>
      </c>
      <c r="E70">
        <v>-1.403600630409812E-2</v>
      </c>
      <c r="F70">
        <v>0.28009302325581398</v>
      </c>
      <c r="G70">
        <v>0.76470588235294112</v>
      </c>
      <c r="H70" s="4">
        <v>4.4117647058823532E-2</v>
      </c>
      <c r="I70">
        <v>0.13235294117647059</v>
      </c>
      <c r="J70">
        <v>0.30882352941176472</v>
      </c>
      <c r="K70" s="1">
        <v>0.3125</v>
      </c>
      <c r="L70">
        <v>0.25</v>
      </c>
      <c r="M70">
        <v>65.973907766990351</v>
      </c>
      <c r="N70">
        <v>9.3044698671249648E-3</v>
      </c>
      <c r="O70">
        <v>-12.268907563024779</v>
      </c>
      <c r="P70">
        <v>76.904020470482294</v>
      </c>
      <c r="Q70">
        <v>0.77209302325581397</v>
      </c>
      <c r="R70">
        <v>0.49199999999999999</v>
      </c>
      <c r="S70">
        <v>30.427995733931031</v>
      </c>
      <c r="T70">
        <v>17.167288922152029</v>
      </c>
      <c r="U70">
        <v>35.892214623347108</v>
      </c>
      <c r="V70">
        <f t="shared" si="40"/>
        <v>-0.92308728278339924</v>
      </c>
      <c r="W70">
        <f t="shared" si="45"/>
        <v>-0.55403857794109301</v>
      </c>
      <c r="X70">
        <f t="shared" si="41"/>
        <v>1.9009039004599739E-2</v>
      </c>
      <c r="Y70">
        <f t="shared" si="42"/>
        <v>0.47948800284321624</v>
      </c>
      <c r="Z70">
        <f t="shared" si="39"/>
        <v>1.1587303843301975</v>
      </c>
      <c r="AA70">
        <f t="shared" si="43"/>
        <v>2.4095218028152898E-2</v>
      </c>
      <c r="AB70">
        <f t="shared" si="44"/>
        <v>48.089640980892341</v>
      </c>
    </row>
    <row r="71" spans="1:28" x14ac:dyDescent="0.25">
      <c r="A71" t="s">
        <v>90</v>
      </c>
      <c r="B71">
        <v>1.61992</v>
      </c>
      <c r="C71">
        <v>6.5184664270458936E-2</v>
      </c>
      <c r="D71" s="3">
        <v>-0.39781533572954109</v>
      </c>
      <c r="E71">
        <v>-9.3775506172568412E-3</v>
      </c>
      <c r="F71">
        <v>0.2532790697674418</v>
      </c>
      <c r="G71">
        <v>0.59420289855072461</v>
      </c>
      <c r="H71" s="4">
        <v>7.2463768115942032E-2</v>
      </c>
      <c r="I71">
        <v>0.2318840579710145</v>
      </c>
      <c r="J71">
        <v>0.28985507246376813</v>
      </c>
      <c r="K71" s="1">
        <v>0.29710144927536231</v>
      </c>
      <c r="L71">
        <v>0.17391304347826089</v>
      </c>
      <c r="M71">
        <v>69.053667831057481</v>
      </c>
      <c r="N71">
        <v>8.9664565023943599E-3</v>
      </c>
      <c r="O71">
        <v>-20.02534854245841</v>
      </c>
      <c r="P71">
        <v>58.849726674875718</v>
      </c>
      <c r="Q71">
        <v>0.71627906976744182</v>
      </c>
      <c r="R71">
        <v>0.46300000000000002</v>
      </c>
      <c r="S71">
        <v>28.733714124809239</v>
      </c>
      <c r="T71">
        <v>17.987896025482311</v>
      </c>
      <c r="U71">
        <v>34.971318876340398</v>
      </c>
      <c r="V71">
        <f t="shared" si="40"/>
        <v>-0.92562034911567526</v>
      </c>
      <c r="W71">
        <f t="shared" si="45"/>
        <v>-0.50045337769540732</v>
      </c>
      <c r="X71">
        <f t="shared" si="41"/>
        <v>1.3636475875351833E-2</v>
      </c>
      <c r="Y71">
        <f t="shared" si="42"/>
        <v>0.36286833032577115</v>
      </c>
      <c r="Z71">
        <f t="shared" si="39"/>
        <v>1.1587303843301975</v>
      </c>
      <c r="AA71">
        <f t="shared" si="43"/>
        <v>1.9569440476080877E-2</v>
      </c>
      <c r="AB71">
        <f t="shared" si="44"/>
        <v>59.211216884124916</v>
      </c>
    </row>
    <row r="72" spans="1:28" x14ac:dyDescent="0.25">
      <c r="A72" t="s">
        <v>91</v>
      </c>
      <c r="B72">
        <v>1.6196600000000001</v>
      </c>
      <c r="C72">
        <v>7.6449445225816537E-2</v>
      </c>
      <c r="D72" s="3">
        <v>-0.38155055477418348</v>
      </c>
      <c r="E72">
        <v>-1.028163756193892E-2</v>
      </c>
      <c r="F72">
        <v>0.25362790697674409</v>
      </c>
      <c r="G72">
        <v>0.68571428571428572</v>
      </c>
      <c r="H72" s="4">
        <v>0.1142857142857143</v>
      </c>
      <c r="I72">
        <v>0.2</v>
      </c>
      <c r="J72">
        <v>0.3</v>
      </c>
      <c r="K72" s="1">
        <v>0.32500000000000001</v>
      </c>
      <c r="L72">
        <v>0.31428571428571428</v>
      </c>
      <c r="M72">
        <v>66.621598783167229</v>
      </c>
      <c r="N72">
        <v>8.5787086354129904E-3</v>
      </c>
      <c r="O72">
        <v>-24.182285924291872</v>
      </c>
      <c r="P72">
        <v>56.621080224491507</v>
      </c>
      <c r="Q72">
        <v>0.71162790697674416</v>
      </c>
      <c r="R72">
        <v>0.45800000000000002</v>
      </c>
      <c r="S72">
        <v>27.899044249493841</v>
      </c>
      <c r="T72">
        <v>16.921650794168961</v>
      </c>
      <c r="U72">
        <v>34.222781569377482</v>
      </c>
      <c r="V72">
        <f t="shared" si="40"/>
        <v>-0.93929679116934106</v>
      </c>
      <c r="W72">
        <f t="shared" si="45"/>
        <v>-0.4972033945661169</v>
      </c>
      <c r="X72">
        <f t="shared" si="41"/>
        <v>1.3793018287788811E-2</v>
      </c>
      <c r="Y72">
        <f t="shared" si="42"/>
        <v>0.4306095628636874</v>
      </c>
      <c r="Z72">
        <f t="shared" si="39"/>
        <v>1.1587303843301975</v>
      </c>
      <c r="AA72">
        <f t="shared" si="43"/>
        <v>1.9569440476080877E-2</v>
      </c>
      <c r="AB72">
        <f t="shared" si="44"/>
        <v>59.211216884124916</v>
      </c>
    </row>
    <row r="73" spans="1:28" x14ac:dyDescent="0.25">
      <c r="A73" t="s">
        <v>92</v>
      </c>
      <c r="B73">
        <v>1.61738</v>
      </c>
      <c r="C73">
        <v>0.15759493670886079</v>
      </c>
      <c r="D73" s="3">
        <v>-0.25940506329113922</v>
      </c>
      <c r="E73">
        <v>-1.140342884860077E-2</v>
      </c>
      <c r="F73">
        <v>0.17602325581395359</v>
      </c>
      <c r="G73">
        <v>0.94366197183098588</v>
      </c>
      <c r="H73" s="4">
        <v>0.19718309859154931</v>
      </c>
      <c r="I73">
        <v>0.15492957746478869</v>
      </c>
      <c r="J73">
        <v>0.15492957746478869</v>
      </c>
      <c r="K73" s="1">
        <v>0.36267605633802819</v>
      </c>
      <c r="L73">
        <v>0.39436619718309862</v>
      </c>
      <c r="M73">
        <v>57.569337442218533</v>
      </c>
      <c r="N73">
        <v>7.9952741682860484E-3</v>
      </c>
      <c r="O73">
        <v>-34.36772692009356</v>
      </c>
      <c r="P73">
        <v>12.760145035512551</v>
      </c>
      <c r="Q73">
        <v>0.59302325581395354</v>
      </c>
      <c r="R73">
        <v>0.41699999999999998</v>
      </c>
      <c r="S73">
        <v>26.917892284562601</v>
      </c>
      <c r="T73">
        <v>17.945392929787211</v>
      </c>
      <c r="U73">
        <v>33.20684349400485</v>
      </c>
      <c r="V73">
        <f t="shared" si="40"/>
        <v>-0.92494436123293078</v>
      </c>
      <c r="W73">
        <f t="shared" si="45"/>
        <v>-0.48474763530868892</v>
      </c>
      <c r="X73">
        <f t="shared" si="41"/>
        <v>1.4319454920921532E-2</v>
      </c>
      <c r="Y73">
        <f t="shared" si="42"/>
        <v>0.42929825079285311</v>
      </c>
      <c r="Z73">
        <f t="shared" si="39"/>
        <v>1.1587303843301975</v>
      </c>
      <c r="AA73">
        <f t="shared" si="43"/>
        <v>1.9569440476080877E-2</v>
      </c>
      <c r="AB73">
        <f t="shared" si="44"/>
        <v>59.211216884124916</v>
      </c>
    </row>
    <row r="74" spans="1:28" x14ac:dyDescent="0.25">
      <c r="A74" t="s">
        <v>93</v>
      </c>
      <c r="B74">
        <v>1.61842</v>
      </c>
      <c r="C74">
        <v>0.10713132260249</v>
      </c>
      <c r="D74" s="3">
        <v>-0.33086867739751002</v>
      </c>
      <c r="E74">
        <v>-1.20542407662036E-2</v>
      </c>
      <c r="F74">
        <v>8.2930232558139527E-2</v>
      </c>
      <c r="G74">
        <v>0.83333333333333326</v>
      </c>
      <c r="H74" s="4">
        <v>0.125</v>
      </c>
      <c r="I74">
        <v>0.15277777777777779</v>
      </c>
      <c r="J74">
        <v>9.722222222222221E-2</v>
      </c>
      <c r="K74" s="1">
        <v>0.30208333333333343</v>
      </c>
      <c r="L74">
        <v>0.20833333333333329</v>
      </c>
      <c r="M74">
        <v>61.909527622097372</v>
      </c>
      <c r="N74">
        <v>7.5300161194740154E-3</v>
      </c>
      <c r="O74">
        <v>-33.648881239242527</v>
      </c>
      <c r="P74">
        <v>-8.2049535056853919</v>
      </c>
      <c r="Q74">
        <v>0.52093023255813953</v>
      </c>
      <c r="R74">
        <v>0.438</v>
      </c>
      <c r="S74">
        <v>26.026077514530471</v>
      </c>
      <c r="T74">
        <v>18.358335625609651</v>
      </c>
      <c r="U74">
        <v>32.068908507695227</v>
      </c>
      <c r="V74">
        <f t="shared" si="40"/>
        <v>-0.92421064190070157</v>
      </c>
      <c r="W74">
        <f t="shared" si="45"/>
        <v>-0.56575464100361694</v>
      </c>
      <c r="X74">
        <f t="shared" si="41"/>
        <v>1.4483261452527716E-2</v>
      </c>
      <c r="Y74">
        <f t="shared" si="42"/>
        <v>0.47926330111406634</v>
      </c>
      <c r="Z74">
        <f t="shared" si="39"/>
        <v>1.1587303843301975</v>
      </c>
      <c r="AA74">
        <f t="shared" si="43"/>
        <v>1.9569440476080877E-2</v>
      </c>
      <c r="AB74">
        <f t="shared" si="44"/>
        <v>59.211216884124916</v>
      </c>
    </row>
    <row r="75" spans="1:28" x14ac:dyDescent="0.25">
      <c r="A75" t="s">
        <v>94</v>
      </c>
      <c r="B75">
        <v>1.6128</v>
      </c>
      <c r="C75">
        <v>0.1449106631244465</v>
      </c>
      <c r="D75" s="3">
        <v>-0.19108933687555349</v>
      </c>
      <c r="E75">
        <v>-5.818750084267992E-3</v>
      </c>
      <c r="F75">
        <v>-8.0186046511627918E-2</v>
      </c>
      <c r="G75">
        <v>0.8904109589041096</v>
      </c>
      <c r="H75" s="4">
        <v>0.30136986301369861</v>
      </c>
      <c r="I75">
        <v>0.36986301369863012</v>
      </c>
      <c r="J75">
        <v>0</v>
      </c>
      <c r="K75" s="1">
        <v>0.39041095890410948</v>
      </c>
      <c r="L75">
        <v>0.49315068493150682</v>
      </c>
      <c r="M75">
        <v>57.544186046511648</v>
      </c>
      <c r="N75">
        <v>6.6313664673338657E-3</v>
      </c>
      <c r="O75">
        <v>-60.677200902934374</v>
      </c>
      <c r="P75">
        <v>-95.375690910088281</v>
      </c>
      <c r="Q75">
        <v>0.2558139534883721</v>
      </c>
      <c r="R75">
        <v>0.33600000000000002</v>
      </c>
      <c r="S75">
        <v>24.29968352055382</v>
      </c>
      <c r="T75">
        <v>20.462099961062311</v>
      </c>
      <c r="U75">
        <v>30.390654200175451</v>
      </c>
      <c r="V75">
        <f t="shared" si="40"/>
        <v>-0.88736509074255532</v>
      </c>
      <c r="W75">
        <f t="shared" si="45"/>
        <v>-0.46921249586364072</v>
      </c>
      <c r="X75">
        <f t="shared" si="41"/>
        <v>7.440476190476197E-3</v>
      </c>
      <c r="Y75">
        <f t="shared" si="42"/>
        <v>-0.25021113080514285</v>
      </c>
      <c r="Z75">
        <f t="shared" si="39"/>
        <v>1.7352434546255935</v>
      </c>
      <c r="AA75">
        <f t="shared" si="43"/>
        <v>1.7517944749492524E-2</v>
      </c>
      <c r="AB75">
        <f t="shared" si="44"/>
        <v>99.055196225336971</v>
      </c>
    </row>
    <row r="76" spans="1:28" x14ac:dyDescent="0.25">
      <c r="A76" t="s">
        <v>95</v>
      </c>
      <c r="B76">
        <v>1.61134</v>
      </c>
      <c r="C76">
        <v>0.27103714121998218</v>
      </c>
      <c r="D76" s="3">
        <v>-4.2962858780017772E-2</v>
      </c>
      <c r="E76">
        <v>-8.596399579778969E-3</v>
      </c>
      <c r="F76">
        <v>-0.2442325581395349</v>
      </c>
      <c r="G76">
        <v>0.9864864864864864</v>
      </c>
      <c r="H76" s="4">
        <v>0.66216216216216206</v>
      </c>
      <c r="I76">
        <v>0.29729729729729731</v>
      </c>
      <c r="J76">
        <v>0</v>
      </c>
      <c r="K76" s="1">
        <v>0.48648648648648651</v>
      </c>
      <c r="L76">
        <v>0.6216216216216216</v>
      </c>
      <c r="M76">
        <v>44.10681399631676</v>
      </c>
      <c r="N76">
        <v>5.7352578627531958E-3</v>
      </c>
      <c r="O76">
        <v>-85.435779816513758</v>
      </c>
      <c r="P76">
        <v>-159.94604459256249</v>
      </c>
      <c r="Q76">
        <v>6.9767441860465115E-2</v>
      </c>
      <c r="R76">
        <v>0.314</v>
      </c>
      <c r="S76">
        <v>23.051938288781798</v>
      </c>
      <c r="T76">
        <v>22.565939226343119</v>
      </c>
      <c r="U76">
        <v>28.29599102434878</v>
      </c>
      <c r="V76">
        <f t="shared" si="40"/>
        <v>-0.79985639274690223</v>
      </c>
      <c r="W76">
        <f t="shared" si="45"/>
        <v>-0.45483875002284768</v>
      </c>
      <c r="X76">
        <f t="shared" si="41"/>
        <v>9.5696749289411239E-3</v>
      </c>
      <c r="Y76">
        <f t="shared" si="42"/>
        <v>-2.635468828432094</v>
      </c>
      <c r="Z76">
        <f t="shared" si="39"/>
        <v>4.1205011522525448</v>
      </c>
      <c r="AA76">
        <f t="shared" si="43"/>
        <v>2.0430478970410101E-2</v>
      </c>
      <c r="AB76">
        <f t="shared" si="44"/>
        <v>201.6840211245343</v>
      </c>
    </row>
    <row r="77" spans="1:28" x14ac:dyDescent="0.25">
      <c r="A77" t="s">
        <v>96</v>
      </c>
      <c r="B77">
        <v>1.6119699999999999</v>
      </c>
      <c r="C77">
        <v>0.21624993488565919</v>
      </c>
      <c r="D77" s="3">
        <v>-0.1117500651143408</v>
      </c>
      <c r="E77">
        <v>-7.0849057423421112E-3</v>
      </c>
      <c r="F77">
        <v>-0.26055813953488371</v>
      </c>
      <c r="G77">
        <v>0.97333333333333327</v>
      </c>
      <c r="H77" s="4">
        <v>0.46666666666666662</v>
      </c>
      <c r="I77">
        <v>0.34666666666666662</v>
      </c>
      <c r="J77">
        <v>0</v>
      </c>
      <c r="K77" s="1">
        <v>0.44666666666666671</v>
      </c>
      <c r="L77">
        <v>0.56000000000000005</v>
      </c>
      <c r="M77">
        <v>48.068982268642259</v>
      </c>
      <c r="N77">
        <v>5.0180758179931839E-3</v>
      </c>
      <c r="O77">
        <v>-67.534311405583864</v>
      </c>
      <c r="P77">
        <v>-163.8799119479205</v>
      </c>
      <c r="Q77">
        <v>6.7441860465116285E-2</v>
      </c>
      <c r="R77">
        <v>0.32800000000000001</v>
      </c>
      <c r="S77">
        <v>21.368771413330201</v>
      </c>
      <c r="T77">
        <v>24.58397368464086</v>
      </c>
      <c r="U77">
        <v>26.774617221732001</v>
      </c>
      <c r="V77">
        <f t="shared" si="40"/>
        <v>-0.78903887781396598</v>
      </c>
      <c r="W77">
        <f t="shared" si="45"/>
        <v>-0.52387199495402581</v>
      </c>
      <c r="X77">
        <f t="shared" si="41"/>
        <v>7.4319000973962794E-3</v>
      </c>
      <c r="Y77">
        <f t="shared" si="42"/>
        <v>-0.72476886316195754</v>
      </c>
      <c r="Z77">
        <f t="shared" si="39"/>
        <v>4.1205011522525448</v>
      </c>
      <c r="AA77">
        <f t="shared" si="43"/>
        <v>2.4681597010392037E-2</v>
      </c>
      <c r="AB77">
        <f t="shared" si="44"/>
        <v>166.94629405534951</v>
      </c>
    </row>
    <row r="78" spans="1:28" x14ac:dyDescent="0.25">
      <c r="A78" t="s">
        <v>97</v>
      </c>
      <c r="B78">
        <v>1.60904</v>
      </c>
      <c r="C78">
        <v>0.30852997864249621</v>
      </c>
      <c r="D78" s="3">
        <v>2.2529978642496229E-2</v>
      </c>
      <c r="E78">
        <v>-4.4087210438795068E-4</v>
      </c>
      <c r="F78">
        <v>-0.12786046511627899</v>
      </c>
      <c r="G78">
        <v>1</v>
      </c>
      <c r="H78" s="4">
        <v>0.81578947368421051</v>
      </c>
      <c r="I78">
        <v>0.57894736842105265</v>
      </c>
      <c r="J78">
        <v>2.6315789473684209E-2</v>
      </c>
      <c r="K78" s="1">
        <v>0.60526315789473684</v>
      </c>
      <c r="L78">
        <v>0.80263157894736836</v>
      </c>
      <c r="M78">
        <v>39.25537231384331</v>
      </c>
      <c r="N78">
        <v>4.1652628106401126E-3</v>
      </c>
      <c r="O78">
        <v>-81.400851869379963</v>
      </c>
      <c r="P78">
        <v>-127.6020190119789</v>
      </c>
      <c r="Q78">
        <v>0.1581395348837209</v>
      </c>
      <c r="R78">
        <v>0.28599999999999998</v>
      </c>
      <c r="S78">
        <v>21.80101039333082</v>
      </c>
      <c r="T78">
        <v>22.746666459811362</v>
      </c>
      <c r="U78">
        <v>25.01377281093438</v>
      </c>
      <c r="V78">
        <f t="shared" si="40"/>
        <v>-0.78146008285871904</v>
      </c>
      <c r="W78">
        <f t="shared" si="45"/>
        <v>-0.55091513987491725</v>
      </c>
      <c r="X78">
        <f t="shared" si="41"/>
        <v>-2.9831452294538105E-4</v>
      </c>
      <c r="Y78">
        <f t="shared" si="42"/>
        <v>13.351040905601741</v>
      </c>
      <c r="Z78">
        <f t="shared" si="39"/>
        <v>15.986509734033834</v>
      </c>
      <c r="AA78">
        <f t="shared" si="43"/>
        <v>2.4681597010392037E-2</v>
      </c>
      <c r="AB78">
        <f t="shared" si="44"/>
        <v>647.70969752495398</v>
      </c>
    </row>
    <row r="79" spans="1:28" x14ac:dyDescent="0.25">
      <c r="A79" t="s">
        <v>98</v>
      </c>
      <c r="B79">
        <v>1.6101000000000001</v>
      </c>
      <c r="C79">
        <v>0.29893212481116838</v>
      </c>
      <c r="D79" s="3">
        <v>-1.0678751888316129E-3</v>
      </c>
      <c r="E79">
        <v>-3.6519709642817049E-3</v>
      </c>
      <c r="F79">
        <v>-7.906976744186045E-2</v>
      </c>
      <c r="G79">
        <v>0.98701298701298701</v>
      </c>
      <c r="H79" s="4">
        <v>0.75324675324675328</v>
      </c>
      <c r="I79">
        <v>0.46753246753246758</v>
      </c>
      <c r="J79">
        <v>5.1948051948051938E-2</v>
      </c>
      <c r="K79" s="1">
        <v>0.56493506493506496</v>
      </c>
      <c r="L79">
        <v>0.75324675324675328</v>
      </c>
      <c r="M79">
        <v>38.950276243094201</v>
      </c>
      <c r="N79">
        <v>3.5341954936467519E-3</v>
      </c>
      <c r="O79">
        <v>-76.384287742545766</v>
      </c>
      <c r="P79">
        <v>-106.78983642807781</v>
      </c>
      <c r="Q79">
        <v>0.22093023255813951</v>
      </c>
      <c r="R79">
        <v>0.3</v>
      </c>
      <c r="S79">
        <v>21.2218606658734</v>
      </c>
      <c r="T79">
        <v>22.142395123617021</v>
      </c>
      <c r="U79">
        <v>23.378703000908011</v>
      </c>
      <c r="V79">
        <f t="shared" si="40"/>
        <v>-0.82605801095934395</v>
      </c>
      <c r="W79">
        <f t="shared" si="45"/>
        <v>-0.69089403529308668</v>
      </c>
      <c r="X79">
        <f t="shared" si="41"/>
        <v>2.2234643810944278E-3</v>
      </c>
      <c r="Y79">
        <f t="shared" si="42"/>
        <v>-169.57570731706929</v>
      </c>
      <c r="Z79">
        <f t="shared" si="39"/>
        <v>182.92674822267102</v>
      </c>
      <c r="AA79">
        <f t="shared" si="43"/>
        <v>2.4681597010392037E-2</v>
      </c>
      <c r="AB79">
        <f t="shared" si="44"/>
        <v>7411.4632106524878</v>
      </c>
    </row>
    <row r="80" spans="1:28" x14ac:dyDescent="0.25">
      <c r="A80" t="s">
        <v>99</v>
      </c>
      <c r="B80">
        <v>1.61124</v>
      </c>
      <c r="C80">
        <v>0.35314632494660619</v>
      </c>
      <c r="D80" s="3">
        <v>4.1146324946606187E-2</v>
      </c>
      <c r="E80">
        <v>-5.8773293205243767E-3</v>
      </c>
      <c r="F80">
        <v>-2.1302325581395332E-2</v>
      </c>
      <c r="G80">
        <v>1</v>
      </c>
      <c r="H80" s="4">
        <v>0.84615384615384615</v>
      </c>
      <c r="I80">
        <v>0.37179487179487181</v>
      </c>
      <c r="J80">
        <v>7.6923076923076927E-2</v>
      </c>
      <c r="K80" s="1">
        <v>0.57371794871794879</v>
      </c>
      <c r="L80">
        <v>0.75641025641025639</v>
      </c>
      <c r="M80">
        <v>31.48252536640403</v>
      </c>
      <c r="N80">
        <v>3.090433971858042E-3</v>
      </c>
      <c r="O80">
        <v>-70.989115002366276</v>
      </c>
      <c r="P80">
        <v>-85.874555621057155</v>
      </c>
      <c r="Q80">
        <v>0.29069767441860472</v>
      </c>
      <c r="R80">
        <v>0.312</v>
      </c>
      <c r="S80">
        <v>21.779792444309791</v>
      </c>
      <c r="T80">
        <v>20.727125334393921</v>
      </c>
      <c r="U80">
        <v>21.88568569308611</v>
      </c>
      <c r="V80">
        <f t="shared" si="40"/>
        <v>-0.83372214282855195</v>
      </c>
      <c r="W80">
        <f t="shared" si="45"/>
        <v>-0.72693409236759565</v>
      </c>
      <c r="X80">
        <f t="shared" si="41"/>
        <v>4.0651920260172635E-3</v>
      </c>
      <c r="Y80">
        <f t="shared" si="42"/>
        <v>5.289684840597257</v>
      </c>
      <c r="Z80">
        <f t="shared" si="39"/>
        <v>182.92674822267102</v>
      </c>
      <c r="AA80">
        <f t="shared" si="43"/>
        <v>2.4681597010392037E-2</v>
      </c>
      <c r="AB80">
        <f t="shared" si="44"/>
        <v>7411.4632106524878</v>
      </c>
    </row>
    <row r="81" spans="1:28" x14ac:dyDescent="0.25">
      <c r="A81" t="s">
        <v>100</v>
      </c>
      <c r="B81">
        <v>1.6082799999999999</v>
      </c>
      <c r="C81">
        <v>0.35167474084492367</v>
      </c>
      <c r="D81" s="3">
        <v>7.3674740844923647E-2</v>
      </c>
      <c r="E81">
        <v>2.258697043026477E-3</v>
      </c>
      <c r="F81">
        <v>6.3860465116279019E-2</v>
      </c>
      <c r="G81">
        <v>0.98734177215189878</v>
      </c>
      <c r="H81" s="4">
        <v>0.92405063291139244</v>
      </c>
      <c r="I81">
        <v>0.69620253164556956</v>
      </c>
      <c r="J81">
        <v>0.12658227848101269</v>
      </c>
      <c r="K81" s="1">
        <v>0.68354430379746822</v>
      </c>
      <c r="L81">
        <v>0.92405063291139244</v>
      </c>
      <c r="M81">
        <v>28.649921507064551</v>
      </c>
      <c r="N81">
        <v>2.471413589010929E-3</v>
      </c>
      <c r="O81">
        <v>-84.252359662196241</v>
      </c>
      <c r="P81">
        <v>-70.433629698957787</v>
      </c>
      <c r="Q81">
        <v>0.34186046511627899</v>
      </c>
      <c r="R81">
        <v>0.27800000000000002</v>
      </c>
      <c r="S81">
        <v>23.208647931023009</v>
      </c>
      <c r="T81">
        <v>18.9586617255638</v>
      </c>
      <c r="U81">
        <v>21.04234135634788</v>
      </c>
      <c r="V81">
        <f t="shared" si="40"/>
        <v>-0.86941759456941292</v>
      </c>
      <c r="W81">
        <f t="shared" si="45"/>
        <v>-0.76661537258051482</v>
      </c>
      <c r="X81">
        <f t="shared" si="41"/>
        <v>-5.08617902355316E-3</v>
      </c>
      <c r="Y81">
        <f t="shared" si="42"/>
        <v>6.2770816511517111</v>
      </c>
      <c r="Z81">
        <f t="shared" si="39"/>
        <v>182.92674822267102</v>
      </c>
      <c r="AA81">
        <f t="shared" si="43"/>
        <v>2.4681597010392037E-2</v>
      </c>
      <c r="AB81">
        <f t="shared" si="44"/>
        <v>7411.4632106524878</v>
      </c>
    </row>
    <row r="82" spans="1:28" x14ac:dyDescent="0.25">
      <c r="A82" t="s">
        <v>101</v>
      </c>
      <c r="B82">
        <v>1.61212</v>
      </c>
      <c r="C82">
        <v>0.1941631504922644</v>
      </c>
      <c r="D82" s="3">
        <v>-0.13783684950773559</v>
      </c>
      <c r="E82">
        <v>-2.3211395802464289E-3</v>
      </c>
      <c r="F82">
        <v>8.8930232558139533E-2</v>
      </c>
      <c r="G82">
        <v>0.91249999999999998</v>
      </c>
      <c r="H82" s="4">
        <v>0.4</v>
      </c>
      <c r="I82">
        <v>0.53749999999999998</v>
      </c>
      <c r="J82">
        <v>0.1875</v>
      </c>
      <c r="K82" s="1">
        <v>0.50937500000000002</v>
      </c>
      <c r="L82">
        <v>0.625</v>
      </c>
      <c r="M82">
        <v>44.494584837545233</v>
      </c>
      <c r="N82">
        <v>2.26458663847251E-3</v>
      </c>
      <c r="O82">
        <v>-65.176353700944034</v>
      </c>
      <c r="P82">
        <v>-48.761494711102443</v>
      </c>
      <c r="Q82">
        <v>0.42093023255813949</v>
      </c>
      <c r="R82">
        <v>0.33200000000000002</v>
      </c>
      <c r="S82">
        <v>21.498116830576599</v>
      </c>
      <c r="T82">
        <v>17.561364450823749</v>
      </c>
      <c r="U82">
        <v>20.259235900805241</v>
      </c>
      <c r="V82">
        <f t="shared" si="40"/>
        <v>-0.93146894535493097</v>
      </c>
      <c r="W82">
        <f t="shared" si="45"/>
        <v>-0.86621694332923571</v>
      </c>
      <c r="X82">
        <f t="shared" si="41"/>
        <v>-8.9323375431116041E-4</v>
      </c>
      <c r="Y82">
        <f t="shared" si="42"/>
        <v>-1.3582406103579141</v>
      </c>
      <c r="Z82">
        <f t="shared" si="39"/>
        <v>182.92674822267102</v>
      </c>
      <c r="AA82">
        <f t="shared" si="43"/>
        <v>2.2924654115536403E-2</v>
      </c>
      <c r="AB82">
        <f t="shared" si="44"/>
        <v>7979.4769116581201</v>
      </c>
    </row>
    <row r="83" spans="1:28" x14ac:dyDescent="0.25">
      <c r="A83" t="s">
        <v>102</v>
      </c>
      <c r="B83">
        <v>1.6172200000000001</v>
      </c>
      <c r="C83">
        <v>0.2426472886388498</v>
      </c>
      <c r="D83" s="3">
        <v>-0.17135271136115021</v>
      </c>
      <c r="E83">
        <v>-3.1838402187590919E-3</v>
      </c>
      <c r="F83">
        <v>0.13018604651162799</v>
      </c>
      <c r="G83">
        <v>0.92592592592592593</v>
      </c>
      <c r="H83" s="4">
        <v>0.33333333333333343</v>
      </c>
      <c r="I83">
        <v>0.50617283950617287</v>
      </c>
      <c r="J83">
        <v>0.23456790123456789</v>
      </c>
      <c r="K83" s="1">
        <v>0.5</v>
      </c>
      <c r="L83">
        <v>0.61111111111111116</v>
      </c>
      <c r="M83">
        <v>40.978886756238431</v>
      </c>
      <c r="N83">
        <v>2.4835730830536922E-3</v>
      </c>
      <c r="O83">
        <v>-38.434163701066829</v>
      </c>
      <c r="P83">
        <v>-2.4588948027360971</v>
      </c>
      <c r="Q83">
        <v>0.54418604651162794</v>
      </c>
      <c r="R83">
        <v>0.41399999999999998</v>
      </c>
      <c r="S83">
        <v>22.024165184028011</v>
      </c>
      <c r="T83">
        <v>15.823698347301709</v>
      </c>
      <c r="U83">
        <v>19.982333854672561</v>
      </c>
      <c r="V83">
        <f t="shared" si="40"/>
        <v>-0.93210229089984975</v>
      </c>
      <c r="W83">
        <f t="shared" si="45"/>
        <v>-0.85663020953950209</v>
      </c>
      <c r="X83">
        <f t="shared" si="41"/>
        <v>-2.5970492573667458E-4</v>
      </c>
      <c r="Y83">
        <f t="shared" si="42"/>
        <v>-1.3230811884511062</v>
      </c>
      <c r="Z83">
        <f t="shared" si="39"/>
        <v>182.92674822267102</v>
      </c>
      <c r="AA83">
        <f t="shared" si="43"/>
        <v>2.2924654115536403E-2</v>
      </c>
      <c r="AB83">
        <f t="shared" si="44"/>
        <v>7979.4769116581201</v>
      </c>
    </row>
    <row r="84" spans="1:28" x14ac:dyDescent="0.25">
      <c r="A84" t="s">
        <v>103</v>
      </c>
      <c r="B84">
        <v>1.61738</v>
      </c>
      <c r="C84">
        <v>0.2283481794030317</v>
      </c>
      <c r="D84" s="3">
        <v>-0.18865182059696831</v>
      </c>
      <c r="E84">
        <v>-2.7072874591771868E-3</v>
      </c>
      <c r="F84">
        <v>0.28765116279069769</v>
      </c>
      <c r="G84">
        <v>0.91463414634146345</v>
      </c>
      <c r="H84" s="4">
        <v>0.28048780487804881</v>
      </c>
      <c r="I84">
        <v>0.53658536585365857</v>
      </c>
      <c r="J84">
        <v>0.45121951219512202</v>
      </c>
      <c r="K84" s="1">
        <v>0.54573170731707321</v>
      </c>
      <c r="L84">
        <v>0.69512195121951226</v>
      </c>
      <c r="M84">
        <v>42.636423405653879</v>
      </c>
      <c r="N84">
        <v>2.639604364899073E-3</v>
      </c>
      <c r="O84">
        <v>-37.620742247077423</v>
      </c>
      <c r="P84">
        <v>54.762725496955753</v>
      </c>
      <c r="Q84">
        <v>0.70465116279069773</v>
      </c>
      <c r="R84">
        <v>0.41699999999999998</v>
      </c>
      <c r="S84">
        <v>22.092033174553261</v>
      </c>
      <c r="T84">
        <v>15.148399614496119</v>
      </c>
      <c r="U84">
        <v>19.886839711903459</v>
      </c>
      <c r="V84">
        <f t="shared" si="40"/>
        <v>-0.94900341863694848</v>
      </c>
      <c r="W84">
        <f t="shared" ref="W84:W147" si="46">CORREL(B64:B84,K64:K84)</f>
        <v>-0.85315952138618034</v>
      </c>
      <c r="X84">
        <f t="shared" si="41"/>
        <v>-9.3979151467185563E-4</v>
      </c>
      <c r="Y84">
        <f t="shared" si="42"/>
        <v>-1.1065897493034056</v>
      </c>
      <c r="Z84">
        <f t="shared" si="39"/>
        <v>182.92674822267102</v>
      </c>
      <c r="AA84">
        <f t="shared" si="43"/>
        <v>2.2924654115536403E-2</v>
      </c>
      <c r="AB84">
        <f t="shared" si="44"/>
        <v>7979.4769116581201</v>
      </c>
    </row>
    <row r="85" spans="1:28" x14ac:dyDescent="0.25">
      <c r="A85" t="s">
        <v>104</v>
      </c>
      <c r="B85">
        <v>1.6189899999999999</v>
      </c>
      <c r="C85">
        <v>0.1668021044954941</v>
      </c>
      <c r="D85" s="3">
        <v>-0.27919789550450591</v>
      </c>
      <c r="E85">
        <v>-6.3249030741345091E-4</v>
      </c>
      <c r="F85">
        <v>0.38888372093023249</v>
      </c>
      <c r="G85">
        <v>0.84337349397590355</v>
      </c>
      <c r="H85" s="4">
        <v>0.15662650602409639</v>
      </c>
      <c r="I85">
        <v>0.59036144578313254</v>
      </c>
      <c r="J85">
        <v>0.59036144578313254</v>
      </c>
      <c r="K85" s="1">
        <v>0.54518072289156627</v>
      </c>
      <c r="L85">
        <v>0.68674698795180722</v>
      </c>
      <c r="M85">
        <v>48.454636091724687</v>
      </c>
      <c r="N85">
        <v>2.8602031826991951E-3</v>
      </c>
      <c r="O85">
        <v>-29.435688866293869</v>
      </c>
      <c r="P85">
        <v>95.658803907558692</v>
      </c>
      <c r="Q85">
        <v>0.83488372093023255</v>
      </c>
      <c r="R85">
        <v>0.44600000000000001</v>
      </c>
      <c r="S85">
        <v>22.682242480548009</v>
      </c>
      <c r="T85">
        <v>14.7402957272372</v>
      </c>
      <c r="U85">
        <v>19.982234204049899</v>
      </c>
      <c r="V85">
        <f t="shared" si="40"/>
        <v>-0.95626474352322666</v>
      </c>
      <c r="W85">
        <f t="shared" si="46"/>
        <v>-0.81414367646346264</v>
      </c>
      <c r="X85">
        <f t="shared" si="41"/>
        <v>-3.329236128697525E-3</v>
      </c>
      <c r="Y85">
        <f t="shared" si="42"/>
        <v>-0.76257117386928763</v>
      </c>
      <c r="Z85">
        <f t="shared" ref="Z85:Z148" si="47">MAX(Y65:Y85)-MIN(Y65:Y85)</f>
        <v>182.92674822267102</v>
      </c>
      <c r="AA85">
        <f t="shared" si="43"/>
        <v>2.4340530582730887E-2</v>
      </c>
      <c r="AB85">
        <f t="shared" si="44"/>
        <v>7515.3147381451845</v>
      </c>
    </row>
    <row r="86" spans="1:28" x14ac:dyDescent="0.25">
      <c r="A86" t="s">
        <v>105</v>
      </c>
      <c r="B86">
        <v>1.6240699999999999</v>
      </c>
      <c r="C86">
        <v>9.6179090482887919E-2</v>
      </c>
      <c r="D86" s="3">
        <v>-0.44182090951711211</v>
      </c>
      <c r="E86">
        <v>-3.5691307616439378E-3</v>
      </c>
      <c r="F86">
        <v>0.42944186046511618</v>
      </c>
      <c r="G86">
        <v>0.6785714285714286</v>
      </c>
      <c r="H86" s="4">
        <v>3.5714285714285719E-2</v>
      </c>
      <c r="I86">
        <v>0.45238095238095238</v>
      </c>
      <c r="J86">
        <v>0.65476190476190477</v>
      </c>
      <c r="K86" s="1">
        <v>0.4553571428571429</v>
      </c>
      <c r="L86">
        <v>0.52380952380952384</v>
      </c>
      <c r="M86">
        <v>56.316241764537253</v>
      </c>
      <c r="N86">
        <v>3.4056842714862419E-3</v>
      </c>
      <c r="O86">
        <v>-2.368692070030407</v>
      </c>
      <c r="P86">
        <v>146.80810938237039</v>
      </c>
      <c r="Q86">
        <v>0.96744186046511627</v>
      </c>
      <c r="R86">
        <v>0.53800000000000003</v>
      </c>
      <c r="S86">
        <v>25.49928032768625</v>
      </c>
      <c r="T86">
        <v>13.342121494050369</v>
      </c>
      <c r="U86">
        <v>20.790609278677529</v>
      </c>
      <c r="V86">
        <f t="shared" ref="V86:V149" si="48">CORREL(B66:B86,D66:D86)</f>
        <v>-0.96077724653588958</v>
      </c>
      <c r="W86">
        <f t="shared" si="46"/>
        <v>-0.75124774206316902</v>
      </c>
      <c r="X86">
        <f t="shared" ref="X86:X149" si="49">(B86-B67)/B86</f>
        <v>-3.2634061339729292E-4</v>
      </c>
      <c r="Y86">
        <f t="shared" ref="Y86:Y149" si="50">(D86-D67)/D86</f>
        <v>-0.12257234335451318</v>
      </c>
      <c r="Z86">
        <f t="shared" si="47"/>
        <v>182.92674822267102</v>
      </c>
      <c r="AA86">
        <f t="shared" ref="AA86:AA149" si="51">MAX(X86:X106)-(MIN(X86:X106))</f>
        <v>3.4397803335409045E-2</v>
      </c>
      <c r="AB86">
        <f t="shared" ref="AB86:AB149" si="52">Z86/AA86</f>
        <v>5317.9776173197233</v>
      </c>
    </row>
    <row r="87" spans="1:28" x14ac:dyDescent="0.25">
      <c r="A87" t="s">
        <v>106</v>
      </c>
      <c r="B87">
        <v>1.6268499999999999</v>
      </c>
      <c r="C87">
        <v>4.0936083763087938E-2</v>
      </c>
      <c r="D87" s="3">
        <v>-0.53906391623691197</v>
      </c>
      <c r="E87">
        <v>-1.0093172278906959E-2</v>
      </c>
      <c r="F87">
        <v>0.4618604651162791</v>
      </c>
      <c r="G87">
        <v>0.36470588235294121</v>
      </c>
      <c r="H87" s="4">
        <v>0</v>
      </c>
      <c r="I87">
        <v>0.2</v>
      </c>
      <c r="J87">
        <v>0.67058823529411771</v>
      </c>
      <c r="K87" s="1">
        <v>0.30882352941176472</v>
      </c>
      <c r="L87">
        <v>0.2</v>
      </c>
      <c r="M87">
        <v>63.371928833662793</v>
      </c>
      <c r="N87">
        <v>4.0160106598923218E-3</v>
      </c>
      <c r="O87">
        <v>-8.3860092709656797</v>
      </c>
      <c r="P87">
        <v>198.53523123265239</v>
      </c>
      <c r="Q87">
        <v>1.0418604651162791</v>
      </c>
      <c r="R87">
        <v>0.57999999999999996</v>
      </c>
      <c r="S87">
        <v>28.804326012075851</v>
      </c>
      <c r="T87">
        <v>12.65225205817878</v>
      </c>
      <c r="U87">
        <v>22.088524753072839</v>
      </c>
      <c r="V87">
        <f t="shared" si="48"/>
        <v>-0.96145514688305833</v>
      </c>
      <c r="W87">
        <f t="shared" si="46"/>
        <v>-0.7322345701148516</v>
      </c>
      <c r="X87">
        <f t="shared" si="49"/>
        <v>6.8045609613670063E-3</v>
      </c>
      <c r="Y87">
        <f t="shared" si="50"/>
        <v>0.43910185236186033</v>
      </c>
      <c r="Z87">
        <f t="shared" si="47"/>
        <v>182.92674822267102</v>
      </c>
      <c r="AA87">
        <f t="shared" si="51"/>
        <v>3.4397803335409045E-2</v>
      </c>
      <c r="AB87">
        <f t="shared" si="52"/>
        <v>5317.9776173197233</v>
      </c>
    </row>
    <row r="88" spans="1:28" x14ac:dyDescent="0.25">
      <c r="A88" t="s">
        <v>107</v>
      </c>
      <c r="B88">
        <v>1.62921</v>
      </c>
      <c r="C88">
        <v>4.0167734541855522E-2</v>
      </c>
      <c r="D88" s="3">
        <v>-0.57183226545814447</v>
      </c>
      <c r="E88">
        <v>-6.8384046103044339E-3</v>
      </c>
      <c r="F88">
        <v>0.41590697674418597</v>
      </c>
      <c r="G88">
        <v>0.36046511627906969</v>
      </c>
      <c r="H88" s="4">
        <v>0</v>
      </c>
      <c r="I88">
        <v>0.32558139534883718</v>
      </c>
      <c r="J88">
        <v>0.62790697674418605</v>
      </c>
      <c r="K88" s="1">
        <v>0.32848837209302328</v>
      </c>
      <c r="L88">
        <v>0.29069767441860461</v>
      </c>
      <c r="M88">
        <v>64.688265722842317</v>
      </c>
      <c r="N88">
        <v>4.6366822102401617E-3</v>
      </c>
      <c r="O88">
        <v>-12.64951069227978</v>
      </c>
      <c r="P88">
        <v>183.2658569500696</v>
      </c>
      <c r="Q88">
        <v>1.027906976744186</v>
      </c>
      <c r="R88">
        <v>0.61199999999999999</v>
      </c>
      <c r="S88">
        <v>31.104040634123798</v>
      </c>
      <c r="T88">
        <v>11.830824723818861</v>
      </c>
      <c r="U88">
        <v>23.717160772242</v>
      </c>
      <c r="V88">
        <f t="shared" si="48"/>
        <v>-0.96101776938931927</v>
      </c>
      <c r="W88">
        <f t="shared" si="46"/>
        <v>-0.69448231092196888</v>
      </c>
      <c r="X88">
        <f t="shared" si="49"/>
        <v>3.8975945396849255E-3</v>
      </c>
      <c r="Y88">
        <f t="shared" si="50"/>
        <v>0.21545613813900927</v>
      </c>
      <c r="Z88">
        <f t="shared" si="47"/>
        <v>182.92674822267102</v>
      </c>
      <c r="AA88">
        <f t="shared" si="51"/>
        <v>3.4397803335409045E-2</v>
      </c>
      <c r="AB88">
        <f t="shared" si="52"/>
        <v>5317.9776173197233</v>
      </c>
    </row>
    <row r="89" spans="1:28" x14ac:dyDescent="0.25">
      <c r="A89" t="s">
        <v>108</v>
      </c>
      <c r="B89">
        <v>1.63182</v>
      </c>
      <c r="C89">
        <v>-2.232900974110541E-2</v>
      </c>
      <c r="D89" s="3">
        <v>-0.68632900974110544</v>
      </c>
      <c r="E89">
        <v>-8.6083675966063533E-3</v>
      </c>
      <c r="F89">
        <v>0.3313488372093023</v>
      </c>
      <c r="G89">
        <v>0.14942528735632191</v>
      </c>
      <c r="H89" s="4">
        <v>0</v>
      </c>
      <c r="I89">
        <v>0.26436781609195398</v>
      </c>
      <c r="J89">
        <v>0.4942528735632184</v>
      </c>
      <c r="K89" s="1">
        <v>0.22701149425287359</v>
      </c>
      <c r="L89">
        <v>4.5977011494252873E-2</v>
      </c>
      <c r="M89">
        <v>78.202846975088676</v>
      </c>
      <c r="N89">
        <v>5.2783287843274351E-3</v>
      </c>
      <c r="O89">
        <v>-14.253611556982341</v>
      </c>
      <c r="P89">
        <v>157.63486224917489</v>
      </c>
      <c r="Q89">
        <v>0.99534883720930234</v>
      </c>
      <c r="R89">
        <v>0.66400000000000003</v>
      </c>
      <c r="S89">
        <v>31.95891007675224</v>
      </c>
      <c r="T89">
        <v>10.727594524280731</v>
      </c>
      <c r="U89">
        <v>25.575775729292189</v>
      </c>
      <c r="V89">
        <f t="shared" si="48"/>
        <v>-0.97447976555699944</v>
      </c>
      <c r="W89">
        <f t="shared" si="46"/>
        <v>-0.76618708406847935</v>
      </c>
      <c r="X89">
        <f t="shared" si="49"/>
        <v>6.1036143692318814E-3</v>
      </c>
      <c r="Y89">
        <f t="shared" si="50"/>
        <v>0.41570729457753958</v>
      </c>
      <c r="Z89">
        <f t="shared" si="47"/>
        <v>182.92674822267102</v>
      </c>
      <c r="AA89">
        <f t="shared" si="51"/>
        <v>3.4455460017752619E-2</v>
      </c>
      <c r="AB89">
        <f t="shared" si="52"/>
        <v>5309.0786809527708</v>
      </c>
    </row>
    <row r="90" spans="1:28" x14ac:dyDescent="0.25">
      <c r="A90" t="s">
        <v>109</v>
      </c>
      <c r="B90">
        <v>1.6322399999999999</v>
      </c>
      <c r="C90">
        <v>-2.831952909308744E-2</v>
      </c>
      <c r="D90" s="3">
        <v>-0.69431952909308747</v>
      </c>
      <c r="E90">
        <v>-9.5731989497469354E-3</v>
      </c>
      <c r="F90">
        <v>0.26655813953488372</v>
      </c>
      <c r="G90">
        <v>0.125</v>
      </c>
      <c r="H90" s="4">
        <v>0</v>
      </c>
      <c r="I90">
        <v>0.22727272727272729</v>
      </c>
      <c r="J90">
        <v>0.38636363636363641</v>
      </c>
      <c r="K90" s="1">
        <v>0.18465909090909091</v>
      </c>
      <c r="L90">
        <v>2.2727272727272731E-2</v>
      </c>
      <c r="M90">
        <v>81.976744186046119</v>
      </c>
      <c r="N90">
        <v>5.7543957152008662E-3</v>
      </c>
      <c r="O90">
        <v>-13.184000000000401</v>
      </c>
      <c r="P90">
        <v>133.08489298662309</v>
      </c>
      <c r="Q90">
        <v>0.93255813953488376</v>
      </c>
      <c r="R90">
        <v>0.66600000000000004</v>
      </c>
      <c r="S90">
        <v>30.000395287127741</v>
      </c>
      <c r="T90">
        <v>10.03451434788043</v>
      </c>
      <c r="U90">
        <v>27.311161586686769</v>
      </c>
      <c r="V90">
        <f t="shared" si="48"/>
        <v>-0.97839186817373935</v>
      </c>
      <c r="W90">
        <f t="shared" si="46"/>
        <v>-0.80561201178064767</v>
      </c>
      <c r="X90">
        <f t="shared" si="49"/>
        <v>7.5479096211340775E-3</v>
      </c>
      <c r="Y90">
        <f t="shared" si="50"/>
        <v>0.42704285410326409</v>
      </c>
      <c r="Z90">
        <f t="shared" si="47"/>
        <v>182.92674822267102</v>
      </c>
      <c r="AA90">
        <f t="shared" si="51"/>
        <v>3.4455460017752619E-2</v>
      </c>
      <c r="AB90">
        <f t="shared" si="52"/>
        <v>5309.0786809527708</v>
      </c>
    </row>
    <row r="91" spans="1:28" x14ac:dyDescent="0.25">
      <c r="A91" t="s">
        <v>110</v>
      </c>
      <c r="B91">
        <v>1.63131</v>
      </c>
      <c r="C91">
        <v>-1.5869667135489929E-2</v>
      </c>
      <c r="D91" s="3">
        <v>-0.66786966713549001</v>
      </c>
      <c r="E91">
        <v>-8.7812176164478017E-3</v>
      </c>
      <c r="F91">
        <v>0.19218604651162791</v>
      </c>
      <c r="G91">
        <v>0.16853932584269671</v>
      </c>
      <c r="H91" s="4">
        <v>2.247191011235955E-2</v>
      </c>
      <c r="I91">
        <v>0.2696629213483146</v>
      </c>
      <c r="J91">
        <v>0.2696629213483146</v>
      </c>
      <c r="K91" s="1">
        <v>0.18258426966292141</v>
      </c>
      <c r="L91">
        <v>2.247191011235955E-2</v>
      </c>
      <c r="M91">
        <v>79.320800485142371</v>
      </c>
      <c r="N91">
        <v>5.9876174335185004E-3</v>
      </c>
      <c r="O91">
        <v>-17.107046070460711</v>
      </c>
      <c r="P91">
        <v>100.8261645511259</v>
      </c>
      <c r="Q91">
        <v>0.84418604651162787</v>
      </c>
      <c r="R91">
        <v>0.65200000000000002</v>
      </c>
      <c r="S91">
        <v>28.895946401565769</v>
      </c>
      <c r="T91">
        <v>9.6650989424298448</v>
      </c>
      <c r="U91">
        <v>28.922591311410301</v>
      </c>
      <c r="V91">
        <f t="shared" si="48"/>
        <v>-0.98093464431136135</v>
      </c>
      <c r="W91">
        <f t="shared" si="46"/>
        <v>-0.83122639603548409</v>
      </c>
      <c r="X91">
        <f t="shared" si="49"/>
        <v>7.1414997762534026E-3</v>
      </c>
      <c r="Y91">
        <f t="shared" si="50"/>
        <v>0.42870506994176943</v>
      </c>
      <c r="Z91">
        <f t="shared" si="47"/>
        <v>182.92674822267102</v>
      </c>
      <c r="AA91">
        <f t="shared" si="51"/>
        <v>3.4455460017752619E-2</v>
      </c>
      <c r="AB91">
        <f t="shared" si="52"/>
        <v>5309.0786809527708</v>
      </c>
    </row>
    <row r="92" spans="1:28" x14ac:dyDescent="0.25">
      <c r="A92" t="s">
        <v>111</v>
      </c>
      <c r="B92">
        <v>1.63774</v>
      </c>
      <c r="C92">
        <v>-1.9724436109808841E-2</v>
      </c>
      <c r="D92" s="3">
        <v>-0.74372443610980876</v>
      </c>
      <c r="E92">
        <v>-1.343102728392594E-2</v>
      </c>
      <c r="F92">
        <v>0.148093023255814</v>
      </c>
      <c r="G92">
        <v>0.16666666666666671</v>
      </c>
      <c r="H92" s="4">
        <v>0</v>
      </c>
      <c r="I92">
        <v>0.1111111111111111</v>
      </c>
      <c r="J92">
        <v>0.23333333333333331</v>
      </c>
      <c r="K92" s="1">
        <v>0.1277777777777778</v>
      </c>
      <c r="L92">
        <v>1.111111111111111E-2</v>
      </c>
      <c r="M92">
        <v>89.336622807017633</v>
      </c>
      <c r="N92">
        <v>6.6150405184279837E-3</v>
      </c>
      <c r="O92">
        <v>-3.3771106941844522</v>
      </c>
      <c r="P92">
        <v>110.5860169674942</v>
      </c>
      <c r="Q92">
        <v>0.87209302325581395</v>
      </c>
      <c r="R92">
        <v>0.72399999999999998</v>
      </c>
      <c r="S92">
        <v>31.70062284646632</v>
      </c>
      <c r="T92">
        <v>8.7369073574050269</v>
      </c>
      <c r="U92">
        <v>30.912986626101819</v>
      </c>
      <c r="V92">
        <f t="shared" si="48"/>
        <v>-0.98156629752233315</v>
      </c>
      <c r="W92">
        <f t="shared" si="46"/>
        <v>-0.87093703304232251</v>
      </c>
      <c r="X92">
        <f t="shared" si="49"/>
        <v>1.2431765725939363E-2</v>
      </c>
      <c r="Y92">
        <f t="shared" si="50"/>
        <v>0.65120809442808358</v>
      </c>
      <c r="Z92">
        <f t="shared" si="47"/>
        <v>182.92674822267102</v>
      </c>
      <c r="AA92">
        <f t="shared" si="51"/>
        <v>3.4455460017752619E-2</v>
      </c>
      <c r="AB92">
        <f t="shared" si="52"/>
        <v>5309.0786809527708</v>
      </c>
    </row>
    <row r="93" spans="1:28" x14ac:dyDescent="0.25">
      <c r="A93" t="s">
        <v>112</v>
      </c>
      <c r="B93">
        <v>1.6294200000000001</v>
      </c>
      <c r="C93">
        <v>3.0634995051310069E-2</v>
      </c>
      <c r="D93" s="3">
        <v>-0.59236500494868993</v>
      </c>
      <c r="E93">
        <v>-7.5101925010937183E-3</v>
      </c>
      <c r="F93">
        <v>0.17467441860465119</v>
      </c>
      <c r="G93">
        <v>0.36263736263736263</v>
      </c>
      <c r="H93" s="4">
        <v>4.3956043956043959E-2</v>
      </c>
      <c r="I93">
        <v>0.34065934065934073</v>
      </c>
      <c r="J93">
        <v>0.24175824175824179</v>
      </c>
      <c r="K93" s="1">
        <v>0.24725274725274729</v>
      </c>
      <c r="L93">
        <v>0.1098901098901099</v>
      </c>
      <c r="M93">
        <v>72.085048010974106</v>
      </c>
      <c r="N93">
        <v>6.367522530611458E-3</v>
      </c>
      <c r="O93">
        <v>-40.547656661400808</v>
      </c>
      <c r="P93">
        <v>84.292637026582923</v>
      </c>
      <c r="Q93">
        <v>0.79767441860465116</v>
      </c>
      <c r="R93">
        <v>0.623</v>
      </c>
      <c r="S93">
        <v>32.228387682680427</v>
      </c>
      <c r="T93">
        <v>7.288308426691847</v>
      </c>
      <c r="U93">
        <v>33.212970742291837</v>
      </c>
      <c r="V93">
        <f t="shared" si="48"/>
        <v>-0.984594130084543</v>
      </c>
      <c r="W93">
        <f t="shared" si="46"/>
        <v>-0.88442365152514113</v>
      </c>
      <c r="X93">
        <f t="shared" si="49"/>
        <v>6.7508684071633587E-3</v>
      </c>
      <c r="Y93">
        <f t="shared" si="50"/>
        <v>0.44144459136952302</v>
      </c>
      <c r="Z93">
        <f t="shared" si="47"/>
        <v>182.92674822267102</v>
      </c>
      <c r="AA93">
        <f t="shared" si="51"/>
        <v>3.4455460017752619E-2</v>
      </c>
      <c r="AB93">
        <f t="shared" si="52"/>
        <v>5309.0786809527708</v>
      </c>
    </row>
    <row r="94" spans="1:28" x14ac:dyDescent="0.25">
      <c r="A94" t="s">
        <v>113</v>
      </c>
      <c r="B94">
        <v>1.63232</v>
      </c>
      <c r="C94">
        <v>2.3407303224462161E-2</v>
      </c>
      <c r="D94" s="3">
        <v>-0.64659269677553788</v>
      </c>
      <c r="E94">
        <v>-1.2286345558707539E-2</v>
      </c>
      <c r="F94">
        <v>3.2325581395348801E-2</v>
      </c>
      <c r="G94">
        <v>0.32608695652173908</v>
      </c>
      <c r="H94" s="4">
        <v>4.3478260869565223E-2</v>
      </c>
      <c r="I94">
        <v>0.13043478260869559</v>
      </c>
      <c r="J94">
        <v>8.6956521739130432E-2</v>
      </c>
      <c r="K94" s="1">
        <v>0.14673913043478259</v>
      </c>
      <c r="L94">
        <v>2.1739130434782612E-2</v>
      </c>
      <c r="M94">
        <v>73.164835164835324</v>
      </c>
      <c r="N94">
        <v>6.3323728531983203E-3</v>
      </c>
      <c r="O94">
        <v>-33.765532144786832</v>
      </c>
      <c r="P94">
        <v>53.754614436582912</v>
      </c>
      <c r="Q94">
        <v>0.70232558139534884</v>
      </c>
      <c r="R94">
        <v>0.67</v>
      </c>
      <c r="S94">
        <v>29.80278544275119</v>
      </c>
      <c r="T94">
        <v>7.7381546660268636</v>
      </c>
      <c r="U94">
        <v>35.038819173023903</v>
      </c>
      <c r="V94">
        <f t="shared" si="48"/>
        <v>-0.98561581579728963</v>
      </c>
      <c r="W94">
        <f t="shared" si="46"/>
        <v>-0.90089685088469806</v>
      </c>
      <c r="X94">
        <f t="shared" si="49"/>
        <v>1.1958439521662407E-2</v>
      </c>
      <c r="Y94">
        <f t="shared" si="50"/>
        <v>0.70446722051070521</v>
      </c>
      <c r="Z94">
        <f t="shared" si="47"/>
        <v>182.92674822267102</v>
      </c>
      <c r="AA94">
        <f t="shared" si="51"/>
        <v>3.5297269585040841E-2</v>
      </c>
      <c r="AB94">
        <f t="shared" si="52"/>
        <v>5182.4617137013993</v>
      </c>
    </row>
    <row r="95" spans="1:28" x14ac:dyDescent="0.25">
      <c r="A95" t="s">
        <v>114</v>
      </c>
      <c r="B95">
        <v>1.6314</v>
      </c>
      <c r="C95">
        <v>-2.4430900661561732E-3</v>
      </c>
      <c r="D95" s="3">
        <v>-0.6624430900661562</v>
      </c>
      <c r="E95">
        <v>-1.2189352893044309E-2</v>
      </c>
      <c r="F95">
        <v>4.6976744186046471E-2</v>
      </c>
      <c r="G95">
        <v>0.24731182795698919</v>
      </c>
      <c r="H95" s="4">
        <v>4.301075268817204E-2</v>
      </c>
      <c r="I95">
        <v>0.1397849462365591</v>
      </c>
      <c r="J95">
        <v>9.6774193548387094E-2</v>
      </c>
      <c r="K95" s="1">
        <v>0.1317204301075269</v>
      </c>
      <c r="L95">
        <v>2.150537634408602E-2</v>
      </c>
      <c r="M95">
        <v>76.599171652094157</v>
      </c>
      <c r="N95">
        <v>6.1592798255591941E-3</v>
      </c>
      <c r="O95">
        <v>-36.250675310643203</v>
      </c>
      <c r="P95">
        <v>55.298935459474293</v>
      </c>
      <c r="Q95">
        <v>0.7069767441860465</v>
      </c>
      <c r="R95">
        <v>0.66</v>
      </c>
      <c r="S95">
        <v>29.363380928682918</v>
      </c>
      <c r="T95">
        <v>7.1572987357746154</v>
      </c>
      <c r="U95">
        <v>36.879198645494462</v>
      </c>
      <c r="V95">
        <f t="shared" si="48"/>
        <v>-0.98782154704890612</v>
      </c>
      <c r="W95">
        <f t="shared" si="46"/>
        <v>-0.9189587468747783</v>
      </c>
      <c r="X95">
        <f t="shared" si="49"/>
        <v>1.2296187323770974E-2</v>
      </c>
      <c r="Y95">
        <f t="shared" si="50"/>
        <v>0.93514483066654486</v>
      </c>
      <c r="Z95">
        <f t="shared" si="47"/>
        <v>182.92674822267102</v>
      </c>
      <c r="AA95">
        <f t="shared" si="51"/>
        <v>3.9354102900597057E-2</v>
      </c>
      <c r="AB95">
        <f t="shared" si="52"/>
        <v>4648.225591235514</v>
      </c>
    </row>
    <row r="96" spans="1:28" x14ac:dyDescent="0.25">
      <c r="A96" t="s">
        <v>115</v>
      </c>
      <c r="B96">
        <v>1.6370899999999999</v>
      </c>
      <c r="C96">
        <v>8.2564984112104556E-4</v>
      </c>
      <c r="D96" s="3">
        <v>-0.72117435015887899</v>
      </c>
      <c r="E96">
        <v>-1.473477554756681E-2</v>
      </c>
      <c r="F96">
        <v>5.7069767441860542E-2</v>
      </c>
      <c r="G96">
        <v>0.27659574468085107</v>
      </c>
      <c r="H96" s="4">
        <v>1.063829787234043E-2</v>
      </c>
      <c r="I96">
        <v>9.5744680851063843E-2</v>
      </c>
      <c r="J96">
        <v>0.1170212765957447</v>
      </c>
      <c r="K96" s="1">
        <v>0.125</v>
      </c>
      <c r="L96">
        <v>1.063829787234043E-2</v>
      </c>
      <c r="M96">
        <v>77.554623703376961</v>
      </c>
      <c r="N96">
        <v>6.4073775409352329E-3</v>
      </c>
      <c r="O96">
        <v>-20.880605078336519</v>
      </c>
      <c r="P96">
        <v>79.923681104662322</v>
      </c>
      <c r="Q96">
        <v>0.77906976744186052</v>
      </c>
      <c r="R96">
        <v>0.72199999999999998</v>
      </c>
      <c r="S96">
        <v>29.52294702652874</v>
      </c>
      <c r="T96">
        <v>6.4355895007226023</v>
      </c>
      <c r="U96">
        <v>38.831077185708928</v>
      </c>
      <c r="V96">
        <f t="shared" si="48"/>
        <v>-0.98940211458685368</v>
      </c>
      <c r="W96">
        <f t="shared" si="46"/>
        <v>-0.94372978557484821</v>
      </c>
      <c r="X96">
        <f t="shared" si="49"/>
        <v>1.5344299946856942E-2</v>
      </c>
      <c r="Y96">
        <f t="shared" si="50"/>
        <v>0.84504431544227598</v>
      </c>
      <c r="Z96">
        <f t="shared" si="47"/>
        <v>182.92674822267102</v>
      </c>
      <c r="AA96">
        <f t="shared" si="51"/>
        <v>4.5165943144936258E-2</v>
      </c>
      <c r="AB96">
        <f t="shared" si="52"/>
        <v>4050.1035843680752</v>
      </c>
    </row>
    <row r="97" spans="1:28" x14ac:dyDescent="0.25">
      <c r="A97" t="s">
        <v>116</v>
      </c>
      <c r="B97">
        <v>1.6412</v>
      </c>
      <c r="C97">
        <v>8.1314788769077939E-3</v>
      </c>
      <c r="D97" s="3">
        <v>-0.74986852112309221</v>
      </c>
      <c r="E97">
        <v>-1.8347213189291171E-2</v>
      </c>
      <c r="F97">
        <v>0.15130232558139531</v>
      </c>
      <c r="G97">
        <v>0.29473684210526307</v>
      </c>
      <c r="H97" s="4">
        <v>0</v>
      </c>
      <c r="I97">
        <v>3.1578947368421047E-2</v>
      </c>
      <c r="J97">
        <v>0.26315789473684209</v>
      </c>
      <c r="K97" s="1">
        <v>0.14736842105263159</v>
      </c>
      <c r="L97">
        <v>5.2631578947368432E-2</v>
      </c>
      <c r="M97">
        <v>77.053249097473127</v>
      </c>
      <c r="N97">
        <v>6.856600793256229E-3</v>
      </c>
      <c r="O97">
        <v>-11.95903534853039</v>
      </c>
      <c r="P97">
        <v>125.8478925444838</v>
      </c>
      <c r="Q97">
        <v>0.90930232558139534</v>
      </c>
      <c r="R97">
        <v>0.75800000000000001</v>
      </c>
      <c r="S97">
        <v>29.70080075768162</v>
      </c>
      <c r="T97">
        <v>6.0455487952618494</v>
      </c>
      <c r="U97">
        <v>40.784235539875979</v>
      </c>
      <c r="V97">
        <f t="shared" si="48"/>
        <v>-0.98301227912390632</v>
      </c>
      <c r="W97">
        <f t="shared" si="46"/>
        <v>-0.94628814498528102</v>
      </c>
      <c r="X97">
        <f t="shared" si="49"/>
        <v>1.9595417986838878E-2</v>
      </c>
      <c r="Y97">
        <f t="shared" si="50"/>
        <v>1.0300452386089665</v>
      </c>
      <c r="Z97">
        <f t="shared" si="47"/>
        <v>182.92674822267102</v>
      </c>
      <c r="AA97">
        <f t="shared" si="51"/>
        <v>4.5165943144936258E-2</v>
      </c>
      <c r="AB97">
        <f t="shared" si="52"/>
        <v>4050.1035843680752</v>
      </c>
    </row>
    <row r="98" spans="1:28" x14ac:dyDescent="0.25">
      <c r="A98" t="s">
        <v>117</v>
      </c>
      <c r="B98">
        <v>1.63601</v>
      </c>
      <c r="C98">
        <v>4.6171276761994062E-2</v>
      </c>
      <c r="D98" s="3">
        <v>-0.6618287232380059</v>
      </c>
      <c r="E98">
        <v>-1.4147066480875299E-2</v>
      </c>
      <c r="F98">
        <v>0.1292093023255815</v>
      </c>
      <c r="G98">
        <v>0.45833333333333343</v>
      </c>
      <c r="H98" s="4">
        <v>7.2916666666666671E-2</v>
      </c>
      <c r="I98">
        <v>0.1145833333333333</v>
      </c>
      <c r="J98">
        <v>0.22916666666666671</v>
      </c>
      <c r="K98" s="1">
        <v>0.21875</v>
      </c>
      <c r="L98">
        <v>0.1041666666666667</v>
      </c>
      <c r="M98">
        <v>68.875379939209964</v>
      </c>
      <c r="N98">
        <v>6.7164013380289767E-3</v>
      </c>
      <c r="O98">
        <v>-30.047748976808101</v>
      </c>
      <c r="P98">
        <v>98.771884987536183</v>
      </c>
      <c r="Q98">
        <v>0.83720930232558144</v>
      </c>
      <c r="R98">
        <v>0.70799999999999996</v>
      </c>
      <c r="S98">
        <v>27.862566450766639</v>
      </c>
      <c r="T98">
        <v>6.201339120095593</v>
      </c>
      <c r="U98">
        <v>42.413216572182407</v>
      </c>
      <c r="V98">
        <f t="shared" si="48"/>
        <v>-0.98151618605094471</v>
      </c>
      <c r="W98">
        <f t="shared" si="46"/>
        <v>-0.95518007847264363</v>
      </c>
      <c r="X98">
        <f t="shared" si="49"/>
        <v>1.5837311507875793E-2</v>
      </c>
      <c r="Y98">
        <f t="shared" si="50"/>
        <v>0.99838647802469638</v>
      </c>
      <c r="Z98">
        <f t="shared" si="47"/>
        <v>182.92674822267102</v>
      </c>
      <c r="AA98">
        <f t="shared" si="51"/>
        <v>4.1407836665973169E-2</v>
      </c>
      <c r="AB98">
        <f t="shared" si="52"/>
        <v>4417.6842586174234</v>
      </c>
    </row>
    <row r="99" spans="1:28" x14ac:dyDescent="0.25">
      <c r="A99" t="s">
        <v>118</v>
      </c>
      <c r="B99">
        <v>1.63242</v>
      </c>
      <c r="C99">
        <v>8.0968380476116097E-2</v>
      </c>
      <c r="D99" s="3">
        <v>-0.59103161952388394</v>
      </c>
      <c r="E99">
        <v>-1.1213542993435509E-2</v>
      </c>
      <c r="F99">
        <v>1.8697674418604589E-2</v>
      </c>
      <c r="G99">
        <v>0.64948453608247414</v>
      </c>
      <c r="H99" s="4">
        <v>0.10309278350515461</v>
      </c>
      <c r="I99">
        <v>0.19587628865979381</v>
      </c>
      <c r="J99">
        <v>8.2474226804123696E-2</v>
      </c>
      <c r="K99" s="1">
        <v>0.25773195876288663</v>
      </c>
      <c r="L99">
        <v>0.16494845360824739</v>
      </c>
      <c r="M99">
        <v>63.082018312877601</v>
      </c>
      <c r="N99">
        <v>6.2436365074318712E-3</v>
      </c>
      <c r="O99">
        <v>-42.291950886767019</v>
      </c>
      <c r="P99">
        <v>49.815708101419027</v>
      </c>
      <c r="Q99">
        <v>0.69069767441860463</v>
      </c>
      <c r="R99">
        <v>0.67200000000000004</v>
      </c>
      <c r="S99">
        <v>25.745139539129731</v>
      </c>
      <c r="T99">
        <v>8.3856672415244748</v>
      </c>
      <c r="U99">
        <v>43.016672086815618</v>
      </c>
      <c r="V99">
        <f t="shared" si="48"/>
        <v>-0.97865173938076699</v>
      </c>
      <c r="W99">
        <f t="shared" si="46"/>
        <v>-0.95047318042241347</v>
      </c>
      <c r="X99">
        <f t="shared" si="49"/>
        <v>1.2974602124453252E-2</v>
      </c>
      <c r="Y99">
        <f t="shared" si="50"/>
        <v>1.0696178065392716</v>
      </c>
      <c r="Z99">
        <f t="shared" si="47"/>
        <v>175.85278896822101</v>
      </c>
      <c r="AA99">
        <f t="shared" si="51"/>
        <v>3.8701937459899007E-2</v>
      </c>
      <c r="AB99">
        <f t="shared" si="52"/>
        <v>4543.7722375121602</v>
      </c>
    </row>
    <row r="100" spans="1:28" x14ac:dyDescent="0.25">
      <c r="A100" t="s">
        <v>119</v>
      </c>
      <c r="B100">
        <v>1.62968</v>
      </c>
      <c r="C100">
        <v>0.14241027243840179</v>
      </c>
      <c r="D100" s="3">
        <v>-0.48558972756159818</v>
      </c>
      <c r="E100">
        <v>-1.139650504420711E-2</v>
      </c>
      <c r="F100">
        <v>-0.33032558139534879</v>
      </c>
      <c r="G100">
        <v>0.80612244897959184</v>
      </c>
      <c r="H100" s="4">
        <v>0.15306122448979589</v>
      </c>
      <c r="I100">
        <v>0.19387755102040821</v>
      </c>
      <c r="J100">
        <v>0</v>
      </c>
      <c r="K100" s="1">
        <v>0.28826530612244888</v>
      </c>
      <c r="L100">
        <v>0.22448979591836729</v>
      </c>
      <c r="M100">
        <v>55.725658297611723</v>
      </c>
      <c r="N100">
        <v>5.5835086600133366E-3</v>
      </c>
      <c r="O100">
        <v>-72.788461538461746</v>
      </c>
      <c r="P100">
        <v>-83.909241396051939</v>
      </c>
      <c r="Q100">
        <v>0.29767441860465121</v>
      </c>
      <c r="R100">
        <v>0.628</v>
      </c>
      <c r="S100">
        <v>23.161361353031641</v>
      </c>
      <c r="T100">
        <v>14.605766549705979</v>
      </c>
      <c r="U100">
        <v>41.562163290736791</v>
      </c>
      <c r="V100">
        <f t="shared" si="48"/>
        <v>-0.97348005785082536</v>
      </c>
      <c r="W100">
        <f t="shared" si="46"/>
        <v>-0.94819053326930924</v>
      </c>
      <c r="X100">
        <f t="shared" si="49"/>
        <v>1.3131412301801633E-2</v>
      </c>
      <c r="Y100">
        <f t="shared" si="50"/>
        <v>1.1517221981092625</v>
      </c>
      <c r="Z100">
        <f t="shared" si="47"/>
        <v>7.635322261509625</v>
      </c>
      <c r="AA100">
        <f t="shared" si="51"/>
        <v>3.8701937459899007E-2</v>
      </c>
      <c r="AB100">
        <f t="shared" si="52"/>
        <v>197.28527207251472</v>
      </c>
    </row>
    <row r="101" spans="1:28" x14ac:dyDescent="0.25">
      <c r="A101" t="s">
        <v>120</v>
      </c>
      <c r="B101">
        <v>1.625</v>
      </c>
      <c r="C101">
        <v>0.2078371620565713</v>
      </c>
      <c r="D101" s="3">
        <v>-0.35216283794342867</v>
      </c>
      <c r="E101">
        <v>-6.534239828299572E-3</v>
      </c>
      <c r="F101">
        <v>-0.52046511627906977</v>
      </c>
      <c r="G101">
        <v>0.90909090909090906</v>
      </c>
      <c r="H101" s="4">
        <v>0.2424242424242424</v>
      </c>
      <c r="I101">
        <v>0.41414141414141409</v>
      </c>
      <c r="J101">
        <v>0</v>
      </c>
      <c r="K101" s="1">
        <v>0.39141414141414138</v>
      </c>
      <c r="L101">
        <v>0.51515151515151514</v>
      </c>
      <c r="M101">
        <v>48.182354097072192</v>
      </c>
      <c r="N101">
        <v>4.6293514159101434E-3</v>
      </c>
      <c r="O101">
        <v>-89.602169981917029</v>
      </c>
      <c r="P101">
        <v>-177.6390127862125</v>
      </c>
      <c r="Q101">
        <v>3.9534883720930232E-2</v>
      </c>
      <c r="R101">
        <v>0.56000000000000005</v>
      </c>
      <c r="S101">
        <v>21.66689620816576</v>
      </c>
      <c r="T101">
        <v>15.023679521239471</v>
      </c>
      <c r="U101">
        <v>39.886727152758098</v>
      </c>
      <c r="V101">
        <f t="shared" si="48"/>
        <v>-0.96895667614447423</v>
      </c>
      <c r="W101">
        <f t="shared" si="46"/>
        <v>-0.94256891233864915</v>
      </c>
      <c r="X101">
        <f t="shared" si="49"/>
        <v>7.9261538461538484E-3</v>
      </c>
      <c r="Y101">
        <f t="shared" si="50"/>
        <v>0.60859910627515545</v>
      </c>
      <c r="Z101">
        <f t="shared" si="47"/>
        <v>7.635322261509625</v>
      </c>
      <c r="AA101">
        <f t="shared" si="51"/>
        <v>3.3496679004251226E-2</v>
      </c>
      <c r="AB101">
        <f t="shared" si="52"/>
        <v>227.94266442176519</v>
      </c>
    </row>
    <row r="102" spans="1:28" x14ac:dyDescent="0.25">
      <c r="A102" t="s">
        <v>121</v>
      </c>
      <c r="B102">
        <v>1.62294</v>
      </c>
      <c r="C102">
        <v>0.2413710475595145</v>
      </c>
      <c r="D102" s="3">
        <v>-0.27862895244048552</v>
      </c>
      <c r="E102">
        <v>-2.809160319174745E-3</v>
      </c>
      <c r="F102">
        <v>-0.50139534883720938</v>
      </c>
      <c r="G102">
        <v>0.93</v>
      </c>
      <c r="H102" s="4">
        <v>0.3</v>
      </c>
      <c r="I102">
        <v>0.6</v>
      </c>
      <c r="J102">
        <v>0.01</v>
      </c>
      <c r="K102" s="1">
        <v>0.46</v>
      </c>
      <c r="L102">
        <v>0.61</v>
      </c>
      <c r="M102">
        <v>43.803123146866902</v>
      </c>
      <c r="N102">
        <v>3.664705695705095E-3</v>
      </c>
      <c r="O102">
        <v>-89.819376026272494</v>
      </c>
      <c r="P102">
        <v>-201.25480671928639</v>
      </c>
      <c r="Q102">
        <v>1.8604651162790701E-2</v>
      </c>
      <c r="R102">
        <v>0.52</v>
      </c>
      <c r="S102">
        <v>20.629552222791968</v>
      </c>
      <c r="T102">
        <v>16.415499938511079</v>
      </c>
      <c r="U102">
        <v>37.850209457473092</v>
      </c>
      <c r="V102">
        <f t="shared" si="48"/>
        <v>-0.95472017959953592</v>
      </c>
      <c r="W102">
        <f t="shared" si="46"/>
        <v>-0.92249385103311332</v>
      </c>
      <c r="X102">
        <f t="shared" si="49"/>
        <v>3.5244679408973512E-3</v>
      </c>
      <c r="Y102">
        <f t="shared" si="50"/>
        <v>0.38501469477494182</v>
      </c>
      <c r="Z102">
        <f t="shared" si="47"/>
        <v>2.5099628084671766</v>
      </c>
      <c r="AA102">
        <f t="shared" si="51"/>
        <v>2.9094993098994729E-2</v>
      </c>
      <c r="AB102">
        <f t="shared" si="52"/>
        <v>86.267860587803312</v>
      </c>
    </row>
    <row r="103" spans="1:28" x14ac:dyDescent="0.25">
      <c r="A103" t="s">
        <v>122</v>
      </c>
      <c r="B103">
        <v>1.6195299999999999</v>
      </c>
      <c r="C103">
        <v>0.27770484971610138</v>
      </c>
      <c r="D103" s="3">
        <v>-0.17829515028389861</v>
      </c>
      <c r="E103">
        <v>-1.3567634238262E-3</v>
      </c>
      <c r="F103">
        <v>-0.42576744186046511</v>
      </c>
      <c r="G103">
        <v>0.95049504950495045</v>
      </c>
      <c r="H103" s="4">
        <v>0.42574257425742568</v>
      </c>
      <c r="I103">
        <v>0.64356435643564358</v>
      </c>
      <c r="J103">
        <v>1.9801980198019799E-2</v>
      </c>
      <c r="K103" s="1">
        <v>0.50990099009900991</v>
      </c>
      <c r="L103">
        <v>0.68316831683168322</v>
      </c>
      <c r="M103">
        <v>38.042420704416983</v>
      </c>
      <c r="N103">
        <v>2.595143314397141E-3</v>
      </c>
      <c r="O103">
        <v>-97.531816428847023</v>
      </c>
      <c r="P103">
        <v>-185.26185241558571</v>
      </c>
      <c r="Q103">
        <v>3.023255813953488E-2</v>
      </c>
      <c r="R103">
        <v>0.45600000000000002</v>
      </c>
      <c r="S103">
        <v>19.811178309119711</v>
      </c>
      <c r="T103">
        <v>17.29456441484222</v>
      </c>
      <c r="U103">
        <v>35.631071355463902</v>
      </c>
      <c r="V103">
        <f t="shared" si="48"/>
        <v>-0.94879644998424473</v>
      </c>
      <c r="W103">
        <f t="shared" si="46"/>
        <v>-0.93557860714479946</v>
      </c>
      <c r="X103">
        <f t="shared" si="49"/>
        <v>1.3275456459589353E-3</v>
      </c>
      <c r="Y103">
        <f t="shared" si="50"/>
        <v>-5.8087223890155235E-2</v>
      </c>
      <c r="Z103">
        <f t="shared" si="47"/>
        <v>2.4748033865603687</v>
      </c>
      <c r="AA103">
        <f t="shared" si="51"/>
        <v>2.8704607223020311E-2</v>
      </c>
      <c r="AB103">
        <f t="shared" si="52"/>
        <v>86.216242825843096</v>
      </c>
    </row>
    <row r="104" spans="1:28" x14ac:dyDescent="0.25">
      <c r="A104" t="s">
        <v>123</v>
      </c>
      <c r="B104">
        <v>1.62408</v>
      </c>
      <c r="C104">
        <v>0.2136062926498932</v>
      </c>
      <c r="D104" s="3">
        <v>-0.32639370735010681</v>
      </c>
      <c r="E104">
        <v>-3.6178328925091201E-3</v>
      </c>
      <c r="F104">
        <v>-0.37720930232558142</v>
      </c>
      <c r="G104">
        <v>0.89215686274509809</v>
      </c>
      <c r="H104" s="4">
        <v>0.25490196078431371</v>
      </c>
      <c r="I104">
        <v>0.51960784313725494</v>
      </c>
      <c r="J104">
        <v>2.9411764705882359E-2</v>
      </c>
      <c r="K104" s="1">
        <v>0.42401960784313719</v>
      </c>
      <c r="L104">
        <v>0.53921568627450978</v>
      </c>
      <c r="M104">
        <v>42.651296829971201</v>
      </c>
      <c r="N104">
        <v>2.0905557699031352E-3</v>
      </c>
      <c r="O104">
        <v>-70.162381596752979</v>
      </c>
      <c r="P104">
        <v>-126.3765891010062</v>
      </c>
      <c r="Q104">
        <v>0.16279069767441859</v>
      </c>
      <c r="R104">
        <v>0.54</v>
      </c>
      <c r="S104">
        <v>17.810769695981669</v>
      </c>
      <c r="T104">
        <v>18.97382515596933</v>
      </c>
      <c r="U104">
        <v>33.311837714393747</v>
      </c>
      <c r="V104">
        <f t="shared" si="48"/>
        <v>-0.94010176935611378</v>
      </c>
      <c r="W104">
        <f t="shared" si="46"/>
        <v>-0.93306552524027386</v>
      </c>
      <c r="X104">
        <f t="shared" si="49"/>
        <v>3.1340820649229341E-3</v>
      </c>
      <c r="Y104">
        <f t="shared" si="50"/>
        <v>0.14459779947588336</v>
      </c>
      <c r="Z104">
        <f t="shared" si="47"/>
        <v>2.2583119474126683</v>
      </c>
      <c r="AA104">
        <f t="shared" si="51"/>
        <v>2.8704607223020311E-2</v>
      </c>
      <c r="AB104">
        <f t="shared" si="52"/>
        <v>78.674197834052364</v>
      </c>
    </row>
    <row r="105" spans="1:28" x14ac:dyDescent="0.25">
      <c r="A105" t="s">
        <v>124</v>
      </c>
      <c r="B105">
        <v>1.6164000000000001</v>
      </c>
      <c r="C105">
        <v>0.21544251705995729</v>
      </c>
      <c r="D105" s="3">
        <v>-0.18055748294004281</v>
      </c>
      <c r="E105">
        <v>3.270751469845852E-3</v>
      </c>
      <c r="F105">
        <v>-0.25646511627906982</v>
      </c>
      <c r="G105">
        <v>0.89320388349514557</v>
      </c>
      <c r="H105" s="4">
        <v>0.42718446601941751</v>
      </c>
      <c r="I105">
        <v>0.76699029126213591</v>
      </c>
      <c r="J105">
        <v>5.8252427184466021E-2</v>
      </c>
      <c r="K105" s="1">
        <v>0.53640776699029125</v>
      </c>
      <c r="L105">
        <v>0.73786407766990292</v>
      </c>
      <c r="M105">
        <v>38.027942829612947</v>
      </c>
      <c r="N105">
        <v>1.058750078121395E-3</v>
      </c>
      <c r="O105">
        <v>-92.513020833333456</v>
      </c>
      <c r="P105">
        <v>-135.20946682245719</v>
      </c>
      <c r="Q105">
        <v>0.1395348837209302</v>
      </c>
      <c r="R105">
        <v>0.39600000000000002</v>
      </c>
      <c r="S105">
        <v>16.170678152539828</v>
      </c>
      <c r="T105">
        <v>18.296952560885359</v>
      </c>
      <c r="U105">
        <v>31.373056601866121</v>
      </c>
      <c r="V105">
        <f t="shared" si="48"/>
        <v>-0.940806609987622</v>
      </c>
      <c r="W105">
        <f t="shared" si="46"/>
        <v>-0.93156592508192448</v>
      </c>
      <c r="X105">
        <f t="shared" si="49"/>
        <v>-4.7451125958920086E-3</v>
      </c>
      <c r="Y105">
        <f t="shared" si="50"/>
        <v>-1.4469819933401833</v>
      </c>
      <c r="Z105">
        <f t="shared" si="47"/>
        <v>2.5987041914494458</v>
      </c>
      <c r="AA105">
        <f t="shared" si="51"/>
        <v>2.6256216646795859E-2</v>
      </c>
      <c r="AB105">
        <f t="shared" si="52"/>
        <v>98.974815237387787</v>
      </c>
    </row>
    <row r="106" spans="1:28" x14ac:dyDescent="0.25">
      <c r="A106" t="s">
        <v>125</v>
      </c>
      <c r="B106">
        <v>1.6031200000000001</v>
      </c>
      <c r="C106">
        <v>0.24165755065895711</v>
      </c>
      <c r="D106" s="3">
        <v>5.65755065895715E-3</v>
      </c>
      <c r="E106">
        <v>1.156917070859227E-2</v>
      </c>
      <c r="F106">
        <v>-0.20809302325581391</v>
      </c>
      <c r="G106">
        <v>0.92307692307692302</v>
      </c>
      <c r="H106" s="4">
        <v>0.82692307692307698</v>
      </c>
      <c r="I106">
        <v>0.99038461538461531</v>
      </c>
      <c r="J106">
        <v>7.6923076923076927E-2</v>
      </c>
      <c r="K106" s="1">
        <v>0.70432692307692313</v>
      </c>
      <c r="L106">
        <v>0.95192307692307698</v>
      </c>
      <c r="M106">
        <v>24.956597222222261</v>
      </c>
      <c r="N106">
        <v>-8.2108344197107108E-4</v>
      </c>
      <c r="O106">
        <v>-100</v>
      </c>
      <c r="P106">
        <v>-185.58769156997471</v>
      </c>
      <c r="Q106">
        <v>2.790697674418605E-2</v>
      </c>
      <c r="R106">
        <v>0.23599999999999999</v>
      </c>
      <c r="S106">
        <v>14.15756680543573</v>
      </c>
      <c r="T106">
        <v>25.571313194403029</v>
      </c>
      <c r="U106">
        <v>31.184201970051351</v>
      </c>
      <c r="V106">
        <f t="shared" si="48"/>
        <v>-0.94555746777221261</v>
      </c>
      <c r="W106">
        <f t="shared" si="46"/>
        <v>-0.94160067285595439</v>
      </c>
      <c r="X106">
        <f t="shared" si="49"/>
        <v>-1.4802385348570167E-2</v>
      </c>
      <c r="Y106">
        <f t="shared" si="50"/>
        <v>96.28220757218584</v>
      </c>
      <c r="Z106">
        <f t="shared" si="47"/>
        <v>97.729189565526028</v>
      </c>
      <c r="AA106">
        <f t="shared" si="51"/>
        <v>2.7259934672205843E-2</v>
      </c>
      <c r="AB106">
        <f t="shared" si="52"/>
        <v>3585.0852447262264</v>
      </c>
    </row>
    <row r="107" spans="1:28" x14ac:dyDescent="0.25">
      <c r="A107" t="s">
        <v>126</v>
      </c>
      <c r="B107">
        <v>1.60731</v>
      </c>
      <c r="C107">
        <v>0.15952232119602019</v>
      </c>
      <c r="D107" s="3">
        <v>-0.1104776788039798</v>
      </c>
      <c r="E107">
        <v>9.343966290649406E-3</v>
      </c>
      <c r="F107">
        <v>-0.1955813953488372</v>
      </c>
      <c r="G107">
        <v>0.80952380952380953</v>
      </c>
      <c r="H107" s="4">
        <v>0.57142857142857151</v>
      </c>
      <c r="I107">
        <v>0.93333333333333324</v>
      </c>
      <c r="J107">
        <v>8.5714285714285715E-2</v>
      </c>
      <c r="K107" s="1">
        <v>0.6</v>
      </c>
      <c r="L107">
        <v>0.81904761904761902</v>
      </c>
      <c r="M107">
        <v>32.989690721649403</v>
      </c>
      <c r="N107">
        <v>-1.9502853914230569E-3</v>
      </c>
      <c r="O107">
        <v>-87.863335033146186</v>
      </c>
      <c r="P107">
        <v>-159.3225514049897</v>
      </c>
      <c r="Q107">
        <v>7.441860465116279E-2</v>
      </c>
      <c r="R107">
        <v>0.27</v>
      </c>
      <c r="S107">
        <v>13.44343570601537</v>
      </c>
      <c r="T107">
        <v>24.788539258105899</v>
      </c>
      <c r="U107">
        <v>31.076357920964501</v>
      </c>
      <c r="V107">
        <f t="shared" si="48"/>
        <v>-0.94945639074291066</v>
      </c>
      <c r="W107">
        <f t="shared" si="46"/>
        <v>-0.94984811533957147</v>
      </c>
      <c r="X107">
        <f t="shared" si="49"/>
        <v>-1.3625249640704053E-2</v>
      </c>
      <c r="Y107">
        <f t="shared" si="50"/>
        <v>-4.1759981893966538</v>
      </c>
      <c r="Z107">
        <f t="shared" si="47"/>
        <v>100.45820576158249</v>
      </c>
      <c r="AA107">
        <f t="shared" si="51"/>
        <v>2.7259934672205843E-2</v>
      </c>
      <c r="AB107">
        <f t="shared" si="52"/>
        <v>3685.1961301290062</v>
      </c>
    </row>
    <row r="108" spans="1:28" x14ac:dyDescent="0.25">
      <c r="A108" t="s">
        <v>127</v>
      </c>
      <c r="B108">
        <v>1.6096900000000001</v>
      </c>
      <c r="C108">
        <v>0.1508490910038027</v>
      </c>
      <c r="D108" s="3">
        <v>-0.14415090899619731</v>
      </c>
      <c r="E108">
        <v>8.6530011869751407E-3</v>
      </c>
      <c r="F108">
        <v>-0.1136046511627907</v>
      </c>
      <c r="G108">
        <v>0.79245283018867918</v>
      </c>
      <c r="H108" s="4">
        <v>0.50943396226415094</v>
      </c>
      <c r="I108">
        <v>0.89622641509433965</v>
      </c>
      <c r="J108">
        <v>0.1037735849056604</v>
      </c>
      <c r="K108" s="1">
        <v>0.57547169811320753</v>
      </c>
      <c r="L108">
        <v>0.79245283018867918</v>
      </c>
      <c r="M108">
        <v>32.449201178842941</v>
      </c>
      <c r="N108">
        <v>-2.622904749068455E-3</v>
      </c>
      <c r="O108">
        <v>-81.795002549719271</v>
      </c>
      <c r="P108">
        <v>-116.5575142588435</v>
      </c>
      <c r="Q108">
        <v>0.18139534883720931</v>
      </c>
      <c r="R108">
        <v>0.29499999999999998</v>
      </c>
      <c r="S108">
        <v>15.158174970495111</v>
      </c>
      <c r="T108">
        <v>23.149543530244362</v>
      </c>
      <c r="U108">
        <v>30.34668864093965</v>
      </c>
      <c r="V108">
        <f t="shared" si="48"/>
        <v>-0.95449264735341555</v>
      </c>
      <c r="W108">
        <f t="shared" si="46"/>
        <v>-0.95424539740433634</v>
      </c>
      <c r="X108">
        <f t="shared" si="49"/>
        <v>-1.3747988743174141E-2</v>
      </c>
      <c r="Y108">
        <f t="shared" si="50"/>
        <v>-3.761184057182815</v>
      </c>
      <c r="Z108">
        <f t="shared" si="47"/>
        <v>100.45820576158249</v>
      </c>
      <c r="AA108">
        <f t="shared" si="51"/>
        <v>2.8601711039837635E-2</v>
      </c>
      <c r="AB108">
        <f t="shared" si="52"/>
        <v>3512.3145472541901</v>
      </c>
    </row>
    <row r="109" spans="1:28" x14ac:dyDescent="0.25">
      <c r="A109" t="s">
        <v>128</v>
      </c>
      <c r="B109">
        <v>1.6083400000000001</v>
      </c>
      <c r="C109">
        <v>0.143413033286451</v>
      </c>
      <c r="D109" s="3">
        <v>-0.136586966713549</v>
      </c>
      <c r="E109">
        <v>9.057762810542061E-3</v>
      </c>
      <c r="F109">
        <v>-3.813953488372096E-2</v>
      </c>
      <c r="G109">
        <v>0.74766355140186913</v>
      </c>
      <c r="H109" s="4">
        <v>0.53271028037383172</v>
      </c>
      <c r="I109">
        <v>0.91588785046728971</v>
      </c>
      <c r="J109">
        <v>0.13084112149532709</v>
      </c>
      <c r="K109" s="1">
        <v>0.58177570093457942</v>
      </c>
      <c r="L109">
        <v>0.79439252336448607</v>
      </c>
      <c r="M109">
        <v>32.234206471494588</v>
      </c>
      <c r="N109">
        <v>-3.2276873825620722E-3</v>
      </c>
      <c r="O109">
        <v>-85.237123916369399</v>
      </c>
      <c r="P109">
        <v>-97.958744275792725</v>
      </c>
      <c r="Q109">
        <v>0.24186046511627909</v>
      </c>
      <c r="R109">
        <v>0.28000000000000003</v>
      </c>
      <c r="S109">
        <v>14.839325172774389</v>
      </c>
      <c r="T109">
        <v>22.662596566885458</v>
      </c>
      <c r="U109">
        <v>29.669138595202291</v>
      </c>
      <c r="V109">
        <f t="shared" si="48"/>
        <v>-0.95667692109588764</v>
      </c>
      <c r="W109">
        <f t="shared" si="46"/>
        <v>-0.95873304075008303</v>
      </c>
      <c r="X109">
        <f t="shared" si="49"/>
        <v>-1.4860042030913742E-2</v>
      </c>
      <c r="Y109">
        <f t="shared" si="50"/>
        <v>-4.0833512581710565</v>
      </c>
      <c r="Z109">
        <f t="shared" si="47"/>
        <v>100.45820576158249</v>
      </c>
      <c r="AA109">
        <f t="shared" si="51"/>
        <v>3.4125435602730902E-2</v>
      </c>
      <c r="AB109">
        <f t="shared" si="52"/>
        <v>2943.7926282043791</v>
      </c>
    </row>
    <row r="110" spans="1:28" x14ac:dyDescent="0.25">
      <c r="A110" t="s">
        <v>129</v>
      </c>
      <c r="B110">
        <v>1.6085799999999999</v>
      </c>
      <c r="C110">
        <v>0.17206334323071321</v>
      </c>
      <c r="D110" s="3">
        <v>-0.1119366567692868</v>
      </c>
      <c r="E110">
        <v>7.9449453943718842E-3</v>
      </c>
      <c r="F110">
        <v>-2.3534883720930211E-2</v>
      </c>
      <c r="G110">
        <v>0.82407407407407407</v>
      </c>
      <c r="H110" s="4">
        <v>0.56481481481481477</v>
      </c>
      <c r="I110">
        <v>0.86111111111111116</v>
      </c>
      <c r="J110">
        <v>0.14814814814814811</v>
      </c>
      <c r="K110" s="1">
        <v>0.59953703703703698</v>
      </c>
      <c r="L110">
        <v>0.81481481481481477</v>
      </c>
      <c r="M110">
        <v>26.02186711522295</v>
      </c>
      <c r="N110">
        <v>-3.6455918688311768E-3</v>
      </c>
      <c r="O110">
        <v>-84.625191228964965</v>
      </c>
      <c r="P110">
        <v>-90.033515320705632</v>
      </c>
      <c r="Q110">
        <v>0.26046511627906982</v>
      </c>
      <c r="R110">
        <v>0.28399999999999997</v>
      </c>
      <c r="S110">
        <v>14.22934406813237</v>
      </c>
      <c r="T110">
        <v>24.136985029029649</v>
      </c>
      <c r="U110">
        <v>29.394470969494989</v>
      </c>
      <c r="V110">
        <f t="shared" si="48"/>
        <v>-0.96155379156737286</v>
      </c>
      <c r="W110">
        <f t="shared" si="46"/>
        <v>-0.96141494911787251</v>
      </c>
      <c r="X110">
        <f t="shared" si="49"/>
        <v>-1.413047532606407E-2</v>
      </c>
      <c r="Y110">
        <f t="shared" si="50"/>
        <v>-4.9664964669441538</v>
      </c>
      <c r="Z110">
        <f t="shared" si="47"/>
        <v>101.24870403912999</v>
      </c>
      <c r="AA110">
        <f t="shared" si="51"/>
        <v>3.4125435602730902E-2</v>
      </c>
      <c r="AB110">
        <f t="shared" si="52"/>
        <v>2966.9571172016781</v>
      </c>
    </row>
    <row r="111" spans="1:28" x14ac:dyDescent="0.25">
      <c r="A111" t="s">
        <v>130</v>
      </c>
      <c r="B111">
        <v>1.61835</v>
      </c>
      <c r="C111">
        <v>0.1424363181747148</v>
      </c>
      <c r="D111" s="3">
        <v>-0.29256368182528508</v>
      </c>
      <c r="E111">
        <v>5.8042452855749087E-3</v>
      </c>
      <c r="F111">
        <v>3.7093023255813928E-2</v>
      </c>
      <c r="G111">
        <v>0.73394495412844041</v>
      </c>
      <c r="H111" s="4">
        <v>0.27522935779816521</v>
      </c>
      <c r="I111">
        <v>0.77064220183486243</v>
      </c>
      <c r="J111">
        <v>0.19266055045871561</v>
      </c>
      <c r="K111" s="1">
        <v>0.49311926605504591</v>
      </c>
      <c r="L111">
        <v>0.60550458715596323</v>
      </c>
      <c r="M111">
        <v>32.45277223160808</v>
      </c>
      <c r="N111">
        <v>-3.1520914877734012E-3</v>
      </c>
      <c r="O111">
        <v>-59.204750839142619</v>
      </c>
      <c r="P111">
        <v>-30.308350707784811</v>
      </c>
      <c r="Q111">
        <v>0.47209302325581393</v>
      </c>
      <c r="R111">
        <v>0.435</v>
      </c>
      <c r="S111">
        <v>21.81289892951559</v>
      </c>
      <c r="T111">
        <v>21.536657317053869</v>
      </c>
      <c r="U111">
        <v>27.340383191437521</v>
      </c>
      <c r="V111">
        <f t="shared" si="48"/>
        <v>-0.96392334904249011</v>
      </c>
      <c r="W111">
        <f t="shared" si="46"/>
        <v>-0.96131193597251474</v>
      </c>
      <c r="X111">
        <f t="shared" si="49"/>
        <v>-1.1981339018135768E-2</v>
      </c>
      <c r="Y111">
        <f t="shared" si="50"/>
        <v>-1.5420941911510073</v>
      </c>
      <c r="Z111">
        <f t="shared" si="47"/>
        <v>101.24870403912999</v>
      </c>
      <c r="AA111">
        <f t="shared" si="51"/>
        <v>3.4125435602730902E-2</v>
      </c>
      <c r="AB111">
        <f t="shared" si="52"/>
        <v>2966.9571172016781</v>
      </c>
    </row>
    <row r="112" spans="1:28" x14ac:dyDescent="0.25">
      <c r="A112" t="s">
        <v>131</v>
      </c>
      <c r="B112">
        <v>1.6171500000000001</v>
      </c>
      <c r="C112">
        <v>0.12713444809084759</v>
      </c>
      <c r="D112" s="3">
        <v>-0.28486555190915241</v>
      </c>
      <c r="E112">
        <v>1.8457346161106811E-3</v>
      </c>
      <c r="F112">
        <v>0.17404651162790699</v>
      </c>
      <c r="G112">
        <v>0.70909090909090911</v>
      </c>
      <c r="H112" s="4">
        <v>0.28181818181818191</v>
      </c>
      <c r="I112">
        <v>0.7</v>
      </c>
      <c r="J112">
        <v>0.36363636363636359</v>
      </c>
      <c r="K112" s="1">
        <v>0.51363636363636367</v>
      </c>
      <c r="L112">
        <v>0.66363636363636358</v>
      </c>
      <c r="M112">
        <v>34.571335078534148</v>
      </c>
      <c r="N112">
        <v>-2.8252511152890851E-3</v>
      </c>
      <c r="O112">
        <v>-61.004273504273201</v>
      </c>
      <c r="P112">
        <v>9.6788953046741106</v>
      </c>
      <c r="Q112">
        <v>0.586046511627907</v>
      </c>
      <c r="R112">
        <v>0.41199999999999998</v>
      </c>
      <c r="S112">
        <v>24.162418070897012</v>
      </c>
      <c r="T112">
        <v>20.009817652937961</v>
      </c>
      <c r="U112">
        <v>26.058993590139899</v>
      </c>
      <c r="V112">
        <f t="shared" si="48"/>
        <v>-0.96643706736016366</v>
      </c>
      <c r="W112">
        <f t="shared" si="46"/>
        <v>-0.96292175506863431</v>
      </c>
      <c r="X112">
        <f t="shared" si="49"/>
        <v>-7.5874223170392368E-3</v>
      </c>
      <c r="Y112">
        <f t="shared" si="50"/>
        <v>-1.0794546795100144</v>
      </c>
      <c r="Z112">
        <f t="shared" si="47"/>
        <v>101.24870403912999</v>
      </c>
      <c r="AA112">
        <f t="shared" si="51"/>
        <v>3.7903352278069971E-2</v>
      </c>
      <c r="AB112">
        <f t="shared" si="52"/>
        <v>2671.2334913371296</v>
      </c>
    </row>
    <row r="113" spans="1:28" x14ac:dyDescent="0.25">
      <c r="A113" t="s">
        <v>132</v>
      </c>
      <c r="B113">
        <v>1.6129</v>
      </c>
      <c r="C113">
        <v>0.1260535500338594</v>
      </c>
      <c r="D113" s="3">
        <v>-0.21394644996614059</v>
      </c>
      <c r="E113">
        <v>6.1879655437306353E-3</v>
      </c>
      <c r="F113">
        <v>0.17627906976744179</v>
      </c>
      <c r="G113">
        <v>0.70270270270270274</v>
      </c>
      <c r="H113" s="4">
        <v>0.36936936936936943</v>
      </c>
      <c r="I113">
        <v>0.7927927927927928</v>
      </c>
      <c r="J113">
        <v>0.38738738738738743</v>
      </c>
      <c r="K113" s="1">
        <v>0.56306306306306309</v>
      </c>
      <c r="L113">
        <v>0.74774774774774766</v>
      </c>
      <c r="M113">
        <v>34.202007122046027</v>
      </c>
      <c r="N113">
        <v>-2.8760143435102581E-3</v>
      </c>
      <c r="O113">
        <v>-68.280723260802631</v>
      </c>
      <c r="P113">
        <v>-13.87111177259184</v>
      </c>
      <c r="Q113">
        <v>0.51627906976744187</v>
      </c>
      <c r="R113">
        <v>0.34</v>
      </c>
      <c r="S113">
        <v>22.620195716938309</v>
      </c>
      <c r="T113">
        <v>21.78238190818643</v>
      </c>
      <c r="U113">
        <v>24.332412512049661</v>
      </c>
      <c r="V113">
        <f t="shared" si="48"/>
        <v>-0.96377490168109503</v>
      </c>
      <c r="W113">
        <f t="shared" si="46"/>
        <v>-0.96090333848277154</v>
      </c>
      <c r="X113">
        <f t="shared" si="49"/>
        <v>-1.2040424080848157E-2</v>
      </c>
      <c r="Y113">
        <f t="shared" si="50"/>
        <v>-2.0222174608546597</v>
      </c>
      <c r="Z113">
        <f t="shared" si="47"/>
        <v>101.24870403912999</v>
      </c>
      <c r="AA113">
        <f t="shared" si="51"/>
        <v>4.219902871522576E-2</v>
      </c>
      <c r="AB113">
        <f t="shared" si="52"/>
        <v>2399.313612699304</v>
      </c>
    </row>
    <row r="114" spans="1:28" x14ac:dyDescent="0.25">
      <c r="A114" t="s">
        <v>133</v>
      </c>
      <c r="B114">
        <v>1.6061799999999999</v>
      </c>
      <c r="C114">
        <v>0.14022243058811271</v>
      </c>
      <c r="D114" s="3">
        <v>-0.1197775694118873</v>
      </c>
      <c r="E114">
        <v>9.4956741523710142E-3</v>
      </c>
      <c r="F114">
        <v>9.3488372093023242E-2</v>
      </c>
      <c r="G114">
        <v>0.7232142857142857</v>
      </c>
      <c r="H114" s="4">
        <v>0.57142857142857151</v>
      </c>
      <c r="I114">
        <v>0.9375</v>
      </c>
      <c r="J114">
        <v>0.28571428571428581</v>
      </c>
      <c r="K114" s="1">
        <v>0.6294642857142857</v>
      </c>
      <c r="L114">
        <v>0.9017857142857143</v>
      </c>
      <c r="M114">
        <v>32.13199513381997</v>
      </c>
      <c r="N114">
        <v>-3.419079387347423E-3</v>
      </c>
      <c r="O114">
        <v>-86.639676113360309</v>
      </c>
      <c r="P114">
        <v>-66.201868574340182</v>
      </c>
      <c r="Q114">
        <v>0.35348837209302331</v>
      </c>
      <c r="R114">
        <v>0.26</v>
      </c>
      <c r="S114">
        <v>20.76043549391602</v>
      </c>
      <c r="T114">
        <v>26.094771999428939</v>
      </c>
      <c r="U114">
        <v>23.407577687354241</v>
      </c>
      <c r="V114">
        <f t="shared" si="48"/>
        <v>-0.96392620958346109</v>
      </c>
      <c r="W114">
        <f t="shared" si="46"/>
        <v>-0.96267645061216245</v>
      </c>
      <c r="X114">
        <f t="shared" si="49"/>
        <v>-1.5701851598201959E-2</v>
      </c>
      <c r="Y114">
        <f t="shared" si="50"/>
        <v>-4.5306105585442955</v>
      </c>
      <c r="Z114">
        <f t="shared" si="47"/>
        <v>101.24870403912999</v>
      </c>
      <c r="AA114">
        <f t="shared" si="51"/>
        <v>5.3555678858470915E-2</v>
      </c>
      <c r="AB114">
        <f t="shared" si="52"/>
        <v>1890.5316148955035</v>
      </c>
    </row>
    <row r="115" spans="1:28" x14ac:dyDescent="0.25">
      <c r="A115" t="s">
        <v>134</v>
      </c>
      <c r="B115">
        <v>1.60537</v>
      </c>
      <c r="C115">
        <v>0.1070401625253946</v>
      </c>
      <c r="D115" s="3">
        <v>-0.14895983747460539</v>
      </c>
      <c r="E115">
        <v>1.297383872950238E-2</v>
      </c>
      <c r="F115">
        <v>6.7906976744185887E-3</v>
      </c>
      <c r="G115">
        <v>0.65486725663716816</v>
      </c>
      <c r="H115" s="4">
        <v>0.49557522123893799</v>
      </c>
      <c r="I115">
        <v>1</v>
      </c>
      <c r="J115">
        <v>0.16814159292035399</v>
      </c>
      <c r="K115" s="1">
        <v>0.57964601769911506</v>
      </c>
      <c r="L115">
        <v>0.77876106194690264</v>
      </c>
      <c r="M115">
        <v>34.141218290515447</v>
      </c>
      <c r="N115">
        <v>-3.870209214999365E-3</v>
      </c>
      <c r="O115">
        <v>-87.953865869286517</v>
      </c>
      <c r="P115">
        <v>-89.928623616031985</v>
      </c>
      <c r="Q115">
        <v>0.26279069767441859</v>
      </c>
      <c r="R115">
        <v>0.25600000000000001</v>
      </c>
      <c r="S115">
        <v>20.3313393078197</v>
      </c>
      <c r="T115">
        <v>26.73650299416386</v>
      </c>
      <c r="U115">
        <v>22.707633910050529</v>
      </c>
      <c r="V115">
        <f t="shared" si="48"/>
        <v>-0.95932542957294109</v>
      </c>
      <c r="W115">
        <f t="shared" si="46"/>
        <v>-0.96247044529115044</v>
      </c>
      <c r="X115">
        <f t="shared" si="49"/>
        <v>-1.9758684913758182E-2</v>
      </c>
      <c r="Y115">
        <f t="shared" si="50"/>
        <v>-3.8414012957138493</v>
      </c>
      <c r="Z115">
        <f t="shared" si="47"/>
        <v>101.24870403912999</v>
      </c>
      <c r="AA115">
        <f t="shared" si="51"/>
        <v>5.8166341867080557E-2</v>
      </c>
      <c r="AB115">
        <f t="shared" si="52"/>
        <v>1740.6751187911998</v>
      </c>
    </row>
    <row r="116" spans="1:28" x14ac:dyDescent="0.25">
      <c r="A116" t="s">
        <v>135</v>
      </c>
      <c r="B116">
        <v>1.6002799999999999</v>
      </c>
      <c r="C116">
        <v>0.1002682710840235</v>
      </c>
      <c r="D116" s="3">
        <v>-0.10973172891597641</v>
      </c>
      <c r="E116">
        <v>1.7782855741620571E-2</v>
      </c>
      <c r="F116">
        <v>-6.9767441860463242E-4</v>
      </c>
      <c r="G116">
        <v>0.6228070175438597</v>
      </c>
      <c r="H116" s="4">
        <v>0.61403508771929827</v>
      </c>
      <c r="I116">
        <v>1</v>
      </c>
      <c r="J116">
        <v>0.16666666666666671</v>
      </c>
      <c r="K116" s="1">
        <v>0.60087719298245612</v>
      </c>
      <c r="L116">
        <v>0.82456140350877194</v>
      </c>
      <c r="M116">
        <v>32.547751078250137</v>
      </c>
      <c r="N116">
        <v>-4.5855934478891136E-3</v>
      </c>
      <c r="O116">
        <v>-99.18887601390567</v>
      </c>
      <c r="P116">
        <v>-110.8804805696932</v>
      </c>
      <c r="Q116">
        <v>0.20930232558139539</v>
      </c>
      <c r="R116">
        <v>0.21</v>
      </c>
      <c r="S116">
        <v>18.876734987353569</v>
      </c>
      <c r="T116">
        <v>29.26198623629557</v>
      </c>
      <c r="U116">
        <v>22.626630907295841</v>
      </c>
      <c r="V116">
        <f t="shared" si="48"/>
        <v>-0.95367924396145676</v>
      </c>
      <c r="W116">
        <f t="shared" si="46"/>
        <v>-0.96472189246242046</v>
      </c>
      <c r="X116">
        <f t="shared" si="49"/>
        <v>-2.5570525158097376E-2</v>
      </c>
      <c r="Y116">
        <f t="shared" si="50"/>
        <v>-5.8336526593623645</v>
      </c>
      <c r="Z116">
        <f t="shared" si="47"/>
        <v>102.1158602315482</v>
      </c>
      <c r="AA116">
        <f t="shared" si="51"/>
        <v>6.5503689398561896E-2</v>
      </c>
      <c r="AB116">
        <f t="shared" si="52"/>
        <v>1558.9329573517139</v>
      </c>
    </row>
    <row r="117" spans="1:28" x14ac:dyDescent="0.25">
      <c r="A117" t="s">
        <v>136</v>
      </c>
      <c r="B117">
        <v>1.59734</v>
      </c>
      <c r="C117">
        <v>7.7191748710736058E-2</v>
      </c>
      <c r="D117" s="3">
        <v>-0.10080825128926391</v>
      </c>
      <c r="E117">
        <v>1.6096267838701168E-2</v>
      </c>
      <c r="F117">
        <v>-8.4976744186046504E-2</v>
      </c>
      <c r="G117">
        <v>0.53043478260869559</v>
      </c>
      <c r="H117" s="4">
        <v>0.63478260869565217</v>
      </c>
      <c r="I117">
        <v>0.99130434782608701</v>
      </c>
      <c r="J117">
        <v>0.1043478260869565</v>
      </c>
      <c r="K117" s="1">
        <v>0.56521739130434778</v>
      </c>
      <c r="L117">
        <v>0.74782608695652175</v>
      </c>
      <c r="M117">
        <v>32.785104732350753</v>
      </c>
      <c r="N117">
        <v>-5.3283521095788267E-3</v>
      </c>
      <c r="O117">
        <v>-91.204588910133594</v>
      </c>
      <c r="P117">
        <v>-153.07281775229029</v>
      </c>
      <c r="Q117">
        <v>9.3023255813953487E-2</v>
      </c>
      <c r="R117">
        <v>0.17799999999999999</v>
      </c>
      <c r="S117">
        <v>17.665419178559379</v>
      </c>
      <c r="T117">
        <v>32.829259809516302</v>
      </c>
      <c r="U117">
        <v>23.155483800231931</v>
      </c>
      <c r="V117">
        <f t="shared" si="48"/>
        <v>-0.9376128874586962</v>
      </c>
      <c r="W117">
        <f t="shared" si="46"/>
        <v>-0.93808484028292216</v>
      </c>
      <c r="X117">
        <f t="shared" si="49"/>
        <v>-2.4208997458274369E-2</v>
      </c>
      <c r="Y117">
        <f t="shared" si="50"/>
        <v>-5.5652237269638132</v>
      </c>
      <c r="Z117">
        <f t="shared" si="47"/>
        <v>102.1158602315482</v>
      </c>
      <c r="AA117">
        <f t="shared" si="51"/>
        <v>6.4142161698738889E-2</v>
      </c>
      <c r="AB117">
        <f t="shared" si="52"/>
        <v>1592.0239905721155</v>
      </c>
    </row>
    <row r="118" spans="1:28" x14ac:dyDescent="0.25">
      <c r="A118" t="s">
        <v>137</v>
      </c>
      <c r="B118">
        <v>1.5998600000000001</v>
      </c>
      <c r="C118">
        <v>9.354847111527842E-2</v>
      </c>
      <c r="D118" s="3">
        <v>-0.10845152888472161</v>
      </c>
      <c r="E118">
        <v>1.251258783510765E-2</v>
      </c>
      <c r="F118">
        <v>-3.2232558139534913E-2</v>
      </c>
      <c r="G118">
        <v>0.61206896551724133</v>
      </c>
      <c r="H118" s="4">
        <v>0.61206896551724133</v>
      </c>
      <c r="I118">
        <v>0.97413793103448265</v>
      </c>
      <c r="J118">
        <v>0.13793103448275859</v>
      </c>
      <c r="K118" s="1">
        <v>0.58405172413793094</v>
      </c>
      <c r="L118">
        <v>0.7931034482758621</v>
      </c>
      <c r="M118">
        <v>30.599166933675221</v>
      </c>
      <c r="N118">
        <v>-5.6485379315913686E-3</v>
      </c>
      <c r="O118">
        <v>-82.077393075355857</v>
      </c>
      <c r="P118">
        <v>-122.44770346025889</v>
      </c>
      <c r="Q118">
        <v>0.16976744186046511</v>
      </c>
      <c r="R118">
        <v>0.20200000000000001</v>
      </c>
      <c r="S118">
        <v>18.82349107602791</v>
      </c>
      <c r="T118">
        <v>30.548507702891271</v>
      </c>
      <c r="U118">
        <v>23.1978287173913</v>
      </c>
      <c r="V118">
        <f t="shared" si="48"/>
        <v>-0.91667940118401525</v>
      </c>
      <c r="W118">
        <f t="shared" si="46"/>
        <v>-0.91053477604427713</v>
      </c>
      <c r="X118">
        <f t="shared" si="49"/>
        <v>-2.0351780780818271E-2</v>
      </c>
      <c r="Y118">
        <f t="shared" si="50"/>
        <v>-4.4497306363667786</v>
      </c>
      <c r="Z118">
        <f t="shared" si="47"/>
        <v>102.1158602315482</v>
      </c>
      <c r="AA118">
        <f t="shared" si="51"/>
        <v>6.2188841068967812E-2</v>
      </c>
      <c r="AB118">
        <f t="shared" si="52"/>
        <v>1642.0286738950654</v>
      </c>
    </row>
    <row r="119" spans="1:28" x14ac:dyDescent="0.25">
      <c r="A119" t="s">
        <v>138</v>
      </c>
      <c r="B119">
        <v>1.5942000000000001</v>
      </c>
      <c r="C119">
        <v>7.1578892535291955E-2</v>
      </c>
      <c r="D119" s="3">
        <v>-6.6421107464708057E-2</v>
      </c>
      <c r="E119">
        <v>1.43253770970393E-2</v>
      </c>
      <c r="F119">
        <v>-2.4046511627906979E-2</v>
      </c>
      <c r="G119">
        <v>0.48717948717948723</v>
      </c>
      <c r="H119" s="4">
        <v>0.67521367521367526</v>
      </c>
      <c r="I119">
        <v>0.98290598290598297</v>
      </c>
      <c r="J119">
        <v>0.15384615384615391</v>
      </c>
      <c r="K119" s="1">
        <v>0.57478632478632485</v>
      </c>
      <c r="L119">
        <v>0.75213675213675213</v>
      </c>
      <c r="M119">
        <v>31.622516556291458</v>
      </c>
      <c r="N119">
        <v>-6.2865349382210667E-3</v>
      </c>
      <c r="O119">
        <v>-94.079375406635847</v>
      </c>
      <c r="P119">
        <v>-143.33262204519801</v>
      </c>
      <c r="Q119">
        <v>0.113953488372093</v>
      </c>
      <c r="R119">
        <v>0.13800000000000001</v>
      </c>
      <c r="S119">
        <v>16.81815138575724</v>
      </c>
      <c r="T119">
        <v>31.19583614480743</v>
      </c>
      <c r="U119">
        <v>23.679754080325232</v>
      </c>
      <c r="V119">
        <f t="shared" si="48"/>
        <v>-0.89654831708529414</v>
      </c>
      <c r="W119">
        <f t="shared" si="46"/>
        <v>-0.85479346179400195</v>
      </c>
      <c r="X119">
        <f t="shared" si="49"/>
        <v>-2.2255676828503296E-2</v>
      </c>
      <c r="Y119">
        <f t="shared" si="50"/>
        <v>-6.3107743320842644</v>
      </c>
      <c r="Z119">
        <f t="shared" si="47"/>
        <v>102.5929819042701</v>
      </c>
      <c r="AA119">
        <f t="shared" si="51"/>
        <v>6.2188841068967812E-2</v>
      </c>
      <c r="AB119">
        <f t="shared" si="52"/>
        <v>1649.7008167509321</v>
      </c>
    </row>
    <row r="120" spans="1:28" x14ac:dyDescent="0.25">
      <c r="A120" t="s">
        <v>139</v>
      </c>
      <c r="B120">
        <v>1.59324</v>
      </c>
      <c r="C120">
        <v>-7.7694431421576338E-3</v>
      </c>
      <c r="D120" s="3">
        <v>-0.13176944314215761</v>
      </c>
      <c r="E120">
        <v>1.23764038587063E-2</v>
      </c>
      <c r="F120">
        <v>-1.9348837209302319E-2</v>
      </c>
      <c r="G120">
        <v>0.16949152542372881</v>
      </c>
      <c r="H120" s="4">
        <v>0.53389830508474578</v>
      </c>
      <c r="I120">
        <v>0.9576271186440678</v>
      </c>
      <c r="J120">
        <v>0.17796610169491531</v>
      </c>
      <c r="K120" s="1">
        <v>0.4597457627118644</v>
      </c>
      <c r="L120">
        <v>0.52542372881355925</v>
      </c>
      <c r="M120">
        <v>39.725457570715427</v>
      </c>
      <c r="N120">
        <v>-6.7913299156292517E-3</v>
      </c>
      <c r="O120">
        <v>-88.928571428571615</v>
      </c>
      <c r="P120">
        <v>-150.4892305988711</v>
      </c>
      <c r="Q120">
        <v>0.10465116279069769</v>
      </c>
      <c r="R120">
        <v>0.124</v>
      </c>
      <c r="S120">
        <v>15.741670862256379</v>
      </c>
      <c r="T120">
        <v>31.95601305499515</v>
      </c>
      <c r="U120">
        <v>24.416484662113412</v>
      </c>
      <c r="V120">
        <f t="shared" si="48"/>
        <v>-0.85884377785484689</v>
      </c>
      <c r="W120">
        <f t="shared" si="46"/>
        <v>-0.67867253550919082</v>
      </c>
      <c r="X120">
        <f t="shared" si="49"/>
        <v>-1.9934222088323173E-2</v>
      </c>
      <c r="Y120">
        <f t="shared" si="50"/>
        <v>-1.6725683098129418</v>
      </c>
      <c r="Z120">
        <f t="shared" si="47"/>
        <v>102.5929819042701</v>
      </c>
      <c r="AA120">
        <f t="shared" si="51"/>
        <v>5.9867386328787686E-2</v>
      </c>
      <c r="AB120">
        <f t="shared" si="52"/>
        <v>1713.6706343055682</v>
      </c>
    </row>
    <row r="121" spans="1:28" x14ac:dyDescent="0.25">
      <c r="A121" t="s">
        <v>140</v>
      </c>
      <c r="B121">
        <v>1.59327</v>
      </c>
      <c r="C121">
        <v>4.1561181434599158E-2</v>
      </c>
      <c r="D121" s="3">
        <v>-8.6438818565400838E-2</v>
      </c>
      <c r="E121">
        <v>1.152086012609203E-2</v>
      </c>
      <c r="F121">
        <v>4.4093023255813962E-2</v>
      </c>
      <c r="G121">
        <v>0.36134453781512599</v>
      </c>
      <c r="H121" s="4">
        <v>0.67226890756302526</v>
      </c>
      <c r="I121">
        <v>0.93277310924369738</v>
      </c>
      <c r="J121">
        <v>0.23529411764705879</v>
      </c>
      <c r="K121" s="1">
        <v>0.55042016806722693</v>
      </c>
      <c r="L121">
        <v>0.70588235294117652</v>
      </c>
      <c r="M121">
        <v>34.016393442623041</v>
      </c>
      <c r="N121">
        <v>-7.1070373205430748E-3</v>
      </c>
      <c r="O121">
        <v>-88.839285714285978</v>
      </c>
      <c r="P121">
        <v>-121.313594172256</v>
      </c>
      <c r="Q121">
        <v>0.17209302325581399</v>
      </c>
      <c r="R121">
        <v>0.128</v>
      </c>
      <c r="S121">
        <v>15.38081618049222</v>
      </c>
      <c r="T121">
        <v>31.223468395516822</v>
      </c>
      <c r="U121">
        <v>25.100591630916721</v>
      </c>
      <c r="V121">
        <f t="shared" si="48"/>
        <v>-0.83766925019285887</v>
      </c>
      <c r="W121">
        <f t="shared" si="46"/>
        <v>-0.55502536988052675</v>
      </c>
      <c r="X121">
        <f t="shared" si="49"/>
        <v>-1.8622079120299815E-2</v>
      </c>
      <c r="Y121">
        <f t="shared" si="50"/>
        <v>-2.2234238859901918</v>
      </c>
      <c r="Z121">
        <f t="shared" si="47"/>
        <v>102.5929819042701</v>
      </c>
      <c r="AA121">
        <f t="shared" si="51"/>
        <v>5.8829497900029323E-2</v>
      </c>
      <c r="AB121">
        <f t="shared" si="52"/>
        <v>1743.9037483986237</v>
      </c>
    </row>
    <row r="122" spans="1:28" x14ac:dyDescent="0.25">
      <c r="A122" t="s">
        <v>141</v>
      </c>
      <c r="B122">
        <v>1.5926400000000001</v>
      </c>
      <c r="C122">
        <v>7.3376048340886596E-2</v>
      </c>
      <c r="D122" s="3">
        <v>-4.8623951659113401E-2</v>
      </c>
      <c r="E122">
        <v>1.0375687784245149E-2</v>
      </c>
      <c r="F122">
        <v>0.11288372093023261</v>
      </c>
      <c r="G122">
        <v>0.5</v>
      </c>
      <c r="H122" s="4">
        <v>0.73333333333333328</v>
      </c>
      <c r="I122">
        <v>0.90833333333333333</v>
      </c>
      <c r="J122">
        <v>0.35</v>
      </c>
      <c r="K122" s="1">
        <v>0.62291666666666667</v>
      </c>
      <c r="L122">
        <v>0.85</v>
      </c>
      <c r="M122">
        <v>29.78420678207269</v>
      </c>
      <c r="N122">
        <v>-7.3236509589167387E-3</v>
      </c>
      <c r="O122">
        <v>-90.660321237358346</v>
      </c>
      <c r="P122">
        <v>-102.0218561688604</v>
      </c>
      <c r="Q122">
        <v>0.23488372093023249</v>
      </c>
      <c r="R122">
        <v>0.122</v>
      </c>
      <c r="S122">
        <v>16.347848908674539</v>
      </c>
      <c r="T122">
        <v>29.351085052765939</v>
      </c>
      <c r="U122">
        <v>25.340130408786091</v>
      </c>
      <c r="V122">
        <f t="shared" si="48"/>
        <v>-0.82573877622859571</v>
      </c>
      <c r="W122">
        <f t="shared" si="46"/>
        <v>-0.50061767497542009</v>
      </c>
      <c r="X122">
        <f t="shared" si="49"/>
        <v>-1.6883916013662761E-2</v>
      </c>
      <c r="Y122">
        <f t="shared" si="50"/>
        <v>-2.6668173646985238</v>
      </c>
      <c r="Z122">
        <f t="shared" si="47"/>
        <v>102.5929819042701</v>
      </c>
      <c r="AA122">
        <f t="shared" si="51"/>
        <v>5.8829497900029323E-2</v>
      </c>
      <c r="AB122">
        <f t="shared" si="52"/>
        <v>1743.9037483986237</v>
      </c>
    </row>
    <row r="123" spans="1:28" x14ac:dyDescent="0.25">
      <c r="A123" t="s">
        <v>142</v>
      </c>
      <c r="B123">
        <v>1.59396</v>
      </c>
      <c r="C123">
        <v>4.7681929468146061E-2</v>
      </c>
      <c r="D123" s="3">
        <v>-8.8318070531853948E-2</v>
      </c>
      <c r="E123">
        <v>1.2651659544105669E-2</v>
      </c>
      <c r="F123">
        <v>0.1523720930232558</v>
      </c>
      <c r="G123">
        <v>0.39669421487603312</v>
      </c>
      <c r="H123" s="4">
        <v>0.66115702479338834</v>
      </c>
      <c r="I123">
        <v>0.96694214876033058</v>
      </c>
      <c r="J123">
        <v>0.4049586776859504</v>
      </c>
      <c r="K123" s="1">
        <v>0.60743801652892571</v>
      </c>
      <c r="L123">
        <v>0.84297520661157022</v>
      </c>
      <c r="M123">
        <v>32.937826293308227</v>
      </c>
      <c r="N123">
        <v>-7.3046029438657012E-3</v>
      </c>
      <c r="O123">
        <v>-86.579572446555645</v>
      </c>
      <c r="P123">
        <v>-86.400399694352188</v>
      </c>
      <c r="Q123">
        <v>0.28837209302325578</v>
      </c>
      <c r="R123">
        <v>0.13600000000000001</v>
      </c>
      <c r="S123">
        <v>15.44276982415203</v>
      </c>
      <c r="T123">
        <v>27.788773368797951</v>
      </c>
      <c r="U123">
        <v>25.56996823074287</v>
      </c>
      <c r="V123">
        <f t="shared" si="48"/>
        <v>-0.80323481665101892</v>
      </c>
      <c r="W123">
        <f t="shared" si="46"/>
        <v>-0.45089977485566718</v>
      </c>
      <c r="X123">
        <f t="shared" si="49"/>
        <v>-1.889633365956481E-2</v>
      </c>
      <c r="Y123">
        <f t="shared" si="50"/>
        <v>-2.6956616622685998</v>
      </c>
      <c r="Z123">
        <f t="shared" si="47"/>
        <v>102.5929819042701</v>
      </c>
      <c r="AA123">
        <f t="shared" si="51"/>
        <v>5.8829497900029323E-2</v>
      </c>
      <c r="AB123">
        <f t="shared" si="52"/>
        <v>1743.9037483986237</v>
      </c>
    </row>
    <row r="124" spans="1:28" x14ac:dyDescent="0.25">
      <c r="A124" t="s">
        <v>143</v>
      </c>
      <c r="B124">
        <v>1.5968800000000001</v>
      </c>
      <c r="C124">
        <v>1.7924675730582911E-2</v>
      </c>
      <c r="D124" s="3">
        <v>-0.15007532426941711</v>
      </c>
      <c r="E124">
        <v>7.0462531046190657E-3</v>
      </c>
      <c r="F124">
        <v>0.2273488372093023</v>
      </c>
      <c r="G124">
        <v>0.27868852459016402</v>
      </c>
      <c r="H124" s="4">
        <v>0.45901639344262291</v>
      </c>
      <c r="I124">
        <v>0.74590163934426235</v>
      </c>
      <c r="J124">
        <v>0.5</v>
      </c>
      <c r="K124" s="1">
        <v>0.49590163934426229</v>
      </c>
      <c r="L124">
        <v>0.55737704918032793</v>
      </c>
      <c r="M124">
        <v>36.94779116465854</v>
      </c>
      <c r="N124">
        <v>-6.9735014740237578E-3</v>
      </c>
      <c r="O124">
        <v>-77.90973871734009</v>
      </c>
      <c r="P124">
        <v>-56.466244818317918</v>
      </c>
      <c r="Q124">
        <v>0.39534883720930231</v>
      </c>
      <c r="R124">
        <v>0.16800000000000001</v>
      </c>
      <c r="S124">
        <v>17.332732910919709</v>
      </c>
      <c r="T124">
        <v>26.03170526008039</v>
      </c>
      <c r="U124">
        <v>25.176409951296339</v>
      </c>
      <c r="V124">
        <f t="shared" si="48"/>
        <v>-0.79780334633726968</v>
      </c>
      <c r="W124">
        <f t="shared" si="46"/>
        <v>-0.34600319048355016</v>
      </c>
      <c r="X124">
        <f t="shared" si="49"/>
        <v>-1.2223836481138207E-2</v>
      </c>
      <c r="Y124">
        <f t="shared" si="50"/>
        <v>-0.20311239585199062</v>
      </c>
      <c r="Z124">
        <f t="shared" si="47"/>
        <v>102.5929819042701</v>
      </c>
      <c r="AA124">
        <f t="shared" si="51"/>
        <v>5.2157000721602724E-2</v>
      </c>
      <c r="AB124">
        <f t="shared" si="52"/>
        <v>1967.0030961304392</v>
      </c>
    </row>
    <row r="125" spans="1:28" x14ac:dyDescent="0.25">
      <c r="A125" t="s">
        <v>144</v>
      </c>
      <c r="B125">
        <v>1.60422</v>
      </c>
      <c r="C125">
        <v>5.9363442204511119E-2</v>
      </c>
      <c r="D125" s="3">
        <v>-0.1846365577954889</v>
      </c>
      <c r="E125">
        <v>-3.9450734057333856E-3</v>
      </c>
      <c r="F125">
        <v>0.33972093023255812</v>
      </c>
      <c r="G125">
        <v>0.4390243902439025</v>
      </c>
      <c r="H125" s="4">
        <v>0.37398373983739841</v>
      </c>
      <c r="I125">
        <v>0.41463414634146339</v>
      </c>
      <c r="J125">
        <v>0.64227642276422769</v>
      </c>
      <c r="K125" s="1">
        <v>0.46747967479674801</v>
      </c>
      <c r="L125">
        <v>0.52032520325203246</v>
      </c>
      <c r="M125">
        <v>33.333333333333329</v>
      </c>
      <c r="N125">
        <v>-6.0490943227342608E-3</v>
      </c>
      <c r="O125">
        <v>-56.116389548693739</v>
      </c>
      <c r="P125">
        <v>9.2781301218544012</v>
      </c>
      <c r="Q125">
        <v>0.58372093023255811</v>
      </c>
      <c r="R125">
        <v>0.24399999999999999</v>
      </c>
      <c r="S125">
        <v>25.627079918620751</v>
      </c>
      <c r="T125">
        <v>21.825791687724831</v>
      </c>
      <c r="U125">
        <v>23.950284958730229</v>
      </c>
      <c r="V125">
        <f t="shared" si="48"/>
        <v>-0.72550707103043188</v>
      </c>
      <c r="W125">
        <f t="shared" si="46"/>
        <v>-0.13018231144790679</v>
      </c>
      <c r="X125">
        <f t="shared" si="49"/>
        <v>6.8569148869848206E-4</v>
      </c>
      <c r="Y125">
        <f t="shared" si="50"/>
        <v>1.030641551849248</v>
      </c>
      <c r="Z125">
        <f t="shared" si="47"/>
        <v>102.5929819042701</v>
      </c>
      <c r="AA125">
        <f t="shared" si="51"/>
        <v>4.2481148171427209E-2</v>
      </c>
      <c r="AB125">
        <f t="shared" si="52"/>
        <v>2415.0237533663008</v>
      </c>
    </row>
    <row r="126" spans="1:28" x14ac:dyDescent="0.25">
      <c r="A126" t="s">
        <v>145</v>
      </c>
      <c r="B126">
        <v>1.6100300000000001</v>
      </c>
      <c r="C126">
        <v>-3.7974683544303718E-3</v>
      </c>
      <c r="D126" s="3">
        <v>-0.30179746835443028</v>
      </c>
      <c r="E126">
        <v>-3.4575442402132771E-3</v>
      </c>
      <c r="F126">
        <v>0.51130232558139532</v>
      </c>
      <c r="G126">
        <v>0.18548387096774191</v>
      </c>
      <c r="H126" s="4">
        <v>0.2338709677419355</v>
      </c>
      <c r="I126">
        <v>0.45967741935483869</v>
      </c>
      <c r="J126">
        <v>0.79032258064516125</v>
      </c>
      <c r="K126" s="1">
        <v>0.41733870967741937</v>
      </c>
      <c r="L126">
        <v>0.44354838709677419</v>
      </c>
      <c r="M126">
        <v>42.425531914893348</v>
      </c>
      <c r="N126">
        <v>-4.7924323743138153E-3</v>
      </c>
      <c r="O126">
        <v>-30.533063427800389</v>
      </c>
      <c r="P126">
        <v>88.249459540814271</v>
      </c>
      <c r="Q126">
        <v>0.80930232558139537</v>
      </c>
      <c r="R126">
        <v>0.29799999999999999</v>
      </c>
      <c r="S126">
        <v>25.30330662951415</v>
      </c>
      <c r="T126">
        <v>20.06570927461814</v>
      </c>
      <c r="U126">
        <v>23.064152945355339</v>
      </c>
      <c r="V126">
        <f t="shared" si="48"/>
        <v>-0.71785987789385197</v>
      </c>
      <c r="W126">
        <f t="shared" si="46"/>
        <v>-0.17478477992067468</v>
      </c>
      <c r="X126">
        <f t="shared" si="49"/>
        <v>1.6894095141084674E-3</v>
      </c>
      <c r="Y126">
        <f t="shared" si="50"/>
        <v>0.63393437524056673</v>
      </c>
      <c r="Z126">
        <f t="shared" si="47"/>
        <v>102.5929819042701</v>
      </c>
      <c r="AA126">
        <f t="shared" si="51"/>
        <v>4.2481148171427209E-2</v>
      </c>
      <c r="AB126">
        <f t="shared" si="52"/>
        <v>2415.0237533663008</v>
      </c>
    </row>
    <row r="127" spans="1:28" x14ac:dyDescent="0.25">
      <c r="A127" t="s">
        <v>146</v>
      </c>
      <c r="B127">
        <v>1.61022</v>
      </c>
      <c r="C127">
        <v>-2.6574464760118769E-2</v>
      </c>
      <c r="D127" s="3">
        <v>-0.32857446476011881</v>
      </c>
      <c r="E127">
        <v>-1.0218272144077349E-3</v>
      </c>
      <c r="F127">
        <v>0.61427906976744184</v>
      </c>
      <c r="G127">
        <v>9.6000000000000002E-2</v>
      </c>
      <c r="H127" s="4">
        <v>0.20799999999999999</v>
      </c>
      <c r="I127">
        <v>0.56000000000000005</v>
      </c>
      <c r="J127">
        <v>0.85599999999999998</v>
      </c>
      <c r="K127" s="1">
        <v>0.43</v>
      </c>
      <c r="L127">
        <v>0.46400000000000002</v>
      </c>
      <c r="M127">
        <v>46.879366557987872</v>
      </c>
      <c r="N127">
        <v>-3.7380968606020031E-3</v>
      </c>
      <c r="O127">
        <v>-17.375745526838902</v>
      </c>
      <c r="P127">
        <v>127.20805819156951</v>
      </c>
      <c r="Q127">
        <v>0.91627906976744189</v>
      </c>
      <c r="R127">
        <v>0.30199999999999999</v>
      </c>
      <c r="S127">
        <v>24.954133426357789</v>
      </c>
      <c r="T127">
        <v>19.701916739148452</v>
      </c>
      <c r="U127">
        <v>22.256819847854551</v>
      </c>
      <c r="V127">
        <f t="shared" si="48"/>
        <v>-0.76530118770668554</v>
      </c>
      <c r="W127">
        <f t="shared" si="46"/>
        <v>-0.25091099298591918</v>
      </c>
      <c r="X127">
        <f t="shared" si="49"/>
        <v>3.2914756989723109E-4</v>
      </c>
      <c r="Y127">
        <f t="shared" si="50"/>
        <v>0.56128389617422936</v>
      </c>
      <c r="Z127">
        <f t="shared" si="47"/>
        <v>7.3414158839335126</v>
      </c>
      <c r="AA127">
        <f t="shared" si="51"/>
        <v>4.2481148171427209E-2</v>
      </c>
      <c r="AB127">
        <f t="shared" si="52"/>
        <v>172.81585361836673</v>
      </c>
    </row>
    <row r="128" spans="1:28" x14ac:dyDescent="0.25">
      <c r="A128" t="s">
        <v>147</v>
      </c>
      <c r="B128">
        <v>1.6132299999999999</v>
      </c>
      <c r="C128">
        <v>-0.13004115226337451</v>
      </c>
      <c r="D128" s="3">
        <v>-0.47604115226337451</v>
      </c>
      <c r="E128">
        <v>-2.66949991394109E-3</v>
      </c>
      <c r="F128">
        <v>0.61446511627906975</v>
      </c>
      <c r="G128">
        <v>7.9365079365079361E-3</v>
      </c>
      <c r="H128" s="4">
        <v>0.126984126984127</v>
      </c>
      <c r="I128">
        <v>0.51587301587301593</v>
      </c>
      <c r="J128">
        <v>0.8571428571428571</v>
      </c>
      <c r="K128" s="1">
        <v>0.37698412698412698</v>
      </c>
      <c r="L128">
        <v>0.38095238095238088</v>
      </c>
      <c r="M128">
        <v>58.985470303339312</v>
      </c>
      <c r="N128">
        <v>-2.6293371634134029E-3</v>
      </c>
      <c r="O128">
        <v>-4.9160671462832228</v>
      </c>
      <c r="P128">
        <v>143.39881115466051</v>
      </c>
      <c r="Q128">
        <v>0.96046511627906972</v>
      </c>
      <c r="R128">
        <v>0.34599999999999997</v>
      </c>
      <c r="S128">
        <v>27.08105516667225</v>
      </c>
      <c r="T128">
        <v>18.66850857399675</v>
      </c>
      <c r="U128">
        <v>21.980493810815009</v>
      </c>
      <c r="V128">
        <f t="shared" si="48"/>
        <v>-0.74314765254059134</v>
      </c>
      <c r="W128">
        <f t="shared" si="46"/>
        <v>-0.35750038921267668</v>
      </c>
      <c r="X128">
        <f t="shared" si="49"/>
        <v>3.0311858817402598E-3</v>
      </c>
      <c r="Y128">
        <f t="shared" si="50"/>
        <v>0.71307739664074066</v>
      </c>
      <c r="Z128">
        <f t="shared" si="47"/>
        <v>7.3414158839335126</v>
      </c>
      <c r="AA128">
        <f t="shared" si="51"/>
        <v>4.2481148171427209E-2</v>
      </c>
      <c r="AB128">
        <f t="shared" si="52"/>
        <v>172.81585361836673</v>
      </c>
    </row>
    <row r="129" spans="1:28" x14ac:dyDescent="0.25">
      <c r="A129" t="s">
        <v>148</v>
      </c>
      <c r="B129">
        <v>1.62246</v>
      </c>
      <c r="C129">
        <v>-0.16181695056519249</v>
      </c>
      <c r="D129" s="3">
        <v>-0.66581695056519252</v>
      </c>
      <c r="E129">
        <v>-6.9946657670238782E-3</v>
      </c>
      <c r="F129">
        <v>0.5215813953488373</v>
      </c>
      <c r="G129">
        <v>0</v>
      </c>
      <c r="H129" s="4">
        <v>4.7244094488188983E-2</v>
      </c>
      <c r="I129">
        <v>0.31496062992125978</v>
      </c>
      <c r="J129">
        <v>0.78740157480314965</v>
      </c>
      <c r="K129" s="1">
        <v>0.28740157480314971</v>
      </c>
      <c r="L129">
        <v>0.17322834645669291</v>
      </c>
      <c r="M129">
        <v>67.932843651626513</v>
      </c>
      <c r="N129">
        <v>-9.9439053839778246E-4</v>
      </c>
      <c r="O129">
        <v>-0.54216867469833585</v>
      </c>
      <c r="P129">
        <v>178.4059658516</v>
      </c>
      <c r="Q129">
        <v>1.0255813953488371</v>
      </c>
      <c r="R129">
        <v>0.504</v>
      </c>
      <c r="S129">
        <v>32.554018807116798</v>
      </c>
      <c r="T129">
        <v>16.864770808871238</v>
      </c>
      <c r="U129">
        <v>22.678139677734141</v>
      </c>
      <c r="V129">
        <f t="shared" si="48"/>
        <v>-0.79713276871696115</v>
      </c>
      <c r="W129">
        <f t="shared" si="46"/>
        <v>-0.5412513312222389</v>
      </c>
      <c r="X129">
        <f t="shared" si="49"/>
        <v>8.5549104446335286E-3</v>
      </c>
      <c r="Y129">
        <f t="shared" si="50"/>
        <v>0.83188073437561627</v>
      </c>
      <c r="Z129">
        <f t="shared" si="47"/>
        <v>7.3414158839335126</v>
      </c>
      <c r="AA129">
        <f t="shared" si="51"/>
        <v>4.2481148171427209E-2</v>
      </c>
      <c r="AB129">
        <f t="shared" si="52"/>
        <v>172.81585361836673</v>
      </c>
    </row>
    <row r="130" spans="1:28" x14ac:dyDescent="0.25">
      <c r="A130" t="s">
        <v>149</v>
      </c>
      <c r="B130">
        <v>1.6160399999999999</v>
      </c>
      <c r="C130">
        <v>-0.12937698598739381</v>
      </c>
      <c r="D130" s="3">
        <v>-0.51737698598739379</v>
      </c>
      <c r="E130">
        <v>3.2453034107606002E-3</v>
      </c>
      <c r="F130">
        <v>0.54688372093023252</v>
      </c>
      <c r="G130">
        <v>2.34375E-2</v>
      </c>
      <c r="H130" s="4">
        <v>0.109375</v>
      </c>
      <c r="I130">
        <v>0.6640625</v>
      </c>
      <c r="J130">
        <v>0.8046875</v>
      </c>
      <c r="K130" s="1">
        <v>0.400390625</v>
      </c>
      <c r="L130">
        <v>0.421875</v>
      </c>
      <c r="M130">
        <v>66.088199265006111</v>
      </c>
      <c r="N130">
        <v>-2.1425411665165761E-4</v>
      </c>
      <c r="O130">
        <v>-24.837524724498639</v>
      </c>
      <c r="P130">
        <v>133.1901594989767</v>
      </c>
      <c r="Q130">
        <v>0.93488372093023253</v>
      </c>
      <c r="R130">
        <v>0.38800000000000001</v>
      </c>
      <c r="S130">
        <v>31.49522070093813</v>
      </c>
      <c r="T130">
        <v>15.225411711125041</v>
      </c>
      <c r="U130">
        <v>23.545672992265999</v>
      </c>
      <c r="V130">
        <f t="shared" si="48"/>
        <v>-0.8227182953686607</v>
      </c>
      <c r="W130">
        <f t="shared" si="46"/>
        <v>-0.59579460506417825</v>
      </c>
      <c r="X130">
        <f t="shared" si="49"/>
        <v>-1.4294200638598268E-3</v>
      </c>
      <c r="Y130">
        <f t="shared" si="50"/>
        <v>0.43452513399501386</v>
      </c>
      <c r="Z130">
        <f t="shared" si="47"/>
        <v>7.3414158839335126</v>
      </c>
      <c r="AA130">
        <f t="shared" si="51"/>
        <v>4.2481148171427209E-2</v>
      </c>
      <c r="AB130">
        <f t="shared" si="52"/>
        <v>172.81585361836673</v>
      </c>
    </row>
    <row r="131" spans="1:28" x14ac:dyDescent="0.25">
      <c r="A131" t="s">
        <v>150</v>
      </c>
      <c r="B131">
        <v>1.61304</v>
      </c>
      <c r="C131">
        <v>-0.10938688336719279</v>
      </c>
      <c r="D131" s="3">
        <v>-0.45138688336719279</v>
      </c>
      <c r="E131">
        <v>4.3922623104095384E-3</v>
      </c>
      <c r="F131">
        <v>0.46497674418604651</v>
      </c>
      <c r="G131">
        <v>3.1007751937984499E-2</v>
      </c>
      <c r="H131" s="4">
        <v>0.14728682170542631</v>
      </c>
      <c r="I131">
        <v>0.68992248062015504</v>
      </c>
      <c r="J131">
        <v>0.7441860465116279</v>
      </c>
      <c r="K131" s="1">
        <v>0.40310077519379839</v>
      </c>
      <c r="L131">
        <v>0.4263565891472868</v>
      </c>
      <c r="M131">
        <v>66.007340946166451</v>
      </c>
      <c r="N131">
        <v>1.6008928063238059E-4</v>
      </c>
      <c r="O131">
        <v>-33.314495620231583</v>
      </c>
      <c r="P131">
        <v>86.244286169871813</v>
      </c>
      <c r="Q131">
        <v>0.80697674418604648</v>
      </c>
      <c r="R131">
        <v>0.34200000000000003</v>
      </c>
      <c r="S131">
        <v>28.45461825683304</v>
      </c>
      <c r="T131">
        <v>17.403902990910829</v>
      </c>
      <c r="U131">
        <v>23.585082682105131</v>
      </c>
      <c r="V131">
        <f t="shared" si="48"/>
        <v>-0.84995873665443233</v>
      </c>
      <c r="W131">
        <f t="shared" si="46"/>
        <v>-0.64519090726389461</v>
      </c>
      <c r="X131">
        <f t="shared" si="49"/>
        <v>-2.5479839309626904E-3</v>
      </c>
      <c r="Y131">
        <f t="shared" si="50"/>
        <v>0.36891043491527226</v>
      </c>
      <c r="Z131">
        <f t="shared" si="47"/>
        <v>7.3414158839335126</v>
      </c>
      <c r="AA131">
        <f t="shared" si="51"/>
        <v>4.2481148171427209E-2</v>
      </c>
      <c r="AB131">
        <f t="shared" si="52"/>
        <v>172.81585361836673</v>
      </c>
    </row>
    <row r="132" spans="1:28" x14ac:dyDescent="0.25">
      <c r="A132" t="s">
        <v>151</v>
      </c>
      <c r="B132">
        <v>1.63304</v>
      </c>
      <c r="C132">
        <v>-7.7572016460905391E-2</v>
      </c>
      <c r="D132" s="3">
        <v>-0.75557201646090544</v>
      </c>
      <c r="E132">
        <v>-9.4721959218237659E-3</v>
      </c>
      <c r="F132">
        <v>0.28479069767441861</v>
      </c>
      <c r="G132">
        <v>4.6153846153846149E-2</v>
      </c>
      <c r="H132" s="4">
        <v>0</v>
      </c>
      <c r="I132">
        <v>0.22307692307692309</v>
      </c>
      <c r="J132">
        <v>0.53846153846153844</v>
      </c>
      <c r="K132" s="1">
        <v>0.2019230769230769</v>
      </c>
      <c r="L132">
        <v>7.6923076923076927E-2</v>
      </c>
      <c r="M132">
        <v>74.939867708959738</v>
      </c>
      <c r="N132">
        <v>2.0469954832840198E-3</v>
      </c>
      <c r="O132">
        <v>-12.44979919678749</v>
      </c>
      <c r="P132">
        <v>143.5247350493504</v>
      </c>
      <c r="Q132">
        <v>0.96279069767441861</v>
      </c>
      <c r="R132">
        <v>0.67800000000000005</v>
      </c>
      <c r="S132">
        <v>36.497045382624208</v>
      </c>
      <c r="T132">
        <v>13.604633891140971</v>
      </c>
      <c r="U132">
        <v>25.164141389772929</v>
      </c>
      <c r="V132">
        <f t="shared" si="48"/>
        <v>-0.91147574292995037</v>
      </c>
      <c r="W132">
        <f t="shared" si="46"/>
        <v>-0.77653779731266592</v>
      </c>
      <c r="X132">
        <f t="shared" si="49"/>
        <v>1.2332827119972595E-2</v>
      </c>
      <c r="Y132">
        <f t="shared" si="50"/>
        <v>0.7168417499522225</v>
      </c>
      <c r="Z132">
        <f t="shared" si="47"/>
        <v>7.3414158839335126</v>
      </c>
      <c r="AA132">
        <f t="shared" si="51"/>
        <v>3.6777858505375995E-2</v>
      </c>
      <c r="AB132">
        <f t="shared" si="52"/>
        <v>199.61509947242803</v>
      </c>
    </row>
    <row r="133" spans="1:28" x14ac:dyDescent="0.25">
      <c r="A133" t="s">
        <v>152</v>
      </c>
      <c r="B133">
        <v>1.63334</v>
      </c>
      <c r="C133">
        <v>-6.8377871542428525E-2</v>
      </c>
      <c r="D133" s="3">
        <v>-0.75237787154242852</v>
      </c>
      <c r="E133">
        <v>-1.265764804310442E-2</v>
      </c>
      <c r="F133">
        <v>0.28809302325581387</v>
      </c>
      <c r="G133">
        <v>6.8702290076335881E-2</v>
      </c>
      <c r="H133" s="4">
        <v>7.6335877862595434E-3</v>
      </c>
      <c r="I133">
        <v>0.1145038167938931</v>
      </c>
      <c r="J133">
        <v>0.56488549618320616</v>
      </c>
      <c r="K133" s="1">
        <v>0.1889312977099237</v>
      </c>
      <c r="L133">
        <v>7.6335877862595422E-2</v>
      </c>
      <c r="M133">
        <v>81.998037933289751</v>
      </c>
      <c r="N133">
        <v>3.5259448388285102E-3</v>
      </c>
      <c r="O133">
        <v>-11.84738955823334</v>
      </c>
      <c r="P133">
        <v>148.46799920075549</v>
      </c>
      <c r="Q133">
        <v>0.97209302325581393</v>
      </c>
      <c r="R133">
        <v>0.68400000000000005</v>
      </c>
      <c r="S133">
        <v>35.550332739601892</v>
      </c>
      <c r="T133">
        <v>13.25173740942838</v>
      </c>
      <c r="U133">
        <v>26.630410189750179</v>
      </c>
      <c r="V133">
        <f t="shared" si="48"/>
        <v>-0.94540781148357145</v>
      </c>
      <c r="W133">
        <f t="shared" si="46"/>
        <v>-0.85619679068719146</v>
      </c>
      <c r="X133">
        <f t="shared" si="49"/>
        <v>1.6628503557128384E-2</v>
      </c>
      <c r="Y133">
        <f t="shared" si="50"/>
        <v>0.84080131282126258</v>
      </c>
      <c r="Z133">
        <f t="shared" si="47"/>
        <v>7.3414158839335126</v>
      </c>
      <c r="AA133">
        <f t="shared" si="51"/>
        <v>4.5859369885281852E-2</v>
      </c>
      <c r="AB133">
        <f t="shared" si="52"/>
        <v>160.08540680559315</v>
      </c>
    </row>
    <row r="134" spans="1:28" x14ac:dyDescent="0.25">
      <c r="A134" t="s">
        <v>153</v>
      </c>
      <c r="B134">
        <v>1.6515899999999999</v>
      </c>
      <c r="C134">
        <v>-2.7160493827160459E-2</v>
      </c>
      <c r="D134" s="3">
        <v>-0.84316049382716041</v>
      </c>
      <c r="E134">
        <v>-2.2753940284114489E-2</v>
      </c>
      <c r="F134">
        <v>0.20725581395348849</v>
      </c>
      <c r="G134">
        <v>0.13636363636363641</v>
      </c>
      <c r="H134" s="4">
        <v>0</v>
      </c>
      <c r="I134">
        <v>0</v>
      </c>
      <c r="J134">
        <v>0.43939393939393939</v>
      </c>
      <c r="K134" s="1">
        <v>0.14393939393939389</v>
      </c>
      <c r="L134">
        <v>3.03030303030303E-2</v>
      </c>
      <c r="M134">
        <v>87.189292543021153</v>
      </c>
      <c r="N134">
        <v>6.1003245921600344E-3</v>
      </c>
      <c r="O134">
        <v>-2.4332810047094791</v>
      </c>
      <c r="P134">
        <v>178.3616425514048</v>
      </c>
      <c r="Q134">
        <v>1.023255813953488</v>
      </c>
      <c r="R134">
        <v>0.81599999999999995</v>
      </c>
      <c r="S134">
        <v>43.599239933413273</v>
      </c>
      <c r="T134">
        <v>11.26705465485751</v>
      </c>
      <c r="U134">
        <v>28.937455774288988</v>
      </c>
      <c r="V134">
        <f t="shared" si="48"/>
        <v>-0.95473325563618816</v>
      </c>
      <c r="W134">
        <f t="shared" si="46"/>
        <v>-0.90848356048206469</v>
      </c>
      <c r="X134">
        <f t="shared" si="49"/>
        <v>2.7985153700373539E-2</v>
      </c>
      <c r="Y134">
        <f t="shared" si="50"/>
        <v>0.82333157380457067</v>
      </c>
      <c r="Z134">
        <f t="shared" si="47"/>
        <v>7.3414158839335126</v>
      </c>
      <c r="AA134">
        <f t="shared" si="51"/>
        <v>4.6737707094477228E-2</v>
      </c>
      <c r="AB134">
        <f t="shared" si="52"/>
        <v>157.07693723813449</v>
      </c>
    </row>
    <row r="135" spans="1:28" x14ac:dyDescent="0.25">
      <c r="A135" t="s">
        <v>154</v>
      </c>
      <c r="B135">
        <v>1.6541999999999999</v>
      </c>
      <c r="C135">
        <v>-1.8179923946450289E-3</v>
      </c>
      <c r="D135" s="3">
        <v>-0.83181799239464493</v>
      </c>
      <c r="E135">
        <v>-2.5931095434984161E-2</v>
      </c>
      <c r="F135">
        <v>0.1862790697674418</v>
      </c>
      <c r="G135">
        <v>0.26315789473684209</v>
      </c>
      <c r="H135" s="4">
        <v>7.5187969924812026E-3</v>
      </c>
      <c r="I135">
        <v>0</v>
      </c>
      <c r="J135">
        <v>0.4135338345864662</v>
      </c>
      <c r="K135" s="1">
        <v>0.1710526315789474</v>
      </c>
      <c r="L135">
        <v>6.0150375939849621E-2</v>
      </c>
      <c r="M135">
        <v>87.597186227323306</v>
      </c>
      <c r="N135">
        <v>8.2559745459991341E-3</v>
      </c>
      <c r="O135">
        <v>-11.51796693537362</v>
      </c>
      <c r="P135">
        <v>172.92586567510901</v>
      </c>
      <c r="Q135">
        <v>1.016279069767442</v>
      </c>
      <c r="R135">
        <v>0.83</v>
      </c>
      <c r="S135">
        <v>45.153997433606193</v>
      </c>
      <c r="T135">
        <v>9.9114703005740221</v>
      </c>
      <c r="U135">
        <v>31.442004652330802</v>
      </c>
      <c r="V135">
        <f t="shared" si="48"/>
        <v>-0.95904428051500723</v>
      </c>
      <c r="W135">
        <f t="shared" si="46"/>
        <v>-0.93408422256897217</v>
      </c>
      <c r="X135">
        <f t="shared" si="49"/>
        <v>3.2595816708983177E-2</v>
      </c>
      <c r="Y135">
        <f t="shared" si="50"/>
        <v>0.86808204448658333</v>
      </c>
      <c r="Z135">
        <f t="shared" si="47"/>
        <v>7.3414158839335126</v>
      </c>
      <c r="AA135">
        <f t="shared" si="51"/>
        <v>5.29630355248202E-2</v>
      </c>
      <c r="AB135">
        <f t="shared" si="52"/>
        <v>138.61395615236378</v>
      </c>
    </row>
    <row r="136" spans="1:28" x14ac:dyDescent="0.25">
      <c r="A136" t="s">
        <v>155</v>
      </c>
      <c r="B136">
        <v>1.66378</v>
      </c>
      <c r="C136">
        <v>1.194717924675737E-2</v>
      </c>
      <c r="D136" s="3">
        <v>-0.83805282075324261</v>
      </c>
      <c r="E136">
        <v>-3.2011538669772133E-2</v>
      </c>
      <c r="F136">
        <v>0.16395348837209309</v>
      </c>
      <c r="G136">
        <v>0.31343283582089548</v>
      </c>
      <c r="H136" s="4">
        <v>7.4626865671641798E-3</v>
      </c>
      <c r="I136">
        <v>0</v>
      </c>
      <c r="J136">
        <v>0.37313432835820898</v>
      </c>
      <c r="K136" s="1">
        <v>0.17350746268656719</v>
      </c>
      <c r="L136">
        <v>6.7164179104477612E-2</v>
      </c>
      <c r="M136">
        <v>89.531006890420102</v>
      </c>
      <c r="N136">
        <v>1.061500542668758E-2</v>
      </c>
      <c r="O136">
        <v>-16.715213981626739</v>
      </c>
      <c r="P136">
        <v>170.13498665725839</v>
      </c>
      <c r="Q136">
        <v>1.0139534883720931</v>
      </c>
      <c r="R136">
        <v>0.85</v>
      </c>
      <c r="S136">
        <v>48.1133119695576</v>
      </c>
      <c r="T136">
        <v>8.2854918404553324</v>
      </c>
      <c r="U136">
        <v>34.24030432723282</v>
      </c>
      <c r="V136">
        <f t="shared" si="48"/>
        <v>-0.95204801821934182</v>
      </c>
      <c r="W136">
        <f t="shared" si="46"/>
        <v>-0.93354449203557377</v>
      </c>
      <c r="X136">
        <f t="shared" si="49"/>
        <v>3.9933164240464517E-2</v>
      </c>
      <c r="Y136">
        <f t="shared" si="50"/>
        <v>0.87971133943722379</v>
      </c>
      <c r="Z136">
        <f t="shared" si="47"/>
        <v>7.3414158839335126</v>
      </c>
      <c r="AA136">
        <f t="shared" si="51"/>
        <v>5.29630355248202E-2</v>
      </c>
      <c r="AB136">
        <f t="shared" si="52"/>
        <v>138.61395615236378</v>
      </c>
    </row>
    <row r="137" spans="1:28" x14ac:dyDescent="0.25">
      <c r="A137" t="s">
        <v>156</v>
      </c>
      <c r="B137">
        <v>1.6454899999999999</v>
      </c>
      <c r="C137">
        <v>5.6237953846955291E-2</v>
      </c>
      <c r="D137" s="3">
        <v>-0.72776204615304474</v>
      </c>
      <c r="E137">
        <v>-1.847451979240888E-2</v>
      </c>
      <c r="F137">
        <v>4.8558139534883638E-2</v>
      </c>
      <c r="G137">
        <v>0.47407407407407398</v>
      </c>
      <c r="H137" s="4">
        <v>5.185185185185185E-2</v>
      </c>
      <c r="I137">
        <v>4.4444444444444453E-2</v>
      </c>
      <c r="J137">
        <v>0.22222222222222221</v>
      </c>
      <c r="K137" s="1">
        <v>0.1981481481481481</v>
      </c>
      <c r="L137">
        <v>0.1037037037037037</v>
      </c>
      <c r="M137">
        <v>74.090696587190337</v>
      </c>
      <c r="N137">
        <v>1.088324893233605E-2</v>
      </c>
      <c r="O137">
        <v>-38.067400275103132</v>
      </c>
      <c r="P137">
        <v>95.417385463259961</v>
      </c>
      <c r="Q137">
        <v>0.83255813953488367</v>
      </c>
      <c r="R137">
        <v>0.78400000000000003</v>
      </c>
      <c r="S137">
        <v>42.33410831833956</v>
      </c>
      <c r="T137">
        <v>12.87125383516296</v>
      </c>
      <c r="U137">
        <v>35.606679163832212</v>
      </c>
      <c r="V137">
        <f t="shared" si="48"/>
        <v>-0.95457270464276467</v>
      </c>
      <c r="W137">
        <f t="shared" si="46"/>
        <v>-0.94335252213256038</v>
      </c>
      <c r="X137">
        <f t="shared" si="49"/>
        <v>2.7730341721918603E-2</v>
      </c>
      <c r="Y137">
        <f t="shared" si="50"/>
        <v>0.85097941084177553</v>
      </c>
      <c r="Z137">
        <f t="shared" si="47"/>
        <v>7.3414158839335126</v>
      </c>
      <c r="AA137">
        <f t="shared" si="51"/>
        <v>5.293369715857002E-2</v>
      </c>
      <c r="AB137">
        <f t="shared" si="52"/>
        <v>138.69078258299837</v>
      </c>
    </row>
    <row r="138" spans="1:28" x14ac:dyDescent="0.25">
      <c r="A138" t="s">
        <v>157</v>
      </c>
      <c r="B138">
        <v>1.6512500000000001</v>
      </c>
      <c r="C138">
        <v>5.423243215085688E-2</v>
      </c>
      <c r="D138" s="3">
        <v>-0.75576756784914312</v>
      </c>
      <c r="E138">
        <v>-2.5057491060518858E-2</v>
      </c>
      <c r="F138">
        <v>-6.3488372093023271E-2</v>
      </c>
      <c r="G138">
        <v>0.46323529411764702</v>
      </c>
      <c r="H138" s="4">
        <v>2.205882352941177E-2</v>
      </c>
      <c r="I138">
        <v>1.470588235294118E-2</v>
      </c>
      <c r="J138">
        <v>0.11029411764705881</v>
      </c>
      <c r="K138" s="1">
        <v>0.15257352941176469</v>
      </c>
      <c r="L138">
        <v>5.1470588235294122E-2</v>
      </c>
      <c r="M138">
        <v>74.760907186446957</v>
      </c>
      <c r="N138">
        <v>1.1428872773715071E-2</v>
      </c>
      <c r="O138">
        <v>-31.712107208872361</v>
      </c>
      <c r="P138">
        <v>70.254624212829285</v>
      </c>
      <c r="Q138">
        <v>0.74651162790697678</v>
      </c>
      <c r="R138">
        <v>0.81</v>
      </c>
      <c r="S138">
        <v>39.560552980754167</v>
      </c>
      <c r="T138">
        <v>14.15032725016863</v>
      </c>
      <c r="U138">
        <v>36.44257856017515</v>
      </c>
      <c r="V138">
        <f t="shared" si="48"/>
        <v>-0.95397892080213165</v>
      </c>
      <c r="W138">
        <f t="shared" si="46"/>
        <v>-0.9476770061994495</v>
      </c>
      <c r="X138">
        <f t="shared" si="49"/>
        <v>3.4549583648750971E-2</v>
      </c>
      <c r="Y138">
        <f t="shared" si="50"/>
        <v>0.91211437181177613</v>
      </c>
      <c r="Z138">
        <f t="shared" si="47"/>
        <v>7.3414158839335126</v>
      </c>
      <c r="AA138">
        <f t="shared" si="51"/>
        <v>5.293369715857002E-2</v>
      </c>
      <c r="AB138">
        <f t="shared" si="52"/>
        <v>138.69078258299837</v>
      </c>
    </row>
    <row r="139" spans="1:28" x14ac:dyDescent="0.25">
      <c r="A139" t="s">
        <v>158</v>
      </c>
      <c r="B139">
        <v>1.65076</v>
      </c>
      <c r="C139">
        <v>6.7632963483877706E-2</v>
      </c>
      <c r="D139" s="3">
        <v>-0.73636703651612234</v>
      </c>
      <c r="E139">
        <v>-2.4908686809307929E-2</v>
      </c>
      <c r="F139">
        <v>-6.9116279069767472E-2</v>
      </c>
      <c r="G139">
        <v>0.53284671532846717</v>
      </c>
      <c r="H139" s="4">
        <v>5.8394160583941597E-2</v>
      </c>
      <c r="I139">
        <v>2.18978102189781E-2</v>
      </c>
      <c r="J139">
        <v>0.1094890510948905</v>
      </c>
      <c r="K139" s="1">
        <v>0.18065693430656929</v>
      </c>
      <c r="L139">
        <v>8.0291970802919707E-2</v>
      </c>
      <c r="M139">
        <v>72.60540120458505</v>
      </c>
      <c r="N139">
        <v>1.168702395686139E-2</v>
      </c>
      <c r="O139">
        <v>-36.623410669812962</v>
      </c>
      <c r="P139">
        <v>68.759702972148844</v>
      </c>
      <c r="Q139">
        <v>0.73488372093023258</v>
      </c>
      <c r="R139">
        <v>0.80400000000000005</v>
      </c>
      <c r="S139">
        <v>39.076436944884989</v>
      </c>
      <c r="T139">
        <v>13.76282171684141</v>
      </c>
      <c r="U139">
        <v>37.261453853315253</v>
      </c>
      <c r="V139">
        <f t="shared" si="48"/>
        <v>-0.95376794924782948</v>
      </c>
      <c r="W139">
        <f t="shared" si="46"/>
        <v>-0.95331240438229381</v>
      </c>
      <c r="X139">
        <f t="shared" si="49"/>
        <v>3.4844556446727577E-2</v>
      </c>
      <c r="Y139">
        <f t="shared" si="50"/>
        <v>0.82105466892491374</v>
      </c>
      <c r="Z139">
        <f t="shared" si="47"/>
        <v>7.3414158839335126</v>
      </c>
      <c r="AA139">
        <f t="shared" si="51"/>
        <v>6.2437284085339953E-2</v>
      </c>
      <c r="AB139">
        <f t="shared" si="52"/>
        <v>117.58064098206428</v>
      </c>
    </row>
    <row r="140" spans="1:28" x14ac:dyDescent="0.25">
      <c r="A140" t="s">
        <v>159</v>
      </c>
      <c r="B140">
        <v>1.6594899999999999</v>
      </c>
      <c r="C140">
        <v>6.4624680939730228E-2</v>
      </c>
      <c r="D140" s="3">
        <v>-0.77337531906026968</v>
      </c>
      <c r="E140">
        <v>-2.9775844177806061E-2</v>
      </c>
      <c r="F140">
        <v>-5.6604651162790683E-2</v>
      </c>
      <c r="G140">
        <v>0.51449275362318847</v>
      </c>
      <c r="H140" s="4">
        <v>2.1739130434782612E-2</v>
      </c>
      <c r="I140">
        <v>7.246376811594203E-3</v>
      </c>
      <c r="J140">
        <v>0.1231884057971014</v>
      </c>
      <c r="K140" s="1">
        <v>0.16666666666666671</v>
      </c>
      <c r="L140">
        <v>5.7971014492753617E-2</v>
      </c>
      <c r="M140">
        <v>73.36104288683164</v>
      </c>
      <c r="N140">
        <v>1.245250395554454E-2</v>
      </c>
      <c r="O140">
        <v>-27.664170506912392</v>
      </c>
      <c r="P140">
        <v>80.383183149037322</v>
      </c>
      <c r="Q140">
        <v>0.78139534883720929</v>
      </c>
      <c r="R140">
        <v>0.83799999999999997</v>
      </c>
      <c r="S140">
        <v>41.830760832963577</v>
      </c>
      <c r="T140">
        <v>12.49045714726531</v>
      </c>
      <c r="U140">
        <v>38.457964489986132</v>
      </c>
      <c r="V140">
        <f t="shared" si="48"/>
        <v>-0.94804828620398318</v>
      </c>
      <c r="W140">
        <f t="shared" si="46"/>
        <v>-0.95076655492442086</v>
      </c>
      <c r="X140">
        <f t="shared" si="49"/>
        <v>3.9903825874214337E-2</v>
      </c>
      <c r="Y140">
        <f t="shared" si="50"/>
        <v>0.88823173375841258</v>
      </c>
      <c r="Z140">
        <f t="shared" si="47"/>
        <v>3.7263032141178476</v>
      </c>
      <c r="AA140">
        <f t="shared" si="51"/>
        <v>6.2437284085339953E-2</v>
      </c>
      <c r="AB140">
        <f t="shared" si="52"/>
        <v>59.680738339366208</v>
      </c>
    </row>
    <row r="141" spans="1:28" x14ac:dyDescent="0.25">
      <c r="A141" t="s">
        <v>160</v>
      </c>
      <c r="B141">
        <v>1.64524</v>
      </c>
      <c r="C141">
        <v>0.1139813512528</v>
      </c>
      <c r="D141" s="3">
        <v>-0.66801864874720007</v>
      </c>
      <c r="E141">
        <v>-2.141935963875689E-2</v>
      </c>
      <c r="F141">
        <v>-0.10990697674418599</v>
      </c>
      <c r="G141">
        <v>0.73381294964028787</v>
      </c>
      <c r="H141" s="4">
        <v>0.10071942446043169</v>
      </c>
      <c r="I141">
        <v>4.3165467625899283E-2</v>
      </c>
      <c r="J141">
        <v>8.6330935251798552E-2</v>
      </c>
      <c r="K141" s="1">
        <v>0.24100719424460429</v>
      </c>
      <c r="L141">
        <v>0.1654676258992806</v>
      </c>
      <c r="M141">
        <v>64.601400933955915</v>
      </c>
      <c r="N141">
        <v>1.1773577983509529E-2</v>
      </c>
      <c r="O141">
        <v>-48.213256484149831</v>
      </c>
      <c r="P141">
        <v>42.872777944720198</v>
      </c>
      <c r="Q141">
        <v>0.67209302325581399</v>
      </c>
      <c r="R141">
        <v>0.78200000000000003</v>
      </c>
      <c r="S141">
        <v>36.196780293989782</v>
      </c>
      <c r="T141">
        <v>15.679143266743189</v>
      </c>
      <c r="U141">
        <v>38.536064685121303</v>
      </c>
      <c r="V141">
        <f t="shared" si="48"/>
        <v>-0.94278759568487425</v>
      </c>
      <c r="W141">
        <f t="shared" si="46"/>
        <v>-0.9543492646174303</v>
      </c>
      <c r="X141">
        <f t="shared" si="49"/>
        <v>3.1971019425737268E-2</v>
      </c>
      <c r="Y141">
        <f t="shared" si="50"/>
        <v>0.92721168525713682</v>
      </c>
      <c r="Z141">
        <f t="shared" si="47"/>
        <v>3.7263032141178476</v>
      </c>
      <c r="AA141">
        <f t="shared" si="51"/>
        <v>5.8168660224605262E-2</v>
      </c>
      <c r="AB141">
        <f t="shared" si="52"/>
        <v>64.060323887976139</v>
      </c>
    </row>
    <row r="142" spans="1:28" x14ac:dyDescent="0.25">
      <c r="A142" t="s">
        <v>161</v>
      </c>
      <c r="B142">
        <v>1.65286</v>
      </c>
      <c r="C142">
        <v>0.10572485284158981</v>
      </c>
      <c r="D142" s="3">
        <v>-0.71827514715841012</v>
      </c>
      <c r="E142">
        <v>-2.5444697158217702E-2</v>
      </c>
      <c r="F142">
        <v>-0.1449302325581395</v>
      </c>
      <c r="G142">
        <v>0.70714285714285707</v>
      </c>
      <c r="H142" s="4">
        <v>8.5714285714285715E-2</v>
      </c>
      <c r="I142">
        <v>2.1428571428571429E-2</v>
      </c>
      <c r="J142">
        <v>7.1428571428571438E-2</v>
      </c>
      <c r="K142" s="1">
        <v>0.22142857142857139</v>
      </c>
      <c r="L142">
        <v>0.1428571428571429</v>
      </c>
      <c r="M142">
        <v>65.91182847506613</v>
      </c>
      <c r="N142">
        <v>1.171534734463853E-2</v>
      </c>
      <c r="O142">
        <v>-38.067177371833132</v>
      </c>
      <c r="P142">
        <v>46.02284798511613</v>
      </c>
      <c r="Q142">
        <v>0.67906976744186043</v>
      </c>
      <c r="R142">
        <v>0.82399999999999995</v>
      </c>
      <c r="S142">
        <v>32.499588813261667</v>
      </c>
      <c r="T142">
        <v>14.077652901022899</v>
      </c>
      <c r="U142">
        <v>38.608586294889683</v>
      </c>
      <c r="V142">
        <f t="shared" si="48"/>
        <v>-0.93468925294506844</v>
      </c>
      <c r="W142">
        <f t="shared" si="46"/>
        <v>-0.94632200371474695</v>
      </c>
      <c r="X142">
        <f t="shared" si="49"/>
        <v>3.5635202013479639E-2</v>
      </c>
      <c r="Y142">
        <f t="shared" si="50"/>
        <v>0.87704145008879719</v>
      </c>
      <c r="Z142">
        <f t="shared" si="47"/>
        <v>3.7263032141178476</v>
      </c>
      <c r="AA142">
        <f t="shared" si="51"/>
        <v>5.8168660224605262E-2</v>
      </c>
      <c r="AB142">
        <f t="shared" si="52"/>
        <v>64.060323887976139</v>
      </c>
    </row>
    <row r="143" spans="1:28" x14ac:dyDescent="0.25">
      <c r="A143" t="s">
        <v>162</v>
      </c>
      <c r="B143">
        <v>1.6370400000000001</v>
      </c>
      <c r="C143">
        <v>0.19299109235818099</v>
      </c>
      <c r="D143" s="3">
        <v>-0.52700890764181896</v>
      </c>
      <c r="E143">
        <v>-1.4613119705236941E-2</v>
      </c>
      <c r="F143">
        <v>-0.19441860465116281</v>
      </c>
      <c r="G143">
        <v>0.88652482269503552</v>
      </c>
      <c r="H143" s="4">
        <v>0.1773049645390071</v>
      </c>
      <c r="I143">
        <v>0.14184397163120571</v>
      </c>
      <c r="J143">
        <v>7.0921985815602828E-2</v>
      </c>
      <c r="K143" s="1">
        <v>0.31914893617021278</v>
      </c>
      <c r="L143">
        <v>0.32624113475177302</v>
      </c>
      <c r="M143">
        <v>55.559792556436861</v>
      </c>
      <c r="N143">
        <v>1.027422251538512E-2</v>
      </c>
      <c r="O143">
        <v>-61.373011196228738</v>
      </c>
      <c r="P143">
        <v>-7.6588601286547204</v>
      </c>
      <c r="Q143">
        <v>0.52558139534883719</v>
      </c>
      <c r="R143">
        <v>0.72</v>
      </c>
      <c r="S143">
        <v>29.275725412377859</v>
      </c>
      <c r="T143">
        <v>15.796925497547109</v>
      </c>
      <c r="U143">
        <v>37.986873614215533</v>
      </c>
      <c r="V143">
        <f t="shared" si="48"/>
        <v>-0.921025668992836</v>
      </c>
      <c r="W143">
        <f t="shared" si="46"/>
        <v>-0.9389067708056773</v>
      </c>
      <c r="X143">
        <f t="shared" si="49"/>
        <v>2.4532082294873657E-2</v>
      </c>
      <c r="Y143">
        <f t="shared" si="50"/>
        <v>0.71523190197875053</v>
      </c>
      <c r="Z143">
        <f t="shared" si="47"/>
        <v>3.7263032141178476</v>
      </c>
      <c r="AA143">
        <f t="shared" si="51"/>
        <v>4.7065540505999273E-2</v>
      </c>
      <c r="AB143">
        <f t="shared" si="52"/>
        <v>79.172642533296084</v>
      </c>
    </row>
    <row r="144" spans="1:28" x14ac:dyDescent="0.25">
      <c r="A144" t="s">
        <v>163</v>
      </c>
      <c r="B144">
        <v>1.6353899999999999</v>
      </c>
      <c r="C144">
        <v>0.16186643746418711</v>
      </c>
      <c r="D144" s="3">
        <v>-0.54013356253581291</v>
      </c>
      <c r="E144">
        <v>-1.029119161789112E-2</v>
      </c>
      <c r="F144">
        <v>-0.32293023255813952</v>
      </c>
      <c r="G144">
        <v>0.84507042253521125</v>
      </c>
      <c r="H144" s="4">
        <v>0.16901408450704231</v>
      </c>
      <c r="I144">
        <v>0.2464788732394366</v>
      </c>
      <c r="J144">
        <v>3.5211267605633798E-2</v>
      </c>
      <c r="K144" s="1">
        <v>0.32394366197183089</v>
      </c>
      <c r="L144">
        <v>0.34507042253521131</v>
      </c>
      <c r="M144">
        <v>57.657301147605843</v>
      </c>
      <c r="N144">
        <v>8.8964270222047226E-3</v>
      </c>
      <c r="O144">
        <v>-63.803771361226019</v>
      </c>
      <c r="P144">
        <v>-60.583486377624467</v>
      </c>
      <c r="Q144">
        <v>0.37906976744186038</v>
      </c>
      <c r="R144">
        <v>0.70199999999999996</v>
      </c>
      <c r="S144">
        <v>27.624940303306531</v>
      </c>
      <c r="T144">
        <v>17.6136715574318</v>
      </c>
      <c r="U144">
        <v>36.85423409118215</v>
      </c>
      <c r="V144">
        <f t="shared" si="48"/>
        <v>-0.90381767150461445</v>
      </c>
      <c r="W144">
        <f t="shared" si="46"/>
        <v>-0.93110088428358873</v>
      </c>
      <c r="X144">
        <f t="shared" si="49"/>
        <v>1.9059673839267651E-2</v>
      </c>
      <c r="Y144">
        <f t="shared" si="50"/>
        <v>0.65816499732277456</v>
      </c>
      <c r="Z144">
        <f t="shared" si="47"/>
        <v>1.2337539477012387</v>
      </c>
      <c r="AA144">
        <f t="shared" si="51"/>
        <v>4.6164275120718357E-2</v>
      </c>
      <c r="AB144">
        <f t="shared" si="52"/>
        <v>26.725296660133942</v>
      </c>
    </row>
    <row r="145" spans="1:28" x14ac:dyDescent="0.25">
      <c r="A145" t="s">
        <v>164</v>
      </c>
      <c r="B145">
        <v>1.6361600000000001</v>
      </c>
      <c r="C145">
        <v>0.13596395270094291</v>
      </c>
      <c r="D145" s="3">
        <v>-0.57403604729905711</v>
      </c>
      <c r="E145">
        <v>-8.5472364672600672E-3</v>
      </c>
      <c r="F145">
        <v>-0.44023255813953482</v>
      </c>
      <c r="G145">
        <v>0.75524475524475521</v>
      </c>
      <c r="H145" s="4">
        <v>0.16083916083916081</v>
      </c>
      <c r="I145">
        <v>0.34265734265734271</v>
      </c>
      <c r="J145">
        <v>1.3986013986013989E-2</v>
      </c>
      <c r="K145" s="1">
        <v>0.31818181818181818</v>
      </c>
      <c r="L145">
        <v>0.32167832167832172</v>
      </c>
      <c r="M145">
        <v>59.313567515307753</v>
      </c>
      <c r="N145">
        <v>7.7769983364117667E-3</v>
      </c>
      <c r="O145">
        <v>-63.322417386126837</v>
      </c>
      <c r="P145">
        <v>-88.974567618272417</v>
      </c>
      <c r="Q145">
        <v>0.26976744186046508</v>
      </c>
      <c r="R145">
        <v>0.71</v>
      </c>
      <c r="S145">
        <v>27.13132906318932</v>
      </c>
      <c r="T145">
        <v>17.298944858839061</v>
      </c>
      <c r="U145">
        <v>35.80249739122258</v>
      </c>
      <c r="V145">
        <f t="shared" si="48"/>
        <v>-0.88115495640069552</v>
      </c>
      <c r="W145">
        <f t="shared" si="46"/>
        <v>-0.91173339050339275</v>
      </c>
      <c r="X145">
        <f t="shared" si="49"/>
        <v>1.5970320751026786E-2</v>
      </c>
      <c r="Y145">
        <f t="shared" si="50"/>
        <v>0.47425345538064784</v>
      </c>
      <c r="Z145">
        <f t="shared" si="47"/>
        <v>0.66173111693397568</v>
      </c>
      <c r="AA145">
        <f t="shared" si="51"/>
        <v>4.6164275120718357E-2</v>
      </c>
      <c r="AB145">
        <f t="shared" si="52"/>
        <v>14.334268548646467</v>
      </c>
    </row>
    <row r="146" spans="1:28" x14ac:dyDescent="0.25">
      <c r="A146" t="s">
        <v>165</v>
      </c>
      <c r="B146">
        <v>1.63856</v>
      </c>
      <c r="C146">
        <v>0.2005964473615669</v>
      </c>
      <c r="D146" s="3">
        <v>-0.53140355263843309</v>
      </c>
      <c r="E146">
        <v>-1.104500908887005E-2</v>
      </c>
      <c r="F146">
        <v>-0.43897674418604649</v>
      </c>
      <c r="G146">
        <v>0.89583333333333326</v>
      </c>
      <c r="H146" s="4">
        <v>0.1875</v>
      </c>
      <c r="I146">
        <v>0.22916666666666671</v>
      </c>
      <c r="J146">
        <v>2.0833333333333339E-2</v>
      </c>
      <c r="K146" s="1">
        <v>0.33333333333333331</v>
      </c>
      <c r="L146">
        <v>0.36805555555555558</v>
      </c>
      <c r="M146">
        <v>52.591062711227821</v>
      </c>
      <c r="N146">
        <v>7.0027792995490667E-3</v>
      </c>
      <c r="O146">
        <v>-84.010046044370739</v>
      </c>
      <c r="P146">
        <v>-85.413723017207204</v>
      </c>
      <c r="Q146">
        <v>0.2930232558139535</v>
      </c>
      <c r="R146">
        <v>0.73199999999999998</v>
      </c>
      <c r="S146">
        <v>28.466949321053491</v>
      </c>
      <c r="T146">
        <v>16.535098141995039</v>
      </c>
      <c r="U146">
        <v>35.139034611584059</v>
      </c>
      <c r="V146">
        <f t="shared" si="48"/>
        <v>-0.85176436517379539</v>
      </c>
      <c r="W146">
        <f t="shared" si="46"/>
        <v>-0.88160228877872637</v>
      </c>
      <c r="X146">
        <f t="shared" si="49"/>
        <v>1.7295674250561489E-2</v>
      </c>
      <c r="Y146">
        <f t="shared" si="50"/>
        <v>0.38168560761640064</v>
      </c>
      <c r="Z146">
        <f t="shared" si="47"/>
        <v>0.55830125034186451</v>
      </c>
      <c r="AA146">
        <f t="shared" si="51"/>
        <v>4.6164275120718357E-2</v>
      </c>
      <c r="AB146">
        <f t="shared" si="52"/>
        <v>12.093794365489797</v>
      </c>
    </row>
    <row r="147" spans="1:28" x14ac:dyDescent="0.25">
      <c r="A147" t="s">
        <v>166</v>
      </c>
      <c r="B147">
        <v>1.6368799999999999</v>
      </c>
      <c r="C147">
        <v>0.20025785278949829</v>
      </c>
      <c r="D147" s="3">
        <v>-0.51574214721050171</v>
      </c>
      <c r="E147">
        <v>-9.2767924080307037E-3</v>
      </c>
      <c r="F147">
        <v>-0.49041860465116283</v>
      </c>
      <c r="G147">
        <v>0.88965517241379322</v>
      </c>
      <c r="H147" s="4">
        <v>0.2068965517241379</v>
      </c>
      <c r="I147">
        <v>0.31034482758620691</v>
      </c>
      <c r="J147">
        <v>1.379310344827586E-2</v>
      </c>
      <c r="K147" s="1">
        <v>0.35517241379310349</v>
      </c>
      <c r="L147">
        <v>0.39310344827586208</v>
      </c>
      <c r="M147">
        <v>51.640407784986039</v>
      </c>
      <c r="N147">
        <v>6.1823765863426861E-3</v>
      </c>
      <c r="O147">
        <v>-87.526161573880799</v>
      </c>
      <c r="P147">
        <v>-104.1176642820225</v>
      </c>
      <c r="Q147">
        <v>0.2255813953488372</v>
      </c>
      <c r="R147">
        <v>0.71599999999999997</v>
      </c>
      <c r="S147">
        <v>26.75426945173454</v>
      </c>
      <c r="T147">
        <v>17.19848690786414</v>
      </c>
      <c r="U147">
        <v>34.182034379351727</v>
      </c>
      <c r="V147">
        <f t="shared" si="48"/>
        <v>-0.81506935115731027</v>
      </c>
      <c r="W147">
        <f t="shared" si="46"/>
        <v>-0.84794886451408269</v>
      </c>
      <c r="X147">
        <f t="shared" si="49"/>
        <v>1.4448218562142583E-2</v>
      </c>
      <c r="Y147">
        <f t="shared" si="50"/>
        <v>7.6978379916898904E-2</v>
      </c>
      <c r="Z147">
        <f t="shared" si="47"/>
        <v>0.85023330534023789</v>
      </c>
      <c r="AA147">
        <f t="shared" si="51"/>
        <v>4.6164275120718357E-2</v>
      </c>
      <c r="AB147">
        <f t="shared" si="52"/>
        <v>18.417559966378771</v>
      </c>
    </row>
    <row r="148" spans="1:28" x14ac:dyDescent="0.25">
      <c r="A148" t="s">
        <v>167</v>
      </c>
      <c r="B148">
        <v>1.63392</v>
      </c>
      <c r="C148">
        <v>0.30994947127155292</v>
      </c>
      <c r="D148" s="3">
        <v>-0.37805052872844708</v>
      </c>
      <c r="E148">
        <v>-3.2520100707777899E-3</v>
      </c>
      <c r="F148">
        <v>-0.4368372093023255</v>
      </c>
      <c r="G148">
        <v>0.98630136986301364</v>
      </c>
      <c r="H148" s="4">
        <v>0.30136986301369861</v>
      </c>
      <c r="I148">
        <v>0.5273972602739726</v>
      </c>
      <c r="J148">
        <v>3.4246575342465752E-2</v>
      </c>
      <c r="K148" s="1">
        <v>0.46232876712328758</v>
      </c>
      <c r="L148">
        <v>0.58904109589041098</v>
      </c>
      <c r="M148">
        <v>40.45999352121796</v>
      </c>
      <c r="N148">
        <v>5.2330311376900251E-3</v>
      </c>
      <c r="O148">
        <v>-93.721222268731907</v>
      </c>
      <c r="P148">
        <v>-95.465970361056165</v>
      </c>
      <c r="Q148">
        <v>0.25116279069767439</v>
      </c>
      <c r="R148">
        <v>0.68799999999999994</v>
      </c>
      <c r="S148">
        <v>25.703184597573511</v>
      </c>
      <c r="T148">
        <v>16.522816464462419</v>
      </c>
      <c r="U148">
        <v>33.293391306564558</v>
      </c>
      <c r="V148">
        <f t="shared" si="48"/>
        <v>-0.73074317651154941</v>
      </c>
      <c r="W148">
        <f t="shared" ref="W148:W211" si="53">CORREL(B128:B148,K128:K148)</f>
        <v>-0.76342264822831196</v>
      </c>
      <c r="X148">
        <f t="shared" si="49"/>
        <v>7.0138072855464315E-3</v>
      </c>
      <c r="Y148">
        <f t="shared" si="50"/>
        <v>-0.76118507968930116</v>
      </c>
      <c r="Z148">
        <f t="shared" si="47"/>
        <v>1.688396764946438</v>
      </c>
      <c r="AA148">
        <f t="shared" si="51"/>
        <v>4.6164275120718357E-2</v>
      </c>
      <c r="AB148">
        <f t="shared" si="52"/>
        <v>36.573665686969527</v>
      </c>
    </row>
    <row r="149" spans="1:28" x14ac:dyDescent="0.25">
      <c r="A149" t="s">
        <v>168</v>
      </c>
      <c r="B149">
        <v>1.63954</v>
      </c>
      <c r="C149">
        <v>0.28098661249153511</v>
      </c>
      <c r="D149" s="3">
        <v>-0.45901338750846488</v>
      </c>
      <c r="E149">
        <v>-1.143586061438307E-2</v>
      </c>
      <c r="F149">
        <v>-0.35395348837209301</v>
      </c>
      <c r="G149">
        <v>0.95918367346938782</v>
      </c>
      <c r="H149" s="4">
        <v>0.23809523809523811</v>
      </c>
      <c r="I149">
        <v>0.1972789115646259</v>
      </c>
      <c r="J149">
        <v>5.4421768707482991E-2</v>
      </c>
      <c r="K149" s="1">
        <v>0.36224489795918369</v>
      </c>
      <c r="L149">
        <v>0.40816326530612251</v>
      </c>
      <c r="M149">
        <v>42.334239698807977</v>
      </c>
      <c r="N149">
        <v>4.8779253743558293E-3</v>
      </c>
      <c r="O149">
        <v>-81.958978652155537</v>
      </c>
      <c r="P149">
        <v>-58.845493691470118</v>
      </c>
      <c r="Q149">
        <v>0.38604651162790699</v>
      </c>
      <c r="R149">
        <v>0.74</v>
      </c>
      <c r="S149">
        <v>26.403684997902481</v>
      </c>
      <c r="T149">
        <v>15.55187027688471</v>
      </c>
      <c r="U149">
        <v>32.762793689455741</v>
      </c>
      <c r="V149">
        <f t="shared" si="48"/>
        <v>-0.67641480617109639</v>
      </c>
      <c r="W149">
        <f t="shared" si="53"/>
        <v>-0.73050526748465283</v>
      </c>
      <c r="X149">
        <f t="shared" si="49"/>
        <v>1.4333288605340569E-2</v>
      </c>
      <c r="Y149">
        <f t="shared" si="50"/>
        <v>-0.12715010077533437</v>
      </c>
      <c r="Z149">
        <f t="shared" ref="Z149:Z212" si="54">MAX(Y129:Y149)-MIN(Y129:Y149)</f>
        <v>1.688396764946438</v>
      </c>
      <c r="AA149">
        <f t="shared" si="51"/>
        <v>5.008623784777233E-2</v>
      </c>
      <c r="AB149">
        <f t="shared" si="52"/>
        <v>33.709794097093123</v>
      </c>
    </row>
    <row r="150" spans="1:28" x14ac:dyDescent="0.25">
      <c r="A150" t="s">
        <v>169</v>
      </c>
      <c r="B150">
        <v>1.65208</v>
      </c>
      <c r="C150">
        <v>0.26890139084231912</v>
      </c>
      <c r="D150" s="3">
        <v>-0.55309860915768083</v>
      </c>
      <c r="E150">
        <v>-2.0943600159684661E-2</v>
      </c>
      <c r="F150">
        <v>-0.17781395348837201</v>
      </c>
      <c r="G150">
        <v>0.93918918918918914</v>
      </c>
      <c r="H150" s="4">
        <v>0.16891891891891889</v>
      </c>
      <c r="I150">
        <v>6.0810810810810807E-2</v>
      </c>
      <c r="J150">
        <v>0.1148648648648649</v>
      </c>
      <c r="K150" s="1">
        <v>0.32094594594594589</v>
      </c>
      <c r="L150">
        <v>0.33108108108108097</v>
      </c>
      <c r="M150">
        <v>44.06573341448567</v>
      </c>
      <c r="N150">
        <v>5.5444615953978982E-3</v>
      </c>
      <c r="O150">
        <v>-35.625190142987911</v>
      </c>
      <c r="P150">
        <v>30.600303402438289</v>
      </c>
      <c r="Q150">
        <v>0.64418604651162792</v>
      </c>
      <c r="R150">
        <v>0.82199999999999995</v>
      </c>
      <c r="S150">
        <v>30.263176746412139</v>
      </c>
      <c r="T150">
        <v>13.91990726481764</v>
      </c>
      <c r="U150">
        <v>33.064728381552847</v>
      </c>
      <c r="V150">
        <f t="shared" ref="V150:V213" si="55">CORREL(B130:B150,D130:D150)</f>
        <v>-0.67828013527316833</v>
      </c>
      <c r="W150">
        <f t="shared" si="53"/>
        <v>-0.71279051788120895</v>
      </c>
      <c r="X150">
        <f t="shared" ref="X150:X213" si="56">(B150-B131)/B150</f>
        <v>2.3630816909592733E-2</v>
      </c>
      <c r="Y150">
        <f t="shared" ref="Y150:Y213" si="57">(D150-D131)/D150</f>
        <v>0.18389437996487787</v>
      </c>
      <c r="Z150">
        <f t="shared" si="54"/>
        <v>1.688396764946438</v>
      </c>
      <c r="AA150">
        <f t="shared" ref="AA150:AA213" si="58">MAX(X150:X170)-(MIN(X150:X170))</f>
        <v>5.2832358691123835E-2</v>
      </c>
      <c r="AB150">
        <f t="shared" ref="AB150:AB213" si="59">Z150/AA150</f>
        <v>31.957626098380103</v>
      </c>
    </row>
    <row r="151" spans="1:28" x14ac:dyDescent="0.25">
      <c r="A151" t="s">
        <v>170</v>
      </c>
      <c r="B151">
        <v>1.6501600000000001</v>
      </c>
      <c r="C151">
        <v>0.17646507266760431</v>
      </c>
      <c r="D151" s="3">
        <v>-0.62353492733239579</v>
      </c>
      <c r="E151">
        <v>-8.1786880207639356E-3</v>
      </c>
      <c r="F151">
        <v>-6.7441860465116354E-2</v>
      </c>
      <c r="G151">
        <v>0.84563758389261745</v>
      </c>
      <c r="H151" s="4">
        <v>0.1409395973154362</v>
      </c>
      <c r="I151">
        <v>0.36241610738255031</v>
      </c>
      <c r="J151">
        <v>0.17449664429530201</v>
      </c>
      <c r="K151" s="1">
        <v>0.38087248322147649</v>
      </c>
      <c r="L151">
        <v>0.46308724832214759</v>
      </c>
      <c r="M151">
        <v>52.840287069699379</v>
      </c>
      <c r="N151">
        <v>5.8503294427052488E-3</v>
      </c>
      <c r="O151">
        <v>-38.842975206612167</v>
      </c>
      <c r="P151">
        <v>66.194871046580161</v>
      </c>
      <c r="Q151">
        <v>0.73255813953488369</v>
      </c>
      <c r="R151">
        <v>0.8</v>
      </c>
      <c r="S151">
        <v>29.55317813270921</v>
      </c>
      <c r="T151">
        <v>13.59333497719204</v>
      </c>
      <c r="U151">
        <v>33.345096309928728</v>
      </c>
      <c r="V151">
        <f t="shared" si="55"/>
        <v>-0.66440014565173511</v>
      </c>
      <c r="W151">
        <f t="shared" si="53"/>
        <v>-0.60837955404284227</v>
      </c>
      <c r="X151">
        <f t="shared" si="56"/>
        <v>1.0374751539244694E-2</v>
      </c>
      <c r="Y151">
        <f t="shared" si="57"/>
        <v>-0.21175572263993309</v>
      </c>
      <c r="Z151">
        <f t="shared" si="54"/>
        <v>1.688396764946438</v>
      </c>
      <c r="AA151">
        <f t="shared" si="58"/>
        <v>3.95762933207758E-2</v>
      </c>
      <c r="AB151">
        <f t="shared" si="59"/>
        <v>42.661821592577105</v>
      </c>
    </row>
    <row r="152" spans="1:28" x14ac:dyDescent="0.25">
      <c r="A152" t="s">
        <v>171</v>
      </c>
      <c r="B152">
        <v>1.6385099999999999</v>
      </c>
      <c r="C152">
        <v>0.27905922800437571</v>
      </c>
      <c r="D152" s="3">
        <v>-0.45094077199562432</v>
      </c>
      <c r="E152">
        <v>-2.208320401472676E-3</v>
      </c>
      <c r="F152">
        <v>-6.4883720930232536E-2</v>
      </c>
      <c r="G152">
        <v>0.95333333333333325</v>
      </c>
      <c r="H152" s="4">
        <v>0.26</v>
      </c>
      <c r="I152">
        <v>0.58666666666666667</v>
      </c>
      <c r="J152">
        <v>0.18</v>
      </c>
      <c r="K152" s="1">
        <v>0.495</v>
      </c>
      <c r="L152">
        <v>0.6333333333333333</v>
      </c>
      <c r="M152">
        <v>42.769580022701369</v>
      </c>
      <c r="N152">
        <v>5.0939543436703261E-3</v>
      </c>
      <c r="O152">
        <v>-79.585798816568555</v>
      </c>
      <c r="P152">
        <v>42.139006265480283</v>
      </c>
      <c r="Q152">
        <v>0.66511627906976745</v>
      </c>
      <c r="R152">
        <v>0.73</v>
      </c>
      <c r="S152">
        <v>33.54581580266305</v>
      </c>
      <c r="T152">
        <v>11.150654251144379</v>
      </c>
      <c r="U152">
        <v>34.542231525675568</v>
      </c>
      <c r="V152">
        <f t="shared" si="55"/>
        <v>-0.63633799147395431</v>
      </c>
      <c r="W152">
        <f t="shared" si="53"/>
        <v>-0.54700114869501026</v>
      </c>
      <c r="X152">
        <f t="shared" si="56"/>
        <v>3.1553057350885236E-3</v>
      </c>
      <c r="Y152">
        <f t="shared" si="57"/>
        <v>-0.66846273006719648</v>
      </c>
      <c r="Z152">
        <f t="shared" si="54"/>
        <v>1.688396764946438</v>
      </c>
      <c r="AA152">
        <f t="shared" si="58"/>
        <v>3.235684751661963E-2</v>
      </c>
      <c r="AB152">
        <f t="shared" si="59"/>
        <v>52.180508749476203</v>
      </c>
    </row>
    <row r="153" spans="1:28" x14ac:dyDescent="0.25">
      <c r="A153" t="s">
        <v>172</v>
      </c>
      <c r="B153">
        <v>1.6418600000000001</v>
      </c>
      <c r="C153">
        <v>0.2397822576444236</v>
      </c>
      <c r="D153" s="3">
        <v>-0.52321774235557639</v>
      </c>
      <c r="E153">
        <v>5.0448220958894336E-3</v>
      </c>
      <c r="F153">
        <v>-0.2513720930232558</v>
      </c>
      <c r="G153">
        <v>0.9072847682119205</v>
      </c>
      <c r="H153" s="4">
        <v>0.20529801324503311</v>
      </c>
      <c r="I153">
        <v>0.73509933774834435</v>
      </c>
      <c r="J153">
        <v>8.6092715231788089E-2</v>
      </c>
      <c r="K153" s="1">
        <v>0.48344370860927149</v>
      </c>
      <c r="L153">
        <v>0.61589403973509926</v>
      </c>
      <c r="M153">
        <v>45.107739665787193</v>
      </c>
      <c r="N153">
        <v>4.7105384758374669E-3</v>
      </c>
      <c r="O153">
        <v>-70.575578267886513</v>
      </c>
      <c r="P153">
        <v>-15.01954463773076</v>
      </c>
      <c r="Q153">
        <v>0.51162790697674421</v>
      </c>
      <c r="R153">
        <v>0.76300000000000001</v>
      </c>
      <c r="S153">
        <v>31.46633154609642</v>
      </c>
      <c r="T153">
        <v>10.833707619564541</v>
      </c>
      <c r="U153">
        <v>35.558989527600247</v>
      </c>
      <c r="V153">
        <f t="shared" si="55"/>
        <v>-0.73137443027091775</v>
      </c>
      <c r="W153">
        <f t="shared" si="53"/>
        <v>-0.60434694729402871</v>
      </c>
      <c r="X153">
        <f t="shared" si="56"/>
        <v>-5.9262056448173379E-3</v>
      </c>
      <c r="Y153">
        <f t="shared" si="57"/>
        <v>-0.61149063873707932</v>
      </c>
      <c r="Z153">
        <f t="shared" si="54"/>
        <v>1.688396764946438</v>
      </c>
      <c r="AA153">
        <f t="shared" si="58"/>
        <v>2.3275336136713766E-2</v>
      </c>
      <c r="AB153">
        <f t="shared" si="59"/>
        <v>72.540166768342189</v>
      </c>
    </row>
    <row r="154" spans="1:28" x14ac:dyDescent="0.25">
      <c r="A154" t="s">
        <v>173</v>
      </c>
      <c r="B154">
        <v>1.6430199999999999</v>
      </c>
      <c r="C154">
        <v>0.30451893525029949</v>
      </c>
      <c r="D154" s="3">
        <v>-0.46948106474970053</v>
      </c>
      <c r="E154">
        <v>4.4414921980472444E-3</v>
      </c>
      <c r="F154">
        <v>-0.18330232558139539</v>
      </c>
      <c r="G154">
        <v>0.97368421052631571</v>
      </c>
      <c r="H154" s="4">
        <v>0.25</v>
      </c>
      <c r="I154">
        <v>0.73026315789473684</v>
      </c>
      <c r="J154">
        <v>0.118421052631579</v>
      </c>
      <c r="K154" s="1">
        <v>0.51809210526315785</v>
      </c>
      <c r="L154">
        <v>0.69736842105263164</v>
      </c>
      <c r="M154">
        <v>40.124715193668273</v>
      </c>
      <c r="N154">
        <v>4.4489956907738382E-3</v>
      </c>
      <c r="O154">
        <v>-67.45562130177494</v>
      </c>
      <c r="P154">
        <v>12.076127300008711</v>
      </c>
      <c r="Q154">
        <v>0.59069767441860466</v>
      </c>
      <c r="R154">
        <v>0.77400000000000002</v>
      </c>
      <c r="S154">
        <v>30.150431612339599</v>
      </c>
      <c r="T154">
        <v>10.380649559140769</v>
      </c>
      <c r="U154">
        <v>36.503121957958882</v>
      </c>
      <c r="V154">
        <f t="shared" si="55"/>
        <v>-0.83429831736773497</v>
      </c>
      <c r="W154">
        <f t="shared" si="53"/>
        <v>-0.67520687849380301</v>
      </c>
      <c r="X154">
        <f t="shared" si="56"/>
        <v>-6.8045428540127132E-3</v>
      </c>
      <c r="Y154">
        <f t="shared" si="57"/>
        <v>-0.77178177108829937</v>
      </c>
      <c r="Z154">
        <f t="shared" si="54"/>
        <v>1.6989934563454363</v>
      </c>
      <c r="AA154">
        <f t="shared" si="58"/>
        <v>2.239699892751839E-2</v>
      </c>
      <c r="AB154">
        <f t="shared" si="59"/>
        <v>75.858085355263555</v>
      </c>
    </row>
    <row r="155" spans="1:28" x14ac:dyDescent="0.25">
      <c r="A155" t="s">
        <v>174</v>
      </c>
      <c r="B155">
        <v>1.64238</v>
      </c>
      <c r="C155">
        <v>0.203539615564932</v>
      </c>
      <c r="D155" s="3">
        <v>-0.56646038443506797</v>
      </c>
      <c r="E155">
        <v>8.9212424355246747E-3</v>
      </c>
      <c r="F155">
        <v>-0.1211627906976744</v>
      </c>
      <c r="G155">
        <v>0.86274509803921573</v>
      </c>
      <c r="H155" s="4">
        <v>0.1699346405228758</v>
      </c>
      <c r="I155">
        <v>0.86274509803921573</v>
      </c>
      <c r="J155">
        <v>0.1437908496732026</v>
      </c>
      <c r="K155" s="1">
        <v>0.50980392156862753</v>
      </c>
      <c r="L155">
        <v>0.66666666666666674</v>
      </c>
      <c r="M155">
        <v>47.950702206936008</v>
      </c>
      <c r="N155">
        <v>4.1423283156862833E-3</v>
      </c>
      <c r="O155">
        <v>-69.1769768692849</v>
      </c>
      <c r="P155">
        <v>32.316545297144508</v>
      </c>
      <c r="Q155">
        <v>0.64883720930232558</v>
      </c>
      <c r="R155">
        <v>0.77</v>
      </c>
      <c r="S155">
        <v>30.41775329761159</v>
      </c>
      <c r="T155">
        <v>9.7205131562575176</v>
      </c>
      <c r="U155">
        <v>37.578960253928678</v>
      </c>
      <c r="V155">
        <f t="shared" si="55"/>
        <v>-0.84340397130479983</v>
      </c>
      <c r="W155">
        <f t="shared" si="53"/>
        <v>-0.64752160482352916</v>
      </c>
      <c r="X155">
        <f t="shared" si="56"/>
        <v>-1.3029871284355683E-2</v>
      </c>
      <c r="Y155">
        <f t="shared" si="57"/>
        <v>-0.47945530487367499</v>
      </c>
      <c r="Z155">
        <f t="shared" si="54"/>
        <v>1.6989934563454363</v>
      </c>
      <c r="AA155">
        <f t="shared" si="58"/>
        <v>2.6604394345830486E-2</v>
      </c>
      <c r="AB155">
        <f t="shared" si="59"/>
        <v>63.861384486345479</v>
      </c>
    </row>
    <row r="156" spans="1:28" x14ac:dyDescent="0.25">
      <c r="A156" t="s">
        <v>175</v>
      </c>
      <c r="B156">
        <v>1.6329400000000001</v>
      </c>
      <c r="C156">
        <v>0.3120201073084336</v>
      </c>
      <c r="D156" s="3">
        <v>-0.36397989269156639</v>
      </c>
      <c r="E156">
        <v>2.8616120486309781E-3</v>
      </c>
      <c r="F156">
        <v>-0.27600000000000002</v>
      </c>
      <c r="G156">
        <v>0.98701298701298701</v>
      </c>
      <c r="H156" s="4">
        <v>0.33766233766233772</v>
      </c>
      <c r="I156">
        <v>0.68831168831168821</v>
      </c>
      <c r="J156">
        <v>7.1428571428571438E-2</v>
      </c>
      <c r="K156" s="1">
        <v>0.52110389610389618</v>
      </c>
      <c r="L156">
        <v>0.70779220779220775</v>
      </c>
      <c r="M156">
        <v>36.089385474860507</v>
      </c>
      <c r="N156">
        <v>3.1018073999833362E-3</v>
      </c>
      <c r="O156">
        <v>-94.566971490048616</v>
      </c>
      <c r="P156">
        <v>-55.12389559339173</v>
      </c>
      <c r="Q156">
        <v>0.4</v>
      </c>
      <c r="R156">
        <v>0.67600000000000005</v>
      </c>
      <c r="S156">
        <v>27.527675116965909</v>
      </c>
      <c r="T156">
        <v>13.73144061254435</v>
      </c>
      <c r="U156">
        <v>37.283179349950593</v>
      </c>
      <c r="V156">
        <f t="shared" si="55"/>
        <v>-0.85254367578921719</v>
      </c>
      <c r="W156">
        <f t="shared" si="53"/>
        <v>-0.66023723271007517</v>
      </c>
      <c r="X156">
        <f t="shared" si="56"/>
        <v>-7.6855242691096053E-3</v>
      </c>
      <c r="Y156">
        <f t="shared" si="57"/>
        <v>-0.9994567303467623</v>
      </c>
      <c r="Z156">
        <f t="shared" si="54"/>
        <v>1.9266684156038991</v>
      </c>
      <c r="AA156">
        <f t="shared" si="58"/>
        <v>2.6604394345830486E-2</v>
      </c>
      <c r="AB156">
        <f t="shared" si="59"/>
        <v>72.419179724940889</v>
      </c>
    </row>
    <row r="157" spans="1:28" x14ac:dyDescent="0.25">
      <c r="A157" t="s">
        <v>176</v>
      </c>
      <c r="B157">
        <v>1.6312199999999999</v>
      </c>
      <c r="C157">
        <v>0.18379694743970409</v>
      </c>
      <c r="D157" s="3">
        <v>-0.46420305256029593</v>
      </c>
      <c r="E157">
        <v>6.4198498565395789E-3</v>
      </c>
      <c r="F157">
        <v>-0.45265116279069773</v>
      </c>
      <c r="G157">
        <v>0.8193548387096774</v>
      </c>
      <c r="H157" s="4">
        <v>0.25806451612903231</v>
      </c>
      <c r="I157">
        <v>0.77419354838709675</v>
      </c>
      <c r="J157">
        <v>1.935483870967742E-2</v>
      </c>
      <c r="K157" s="1">
        <v>0.46774193548387089</v>
      </c>
      <c r="L157">
        <v>0.58709677419354844</v>
      </c>
      <c r="M157">
        <v>44.939130434782683</v>
      </c>
      <c r="N157">
        <v>2.1140282506435511E-3</v>
      </c>
      <c r="O157">
        <v>-99.193114577730043</v>
      </c>
      <c r="P157">
        <v>-113.84721108693191</v>
      </c>
      <c r="Q157">
        <v>0.1953488372093023</v>
      </c>
      <c r="R157">
        <v>0.64800000000000002</v>
      </c>
      <c r="S157">
        <v>27.045719144314699</v>
      </c>
      <c r="T157">
        <v>13.76086719716</v>
      </c>
      <c r="U157">
        <v>36.945499123355653</v>
      </c>
      <c r="V157">
        <f t="shared" si="55"/>
        <v>-0.81766316990289389</v>
      </c>
      <c r="W157">
        <f t="shared" si="53"/>
        <v>-0.64557948588176584</v>
      </c>
      <c r="X157">
        <f t="shared" si="56"/>
        <v>-1.2279153026569203E-2</v>
      </c>
      <c r="Y157">
        <f t="shared" si="57"/>
        <v>-0.62809693663308153</v>
      </c>
      <c r="Z157">
        <f t="shared" si="54"/>
        <v>1.9266684156038991</v>
      </c>
      <c r="AA157">
        <f t="shared" si="58"/>
        <v>2.6604394345830486E-2</v>
      </c>
      <c r="AB157">
        <f t="shared" si="59"/>
        <v>72.419179724940889</v>
      </c>
    </row>
    <row r="158" spans="1:28" x14ac:dyDescent="0.25">
      <c r="A158" t="s">
        <v>177</v>
      </c>
      <c r="B158">
        <v>1.6331</v>
      </c>
      <c r="C158">
        <v>0.11917747564723651</v>
      </c>
      <c r="D158" s="3">
        <v>-0.56082252435276359</v>
      </c>
      <c r="E158">
        <v>4.4394432534721534E-3</v>
      </c>
      <c r="F158">
        <v>-0.43116279069767449</v>
      </c>
      <c r="G158">
        <v>0.67307692307692302</v>
      </c>
      <c r="H158" s="4">
        <v>0.1730769230769231</v>
      </c>
      <c r="I158">
        <v>0.71794871794871795</v>
      </c>
      <c r="J158">
        <v>4.4871794871794872E-2</v>
      </c>
      <c r="K158" s="1">
        <v>0.4022435897435897</v>
      </c>
      <c r="L158">
        <v>0.47435897435897439</v>
      </c>
      <c r="M158">
        <v>48.016629135631469</v>
      </c>
      <c r="N158">
        <v>1.466007227649335E-3</v>
      </c>
      <c r="O158">
        <v>-91.551137849856488</v>
      </c>
      <c r="P158">
        <v>-96.420433664096706</v>
      </c>
      <c r="Q158">
        <v>0.24883720930232561</v>
      </c>
      <c r="R158">
        <v>0.68</v>
      </c>
      <c r="S158">
        <v>27.079237094320519</v>
      </c>
      <c r="T158">
        <v>13.27377346216719</v>
      </c>
      <c r="U158">
        <v>36.750230008888749</v>
      </c>
      <c r="V158">
        <f t="shared" si="55"/>
        <v>-0.80477193648171219</v>
      </c>
      <c r="W158">
        <f t="shared" si="53"/>
        <v>-0.64733213408398871</v>
      </c>
      <c r="X158">
        <f t="shared" si="56"/>
        <v>-1.0813789725062769E-2</v>
      </c>
      <c r="Y158">
        <f t="shared" si="57"/>
        <v>-0.31301259229192319</v>
      </c>
      <c r="Z158">
        <f t="shared" si="54"/>
        <v>1.9266684156038991</v>
      </c>
      <c r="AA158">
        <f t="shared" si="58"/>
        <v>2.8782368293021381E-2</v>
      </c>
      <c r="AB158">
        <f t="shared" si="59"/>
        <v>66.939189853638354</v>
      </c>
    </row>
    <row r="159" spans="1:28" x14ac:dyDescent="0.25">
      <c r="A159" t="s">
        <v>178</v>
      </c>
      <c r="B159">
        <v>1.6229199999999999</v>
      </c>
      <c r="C159">
        <v>0.16319477001614829</v>
      </c>
      <c r="D159" s="3">
        <v>-0.35480522998385172</v>
      </c>
      <c r="E159">
        <v>1.444379204630861E-2</v>
      </c>
      <c r="F159">
        <v>-0.4226511627906977</v>
      </c>
      <c r="G159">
        <v>0.78343949044585981</v>
      </c>
      <c r="H159" s="4">
        <v>0.35031847133757971</v>
      </c>
      <c r="I159">
        <v>0.98726114649681529</v>
      </c>
      <c r="J159">
        <v>5.7324840764331197E-2</v>
      </c>
      <c r="K159" s="1">
        <v>0.54458598726114649</v>
      </c>
      <c r="L159">
        <v>0.73248407643312108</v>
      </c>
      <c r="M159">
        <v>40.140005957700318</v>
      </c>
      <c r="N159">
        <v>1.295120417976747E-4</v>
      </c>
      <c r="O159">
        <v>-98.281487926908227</v>
      </c>
      <c r="P159">
        <v>-152.4118965081648</v>
      </c>
      <c r="Q159">
        <v>9.5348837209302331E-2</v>
      </c>
      <c r="R159">
        <v>0.51800000000000002</v>
      </c>
      <c r="S159">
        <v>24.80341331107682</v>
      </c>
      <c r="T159">
        <v>17.135203326743842</v>
      </c>
      <c r="U159">
        <v>35.431239692382718</v>
      </c>
      <c r="V159">
        <f t="shared" si="55"/>
        <v>-0.82085404805037143</v>
      </c>
      <c r="W159">
        <f t="shared" si="53"/>
        <v>-0.66537594179834725</v>
      </c>
      <c r="X159">
        <f t="shared" si="56"/>
        <v>-2.253345821112562E-2</v>
      </c>
      <c r="Y159">
        <f t="shared" si="57"/>
        <v>-1.1797179232545933</v>
      </c>
      <c r="Z159">
        <f t="shared" si="54"/>
        <v>2.1069296085117299</v>
      </c>
      <c r="AA159">
        <f t="shared" si="58"/>
        <v>2.8782368293021381E-2</v>
      </c>
      <c r="AB159">
        <f t="shared" si="59"/>
        <v>73.202093276757196</v>
      </c>
    </row>
    <row r="160" spans="1:28" x14ac:dyDescent="0.25">
      <c r="A160" t="s">
        <v>179</v>
      </c>
      <c r="B160">
        <v>1.62235</v>
      </c>
      <c r="C160">
        <v>0.1520211491378862</v>
      </c>
      <c r="D160" s="3">
        <v>-0.34997885086211378</v>
      </c>
      <c r="E160">
        <v>6.0612142801602532E-3</v>
      </c>
      <c r="F160">
        <v>-0.44153488372093019</v>
      </c>
      <c r="G160">
        <v>0.759493670886076</v>
      </c>
      <c r="H160" s="4">
        <v>0.36075949367088611</v>
      </c>
      <c r="I160">
        <v>0.759493670886076</v>
      </c>
      <c r="J160">
        <v>2.5316455696202531E-2</v>
      </c>
      <c r="K160" s="1">
        <v>0.47626582278481011</v>
      </c>
      <c r="L160">
        <v>0.59493670886075944</v>
      </c>
      <c r="M160">
        <v>37.589955596386588</v>
      </c>
      <c r="N160">
        <v>-9.6454557722358558E-4</v>
      </c>
      <c r="O160">
        <v>-91.026661360923171</v>
      </c>
      <c r="P160">
        <v>-169.88027261005831</v>
      </c>
      <c r="Q160">
        <v>6.0465116279069767E-2</v>
      </c>
      <c r="R160">
        <v>0.502</v>
      </c>
      <c r="S160">
        <v>23.66918445689306</v>
      </c>
      <c r="T160">
        <v>19.186549649510599</v>
      </c>
      <c r="U160">
        <v>33.647567217253361</v>
      </c>
      <c r="V160">
        <f t="shared" si="55"/>
        <v>-0.8330717357696964</v>
      </c>
      <c r="W160">
        <f t="shared" si="53"/>
        <v>-0.6398822368506718</v>
      </c>
      <c r="X160">
        <f t="shared" si="56"/>
        <v>-1.4109162634450074E-2</v>
      </c>
      <c r="Y160">
        <f t="shared" si="57"/>
        <v>-0.90874004843906708</v>
      </c>
      <c r="Z160">
        <f t="shared" si="54"/>
        <v>2.1069296085117299</v>
      </c>
      <c r="AA160">
        <f t="shared" si="58"/>
        <v>2.8960497503551494E-2</v>
      </c>
      <c r="AB160">
        <f t="shared" si="59"/>
        <v>72.75184441335486</v>
      </c>
    </row>
    <row r="161" spans="1:28" x14ac:dyDescent="0.25">
      <c r="A161" t="s">
        <v>180</v>
      </c>
      <c r="B161">
        <v>1.61835</v>
      </c>
      <c r="C161">
        <v>0.12749908839922899</v>
      </c>
      <c r="D161" s="3">
        <v>-0.30750091160077098</v>
      </c>
      <c r="E161">
        <v>1.232385462119435E-2</v>
      </c>
      <c r="F161">
        <v>-0.33500000000000002</v>
      </c>
      <c r="G161">
        <v>0.68553459119496851</v>
      </c>
      <c r="H161" s="4">
        <v>0.38993710691823902</v>
      </c>
      <c r="I161">
        <v>0.94339622641509435</v>
      </c>
      <c r="J161">
        <v>8.1761006289308186E-2</v>
      </c>
      <c r="K161" s="1">
        <v>0.52515723270440262</v>
      </c>
      <c r="L161">
        <v>0.71698113207547165</v>
      </c>
      <c r="M161">
        <v>36.300458376460213</v>
      </c>
      <c r="N161">
        <v>-2.1298095741522079E-3</v>
      </c>
      <c r="O161">
        <v>-95.197091465748159</v>
      </c>
      <c r="P161">
        <v>-151.1106012337076</v>
      </c>
      <c r="Q161">
        <v>0.1</v>
      </c>
      <c r="R161">
        <v>0.435</v>
      </c>
      <c r="S161">
        <v>22.346084679115151</v>
      </c>
      <c r="T161">
        <v>19.457769959351019</v>
      </c>
      <c r="U161">
        <v>31.737684322177081</v>
      </c>
      <c r="V161">
        <f t="shared" si="55"/>
        <v>-0.81800183968956963</v>
      </c>
      <c r="W161">
        <f t="shared" si="53"/>
        <v>-0.57515072492240849</v>
      </c>
      <c r="X161">
        <f t="shared" si="56"/>
        <v>-2.1324188216393265E-2</v>
      </c>
      <c r="Y161">
        <f t="shared" si="57"/>
        <v>-1.3358472123521641</v>
      </c>
      <c r="Z161">
        <f t="shared" si="54"/>
        <v>2.2630588976093007</v>
      </c>
      <c r="AA161">
        <f t="shared" si="58"/>
        <v>3.3233700099403761E-2</v>
      </c>
      <c r="AB161">
        <f t="shared" si="59"/>
        <v>68.095303587634575</v>
      </c>
    </row>
    <row r="162" spans="1:28" x14ac:dyDescent="0.25">
      <c r="A162" t="s">
        <v>181</v>
      </c>
      <c r="B162">
        <v>1.6104799999999999</v>
      </c>
      <c r="C162">
        <v>0.119568161691931</v>
      </c>
      <c r="D162" s="3">
        <v>-0.186431838308069</v>
      </c>
      <c r="E162">
        <v>7.5806943622122609E-3</v>
      </c>
      <c r="F162">
        <v>-0.2176279069767442</v>
      </c>
      <c r="G162">
        <v>0.66249999999999998</v>
      </c>
      <c r="H162" s="4">
        <v>0.51249999999999996</v>
      </c>
      <c r="I162">
        <v>0.81874999999999998</v>
      </c>
      <c r="J162">
        <v>0.13125000000000001</v>
      </c>
      <c r="K162" s="1">
        <v>0.53125</v>
      </c>
      <c r="L162">
        <v>0.71875</v>
      </c>
      <c r="M162">
        <v>33.843396746622531</v>
      </c>
      <c r="N162">
        <v>-3.646300630729904E-3</v>
      </c>
      <c r="O162">
        <v>-98.833619210977673</v>
      </c>
      <c r="P162">
        <v>-153.8140908033489</v>
      </c>
      <c r="Q162">
        <v>8.8372093023255813E-2</v>
      </c>
      <c r="R162">
        <v>0.30599999999999999</v>
      </c>
      <c r="S162">
        <v>20.745934082654699</v>
      </c>
      <c r="T162">
        <v>22.121763760455611</v>
      </c>
      <c r="U162">
        <v>29.69995535688685</v>
      </c>
      <c r="V162">
        <f t="shared" si="55"/>
        <v>-0.87129062726905404</v>
      </c>
      <c r="W162">
        <f t="shared" si="53"/>
        <v>-0.58950179309983397</v>
      </c>
      <c r="X162">
        <f t="shared" si="56"/>
        <v>-1.64919775470668E-2</v>
      </c>
      <c r="Y162">
        <f t="shared" si="57"/>
        <v>-1.8268181681015445</v>
      </c>
      <c r="Z162">
        <f t="shared" si="54"/>
        <v>2.7038596181903416</v>
      </c>
      <c r="AA162">
        <f t="shared" si="58"/>
        <v>3.3233700099403761E-2</v>
      </c>
      <c r="AB162">
        <f t="shared" si="59"/>
        <v>81.35897026521134</v>
      </c>
    </row>
    <row r="163" spans="1:28" x14ac:dyDescent="0.25">
      <c r="A163" t="s">
        <v>182</v>
      </c>
      <c r="B163">
        <v>1.6103799999999999</v>
      </c>
      <c r="C163">
        <v>0.1227196957857999</v>
      </c>
      <c r="D163" s="3">
        <v>-0.18128030421420011</v>
      </c>
      <c r="E163">
        <v>6.7873649502843952E-3</v>
      </c>
      <c r="F163">
        <v>-0.17376744186046511</v>
      </c>
      <c r="G163">
        <v>0.66459627329192539</v>
      </c>
      <c r="H163" s="4">
        <v>0.52795031055900621</v>
      </c>
      <c r="I163">
        <v>0.77018633540372672</v>
      </c>
      <c r="J163">
        <v>0.16770186335403731</v>
      </c>
      <c r="K163" s="1">
        <v>0.53260869565217395</v>
      </c>
      <c r="L163">
        <v>0.72049689440993792</v>
      </c>
      <c r="M163">
        <v>28.245299910474291</v>
      </c>
      <c r="N163">
        <v>-4.8008585738521514E-3</v>
      </c>
      <c r="O163">
        <v>-98.347248253535668</v>
      </c>
      <c r="P163">
        <v>-138.52769029437579</v>
      </c>
      <c r="Q163">
        <v>0.13023255813953491</v>
      </c>
      <c r="R163">
        <v>0.30399999999999999</v>
      </c>
      <c r="S163">
        <v>20.41366464963734</v>
      </c>
      <c r="T163">
        <v>22.045071669527051</v>
      </c>
      <c r="U163">
        <v>27.852982496751359</v>
      </c>
      <c r="V163">
        <f t="shared" si="55"/>
        <v>-0.88521109002270559</v>
      </c>
      <c r="W163">
        <f t="shared" si="53"/>
        <v>-0.55045184002680836</v>
      </c>
      <c r="X163">
        <f t="shared" si="56"/>
        <v>-1.5530495907798146E-2</v>
      </c>
      <c r="Y163">
        <f t="shared" si="57"/>
        <v>-1.9795490738894237</v>
      </c>
      <c r="Z163">
        <f t="shared" si="54"/>
        <v>2.6947809758681744</v>
      </c>
      <c r="AA163">
        <f t="shared" si="58"/>
        <v>4.2973078969586735E-2</v>
      </c>
      <c r="AB163">
        <f t="shared" si="59"/>
        <v>62.708585013779143</v>
      </c>
    </row>
    <row r="164" spans="1:28" x14ac:dyDescent="0.25">
      <c r="A164" t="s">
        <v>183</v>
      </c>
      <c r="B164">
        <v>1.6084400000000001</v>
      </c>
      <c r="C164">
        <v>0.13865968640933479</v>
      </c>
      <c r="D164" s="3">
        <v>-0.14334031359066521</v>
      </c>
      <c r="E164">
        <v>8.4976079066943766E-3</v>
      </c>
      <c r="F164">
        <v>-0.1145581395348837</v>
      </c>
      <c r="G164">
        <v>0.69753086419753085</v>
      </c>
      <c r="H164" s="4">
        <v>0.61111111111111116</v>
      </c>
      <c r="I164">
        <v>0.83950617283950624</v>
      </c>
      <c r="J164">
        <v>0.19135802469135799</v>
      </c>
      <c r="K164" s="1">
        <v>0.58487654320987659</v>
      </c>
      <c r="L164">
        <v>0.83950617283950624</v>
      </c>
      <c r="M164">
        <v>11.3257710031905</v>
      </c>
      <c r="N164">
        <v>-5.8054739586479442E-3</v>
      </c>
      <c r="O164">
        <v>-94.488438390877533</v>
      </c>
      <c r="P164">
        <v>-123.65535089516921</v>
      </c>
      <c r="Q164">
        <v>0.1674418604651163</v>
      </c>
      <c r="R164">
        <v>0.28199999999999997</v>
      </c>
      <c r="S164">
        <v>19.348698593530589</v>
      </c>
      <c r="T164">
        <v>24.128328710431219</v>
      </c>
      <c r="U164">
        <v>26.648730973801229</v>
      </c>
      <c r="V164">
        <f t="shared" si="55"/>
        <v>-0.90936377072806429</v>
      </c>
      <c r="W164">
        <f t="shared" si="53"/>
        <v>-0.62527371961867906</v>
      </c>
      <c r="X164">
        <f t="shared" si="56"/>
        <v>-1.7234090174330384E-2</v>
      </c>
      <c r="Y164">
        <f t="shared" si="57"/>
        <v>-3.0047076284367789</v>
      </c>
      <c r="Z164">
        <f t="shared" si="54"/>
        <v>3.6628726257595536</v>
      </c>
      <c r="AA164">
        <f t="shared" si="58"/>
        <v>4.5753620272392645E-2</v>
      </c>
      <c r="AB164">
        <f t="shared" si="59"/>
        <v>80.056454635781037</v>
      </c>
    </row>
    <row r="165" spans="1:28" x14ac:dyDescent="0.25">
      <c r="A165" t="s">
        <v>184</v>
      </c>
      <c r="B165">
        <v>1.60778</v>
      </c>
      <c r="C165">
        <v>0.1260275042975465</v>
      </c>
      <c r="D165" s="3">
        <v>-0.14597249570245349</v>
      </c>
      <c r="E165">
        <v>1.03372158243119E-2</v>
      </c>
      <c r="F165">
        <v>-4.1767441860465132E-2</v>
      </c>
      <c r="G165">
        <v>0.66871165644171782</v>
      </c>
      <c r="H165" s="4">
        <v>0.60122699386503065</v>
      </c>
      <c r="I165">
        <v>0.90797546012269936</v>
      </c>
      <c r="J165">
        <v>0.25766871165644167</v>
      </c>
      <c r="K165" s="1">
        <v>0.60889570552147232</v>
      </c>
      <c r="L165">
        <v>0.8834355828220859</v>
      </c>
      <c r="M165">
        <v>11.584481508339559</v>
      </c>
      <c r="N165">
        <v>-6.5790561095999678E-3</v>
      </c>
      <c r="O165">
        <v>-95.533734558124735</v>
      </c>
      <c r="P165">
        <v>-102.5515829264474</v>
      </c>
      <c r="Q165">
        <v>0.23023255813953489</v>
      </c>
      <c r="R165">
        <v>0.27200000000000002</v>
      </c>
      <c r="S165">
        <v>18.723121052054591</v>
      </c>
      <c r="T165">
        <v>23.348217299752509</v>
      </c>
      <c r="U165">
        <v>25.5304974167761</v>
      </c>
      <c r="V165">
        <f t="shared" si="55"/>
        <v>-0.9286248675212897</v>
      </c>
      <c r="W165">
        <f t="shared" si="53"/>
        <v>-0.69663002428657339</v>
      </c>
      <c r="X165">
        <f t="shared" si="56"/>
        <v>-1.914441030489248E-2</v>
      </c>
      <c r="Y165">
        <f t="shared" si="57"/>
        <v>-2.6404361662873268</v>
      </c>
      <c r="Z165">
        <f t="shared" si="54"/>
        <v>3.4789610838174267</v>
      </c>
      <c r="AA165">
        <f t="shared" si="58"/>
        <v>4.5753620272392645E-2</v>
      </c>
      <c r="AB165">
        <f t="shared" si="59"/>
        <v>76.036848299774931</v>
      </c>
    </row>
    <row r="166" spans="1:28" x14ac:dyDescent="0.25">
      <c r="A166" t="s">
        <v>185</v>
      </c>
      <c r="B166">
        <v>1.6042099999999999</v>
      </c>
      <c r="C166">
        <v>0.11344741365838409</v>
      </c>
      <c r="D166" s="3">
        <v>-0.1285525863416159</v>
      </c>
      <c r="E166">
        <v>1.149514234677553E-2</v>
      </c>
      <c r="F166">
        <v>-1.4093023255813939E-2</v>
      </c>
      <c r="G166">
        <v>0.62804878048780488</v>
      </c>
      <c r="H166" s="4">
        <v>0.64634146341463417</v>
      </c>
      <c r="I166">
        <v>0.92682926829268297</v>
      </c>
      <c r="J166">
        <v>0.31097560975609762</v>
      </c>
      <c r="K166" s="1">
        <v>0.62804878048780488</v>
      </c>
      <c r="L166">
        <v>0.91463414634146345</v>
      </c>
      <c r="M166">
        <v>13.572642310960321</v>
      </c>
      <c r="N166">
        <v>-7.394950317786142E-3</v>
      </c>
      <c r="O166">
        <v>-94.009405029646089</v>
      </c>
      <c r="P166">
        <v>-103.0360481343978</v>
      </c>
      <c r="Q166">
        <v>0.22790697674418611</v>
      </c>
      <c r="R166">
        <v>0.24199999999999999</v>
      </c>
      <c r="S166">
        <v>17.10260072557389</v>
      </c>
      <c r="T166">
        <v>26.101889099175558</v>
      </c>
      <c r="U166">
        <v>25.194713402317721</v>
      </c>
      <c r="V166">
        <f t="shared" si="55"/>
        <v>-0.9482123557857991</v>
      </c>
      <c r="W166">
        <f t="shared" si="53"/>
        <v>-0.7619512591201163</v>
      </c>
      <c r="X166">
        <f t="shared" si="56"/>
        <v>-2.0365164161799253E-2</v>
      </c>
      <c r="Y166">
        <f t="shared" si="57"/>
        <v>-3.011915760605294</v>
      </c>
      <c r="Z166">
        <f t="shared" si="54"/>
        <v>3.3936013682216948</v>
      </c>
      <c r="AA166">
        <f t="shared" si="58"/>
        <v>4.5753620272392645E-2</v>
      </c>
      <c r="AB166">
        <f t="shared" si="59"/>
        <v>74.17120979756362</v>
      </c>
    </row>
    <row r="167" spans="1:28" x14ac:dyDescent="0.25">
      <c r="A167" t="s">
        <v>186</v>
      </c>
      <c r="B167">
        <v>1.6116600000000001</v>
      </c>
      <c r="C167">
        <v>0.10215658696671361</v>
      </c>
      <c r="D167" s="3">
        <v>-0.2168434130332865</v>
      </c>
      <c r="E167">
        <v>5.8127006006679109E-3</v>
      </c>
      <c r="F167">
        <v>-7.4813953488372109E-2</v>
      </c>
      <c r="G167">
        <v>0.58181818181818179</v>
      </c>
      <c r="H167" s="4">
        <v>0.46060606060606057</v>
      </c>
      <c r="I167">
        <v>0.7151515151515152</v>
      </c>
      <c r="J167">
        <v>0.22424242424242419</v>
      </c>
      <c r="K167" s="1">
        <v>0.49545454545454548</v>
      </c>
      <c r="L167">
        <v>0.60606060606060608</v>
      </c>
      <c r="M167">
        <v>20.496287612348791</v>
      </c>
      <c r="N167">
        <v>-7.3556087393820144E-3</v>
      </c>
      <c r="O167">
        <v>-64.680208158469057</v>
      </c>
      <c r="P167">
        <v>-96.717054640712192</v>
      </c>
      <c r="Q167">
        <v>0.2441860465116279</v>
      </c>
      <c r="R167">
        <v>0.31900000000000001</v>
      </c>
      <c r="S167">
        <v>14.5610121571005</v>
      </c>
      <c r="T167">
        <v>29.5030995707111</v>
      </c>
      <c r="U167">
        <v>25.81722530274283</v>
      </c>
      <c r="V167">
        <f t="shared" si="55"/>
        <v>-0.95124455001556762</v>
      </c>
      <c r="W167">
        <f t="shared" si="53"/>
        <v>-0.75349882261646517</v>
      </c>
      <c r="X167">
        <f t="shared" si="56"/>
        <v>-1.3811846171028595E-2</v>
      </c>
      <c r="Y167">
        <f t="shared" si="57"/>
        <v>-0.74342638976271103</v>
      </c>
      <c r="Z167">
        <f t="shared" si="54"/>
        <v>3.1958101405701718</v>
      </c>
      <c r="AA167">
        <f t="shared" si="58"/>
        <v>4.5753620272392645E-2</v>
      </c>
      <c r="AB167">
        <f t="shared" si="59"/>
        <v>69.84824635829959</v>
      </c>
    </row>
    <row r="168" spans="1:28" x14ac:dyDescent="0.25">
      <c r="A168" t="s">
        <v>187</v>
      </c>
      <c r="B168">
        <v>1.60812</v>
      </c>
      <c r="C168">
        <v>0.10413606292649891</v>
      </c>
      <c r="D168" s="3">
        <v>-0.17186393707350109</v>
      </c>
      <c r="E168">
        <v>1.1452248830427029E-2</v>
      </c>
      <c r="F168">
        <v>0.11702325581395349</v>
      </c>
      <c r="G168">
        <v>0.59638554216867468</v>
      </c>
      <c r="H168" s="4">
        <v>0.55421686746987953</v>
      </c>
      <c r="I168">
        <v>0.92168674698795183</v>
      </c>
      <c r="J168">
        <v>0.45180722891566261</v>
      </c>
      <c r="K168" s="1">
        <v>0.63102409638554213</v>
      </c>
      <c r="L168">
        <v>0.9337349397590361</v>
      </c>
      <c r="M168">
        <v>17.41971620612372</v>
      </c>
      <c r="N168">
        <v>-7.5233541267931692E-3</v>
      </c>
      <c r="O168">
        <v>-70.62279670975343</v>
      </c>
      <c r="P168">
        <v>-56.745367515344043</v>
      </c>
      <c r="Q168">
        <v>0.39302325581395348</v>
      </c>
      <c r="R168">
        <v>0.27600000000000002</v>
      </c>
      <c r="S168">
        <v>16.58459711742378</v>
      </c>
      <c r="T168">
        <v>27.51580351194216</v>
      </c>
      <c r="U168">
        <v>25.743644274502412</v>
      </c>
      <c r="V168">
        <f t="shared" si="55"/>
        <v>-0.95561481031898665</v>
      </c>
      <c r="W168">
        <f t="shared" si="53"/>
        <v>-0.78441302108826427</v>
      </c>
      <c r="X168">
        <f t="shared" si="56"/>
        <v>-1.9538342909733105E-2</v>
      </c>
      <c r="Y168">
        <f t="shared" si="57"/>
        <v>-1.6707952542257802</v>
      </c>
      <c r="Z168">
        <f t="shared" si="54"/>
        <v>3.1958101405701718</v>
      </c>
      <c r="AA168">
        <f t="shared" si="58"/>
        <v>4.5753620272392645E-2</v>
      </c>
      <c r="AB168">
        <f t="shared" si="59"/>
        <v>69.84824635829959</v>
      </c>
    </row>
    <row r="169" spans="1:28" x14ac:dyDescent="0.25">
      <c r="A169" t="s">
        <v>188</v>
      </c>
      <c r="B169">
        <v>1.6094999999999999</v>
      </c>
      <c r="C169">
        <v>0.1031333020784498</v>
      </c>
      <c r="D169" s="3">
        <v>-0.1868666979215502</v>
      </c>
      <c r="E169">
        <v>1.7694403793480119E-2</v>
      </c>
      <c r="F169">
        <v>9.8372093023255835E-2</v>
      </c>
      <c r="G169">
        <v>0.58083832335329344</v>
      </c>
      <c r="H169" s="4">
        <v>0.49700598802395213</v>
      </c>
      <c r="I169">
        <v>0.99401197604790426</v>
      </c>
      <c r="J169">
        <v>0.43113772455089822</v>
      </c>
      <c r="K169" s="1">
        <v>0.62574850299401197</v>
      </c>
      <c r="L169">
        <v>0.90419161676646709</v>
      </c>
      <c r="M169">
        <v>19.723756906077089</v>
      </c>
      <c r="N169">
        <v>-7.4589568761689318E-3</v>
      </c>
      <c r="O169">
        <v>-66.772263287575228</v>
      </c>
      <c r="P169">
        <v>-57.83255661842815</v>
      </c>
      <c r="Q169">
        <v>0.38837209302325582</v>
      </c>
      <c r="R169">
        <v>0.28999999999999998</v>
      </c>
      <c r="S169">
        <v>16.254401131880609</v>
      </c>
      <c r="T169">
        <v>26.96796941055824</v>
      </c>
      <c r="U169">
        <v>25.67531903399345</v>
      </c>
      <c r="V169">
        <f t="shared" si="55"/>
        <v>-0.96094677476009949</v>
      </c>
      <c r="W169">
        <f t="shared" si="53"/>
        <v>-0.7953601023276593</v>
      </c>
      <c r="X169">
        <f t="shared" si="56"/>
        <v>-2.64554209381796E-2</v>
      </c>
      <c r="Y169">
        <f t="shared" si="57"/>
        <v>-1.9598564929417279</v>
      </c>
      <c r="Z169">
        <f t="shared" si="54"/>
        <v>3.1958101405701718</v>
      </c>
      <c r="AA169">
        <f t="shared" si="58"/>
        <v>4.5753620272392645E-2</v>
      </c>
      <c r="AB169">
        <f t="shared" si="59"/>
        <v>69.84824635829959</v>
      </c>
    </row>
    <row r="170" spans="1:28" x14ac:dyDescent="0.25">
      <c r="A170" t="s">
        <v>189</v>
      </c>
      <c r="B170">
        <v>1.60334</v>
      </c>
      <c r="C170">
        <v>9.3769859873938641E-2</v>
      </c>
      <c r="D170" s="3">
        <v>-0.14523014012606131</v>
      </c>
      <c r="E170">
        <v>1.9850031534714929E-2</v>
      </c>
      <c r="F170">
        <v>9.8209302325581394E-2</v>
      </c>
      <c r="G170">
        <v>0.55952380952380953</v>
      </c>
      <c r="H170" s="4">
        <v>0.60714285714285721</v>
      </c>
      <c r="I170">
        <v>1</v>
      </c>
      <c r="J170">
        <v>0.42857142857142849</v>
      </c>
      <c r="K170" s="1">
        <v>0.64880952380952384</v>
      </c>
      <c r="L170">
        <v>0.9464285714285714</v>
      </c>
      <c r="M170">
        <v>20.99176793414318</v>
      </c>
      <c r="N170">
        <v>-7.8148968436153599E-3</v>
      </c>
      <c r="O170">
        <v>-71.530886302596485</v>
      </c>
      <c r="P170">
        <v>-71.368610424080288</v>
      </c>
      <c r="Q170">
        <v>0.33720930232558138</v>
      </c>
      <c r="R170">
        <v>0.23899999999999999</v>
      </c>
      <c r="S170">
        <v>14.878571154489361</v>
      </c>
      <c r="T170">
        <v>28.689101372850409</v>
      </c>
      <c r="U170">
        <v>26.105584206874649</v>
      </c>
      <c r="V170">
        <f t="shared" si="55"/>
        <v>-0.96366014501457775</v>
      </c>
      <c r="W170">
        <f t="shared" si="53"/>
        <v>-0.81338636469457903</v>
      </c>
      <c r="X170">
        <f t="shared" si="56"/>
        <v>-2.9201541781531105E-2</v>
      </c>
      <c r="Y170">
        <f t="shared" si="57"/>
        <v>-3.2934264663737216</v>
      </c>
      <c r="Z170">
        <f t="shared" si="54"/>
        <v>3.4773208463385994</v>
      </c>
      <c r="AA170">
        <f t="shared" si="58"/>
        <v>4.5753620272392645E-2</v>
      </c>
      <c r="AB170">
        <f t="shared" si="59"/>
        <v>76.000998951263014</v>
      </c>
    </row>
    <row r="171" spans="1:28" x14ac:dyDescent="0.25">
      <c r="A171" t="s">
        <v>190</v>
      </c>
      <c r="B171">
        <v>1.6132599999999999</v>
      </c>
      <c r="C171">
        <v>3.330468302338907E-2</v>
      </c>
      <c r="D171" s="3">
        <v>-0.31569531697661091</v>
      </c>
      <c r="E171">
        <v>7.7814890402137906E-3</v>
      </c>
      <c r="F171">
        <v>9.7511627906976761E-2</v>
      </c>
      <c r="G171">
        <v>0.30769230769230771</v>
      </c>
      <c r="H171" s="4">
        <v>0.36686390532544377</v>
      </c>
      <c r="I171">
        <v>0.79289940828402361</v>
      </c>
      <c r="J171">
        <v>0.42603550295857978</v>
      </c>
      <c r="K171" s="1">
        <v>0.47337278106508868</v>
      </c>
      <c r="L171">
        <v>0.55621301775147924</v>
      </c>
      <c r="M171">
        <v>34.836203985140131</v>
      </c>
      <c r="N171">
        <v>-7.2133695036531442E-3</v>
      </c>
      <c r="O171">
        <v>-49.328558639211998</v>
      </c>
      <c r="P171">
        <v>-38.82756966662982</v>
      </c>
      <c r="Q171">
        <v>0.44651162790697668</v>
      </c>
      <c r="R171">
        <v>0.34899999999999998</v>
      </c>
      <c r="S171">
        <v>13.617397337936749</v>
      </c>
      <c r="T171">
        <v>26.383904723221359</v>
      </c>
      <c r="U171">
        <v>26.52055887593303</v>
      </c>
      <c r="V171">
        <f t="shared" si="55"/>
        <v>-0.9592813519122344</v>
      </c>
      <c r="W171">
        <f t="shared" si="53"/>
        <v>-0.73353449302163576</v>
      </c>
      <c r="X171">
        <f t="shared" si="56"/>
        <v>-1.565153787982098E-2</v>
      </c>
      <c r="Y171">
        <f t="shared" si="57"/>
        <v>-0.42840500870981696</v>
      </c>
      <c r="Z171">
        <f t="shared" si="54"/>
        <v>3.0816707437337887</v>
      </c>
      <c r="AA171">
        <f t="shared" si="58"/>
        <v>3.2315698431717138E-2</v>
      </c>
      <c r="AB171">
        <f t="shared" si="59"/>
        <v>95.361415450925165</v>
      </c>
    </row>
    <row r="172" spans="1:28" x14ac:dyDescent="0.25">
      <c r="A172" t="s">
        <v>191</v>
      </c>
      <c r="B172">
        <v>1.6163799999999999</v>
      </c>
      <c r="C172">
        <v>2.831692451945618E-2</v>
      </c>
      <c r="D172" s="3">
        <v>-0.36568307548054391</v>
      </c>
      <c r="E172">
        <v>8.6384655388433412E-3</v>
      </c>
      <c r="F172">
        <v>0.27576744186046509</v>
      </c>
      <c r="G172">
        <v>0.28823529411764709</v>
      </c>
      <c r="H172" s="4">
        <v>0.31764705882352939</v>
      </c>
      <c r="I172">
        <v>0.81764705882352939</v>
      </c>
      <c r="J172">
        <v>0.62941176470588234</v>
      </c>
      <c r="K172" s="1">
        <v>0.51323529411764701</v>
      </c>
      <c r="L172">
        <v>0.64705882352941169</v>
      </c>
      <c r="M172">
        <v>36.172676149520228</v>
      </c>
      <c r="N172">
        <v>-6.4109948697379524E-3</v>
      </c>
      <c r="O172">
        <v>-42.216240466577219</v>
      </c>
      <c r="P172">
        <v>42.344151670951717</v>
      </c>
      <c r="Q172">
        <v>0.66976744186046511</v>
      </c>
      <c r="R172">
        <v>0.39400000000000002</v>
      </c>
      <c r="S172">
        <v>16.227517150191581</v>
      </c>
      <c r="T172">
        <v>25.134822526524921</v>
      </c>
      <c r="U172">
        <v>26.16443466691106</v>
      </c>
      <c r="V172">
        <f t="shared" si="55"/>
        <v>-0.93976164201644274</v>
      </c>
      <c r="W172">
        <f t="shared" si="53"/>
        <v>-0.65987016065972881</v>
      </c>
      <c r="X172">
        <f t="shared" si="56"/>
        <v>-1.5763619940855598E-2</v>
      </c>
      <c r="Y172">
        <f t="shared" si="57"/>
        <v>-0.43079561904257196</v>
      </c>
      <c r="Z172">
        <f t="shared" si="54"/>
        <v>2.9804138740817985</v>
      </c>
      <c r="AA172">
        <f t="shared" si="58"/>
        <v>3.2315698431717138E-2</v>
      </c>
      <c r="AB172">
        <f t="shared" si="59"/>
        <v>92.22805072214031</v>
      </c>
    </row>
    <row r="173" spans="1:28" x14ac:dyDescent="0.25">
      <c r="A173" t="s">
        <v>192</v>
      </c>
      <c r="B173">
        <v>1.62578</v>
      </c>
      <c r="C173">
        <v>-0.1180991821638798</v>
      </c>
      <c r="D173" s="3">
        <v>-0.68409918216387977</v>
      </c>
      <c r="E173">
        <v>4.7058462562156239E-3</v>
      </c>
      <c r="F173">
        <v>0.42004651162790713</v>
      </c>
      <c r="G173">
        <v>2.3391812865497071E-2</v>
      </c>
      <c r="H173" s="4">
        <v>8.7719298245614044E-2</v>
      </c>
      <c r="I173">
        <v>0.66666666666666674</v>
      </c>
      <c r="J173">
        <v>0.77777777777777768</v>
      </c>
      <c r="K173" s="1">
        <v>0.3888888888888889</v>
      </c>
      <c r="L173">
        <v>0.40935672514619881</v>
      </c>
      <c r="M173">
        <v>52.396112600536092</v>
      </c>
      <c r="N173">
        <v>-4.9594364543374958E-3</v>
      </c>
      <c r="O173">
        <v>-11.12234580384221</v>
      </c>
      <c r="P173">
        <v>155.09338002932711</v>
      </c>
      <c r="Q173">
        <v>0.98604651162790702</v>
      </c>
      <c r="R173">
        <v>0.56599999999999995</v>
      </c>
      <c r="S173">
        <v>22.45565339385028</v>
      </c>
      <c r="T173">
        <v>22.195380032449389</v>
      </c>
      <c r="U173">
        <v>24.337182588639681</v>
      </c>
      <c r="V173">
        <f t="shared" si="55"/>
        <v>-0.86510259115231136</v>
      </c>
      <c r="W173">
        <f t="shared" si="53"/>
        <v>-0.62882111948689867</v>
      </c>
      <c r="X173">
        <f t="shared" si="56"/>
        <v>-1.0604140781655527E-2</v>
      </c>
      <c r="Y173">
        <f t="shared" si="57"/>
        <v>0.31372368657907018</v>
      </c>
      <c r="Z173">
        <f t="shared" si="54"/>
        <v>3.6071501529527916</v>
      </c>
      <c r="AA173">
        <f t="shared" si="58"/>
        <v>2.7156219272517067E-2</v>
      </c>
      <c r="AB173">
        <f t="shared" si="59"/>
        <v>132.82961507838976</v>
      </c>
    </row>
    <row r="174" spans="1:28" x14ac:dyDescent="0.25">
      <c r="A174" t="s">
        <v>193</v>
      </c>
      <c r="B174">
        <v>1.6253500000000001</v>
      </c>
      <c r="C174">
        <v>-8.4265770693337516E-2</v>
      </c>
      <c r="D174" s="3">
        <v>-0.64626577069333757</v>
      </c>
      <c r="E174">
        <v>5.4825890726795572E-3</v>
      </c>
      <c r="F174">
        <v>0.45893023255813947</v>
      </c>
      <c r="G174">
        <v>4.0697674418604647E-2</v>
      </c>
      <c r="H174" s="4">
        <v>0.12790697674418611</v>
      </c>
      <c r="I174">
        <v>0.68023255813953487</v>
      </c>
      <c r="J174">
        <v>0.79651162790697672</v>
      </c>
      <c r="K174" s="1">
        <v>0.41133720930232548</v>
      </c>
      <c r="L174">
        <v>0.45930232558139539</v>
      </c>
      <c r="M174">
        <v>52.519314746389092</v>
      </c>
      <c r="N174">
        <v>-3.7999597875211229E-3</v>
      </c>
      <c r="O174">
        <v>-12.20930232558117</v>
      </c>
      <c r="P174">
        <v>175.82978045184851</v>
      </c>
      <c r="Q174">
        <v>1.02093023255814</v>
      </c>
      <c r="R174">
        <v>0.56200000000000006</v>
      </c>
      <c r="S174">
        <v>21.292656576979361</v>
      </c>
      <c r="T174">
        <v>21.045862987710532</v>
      </c>
      <c r="U174">
        <v>22.640448515959111</v>
      </c>
      <c r="V174">
        <f t="shared" si="55"/>
        <v>-0.82420918017540334</v>
      </c>
      <c r="W174">
        <f t="shared" si="53"/>
        <v>-0.62552918471773378</v>
      </c>
      <c r="X174">
        <f t="shared" si="56"/>
        <v>-1.0477743255298783E-2</v>
      </c>
      <c r="Y174">
        <f t="shared" si="57"/>
        <v>0.12348694589325297</v>
      </c>
      <c r="Z174">
        <f t="shared" si="54"/>
        <v>3.6071501529527916</v>
      </c>
      <c r="AA174">
        <f t="shared" si="58"/>
        <v>2.7029821746160324E-2</v>
      </c>
      <c r="AB174">
        <f t="shared" si="59"/>
        <v>133.45075623612647</v>
      </c>
    </row>
    <row r="175" spans="1:28" x14ac:dyDescent="0.25">
      <c r="A175" t="s">
        <v>194</v>
      </c>
      <c r="B175">
        <v>1.6287100000000001</v>
      </c>
      <c r="C175">
        <v>-0.1237641298119498</v>
      </c>
      <c r="D175" s="3">
        <v>-0.72776412981194971</v>
      </c>
      <c r="E175">
        <v>-8.9823492208244331E-4</v>
      </c>
      <c r="F175">
        <v>0.40762790697674423</v>
      </c>
      <c r="G175">
        <v>2.3121387283237E-2</v>
      </c>
      <c r="H175" s="4">
        <v>5.7803468208092477E-2</v>
      </c>
      <c r="I175">
        <v>0.54335260115606931</v>
      </c>
      <c r="J175">
        <v>0.74566473988439308</v>
      </c>
      <c r="K175" s="1">
        <v>0.34248554913294788</v>
      </c>
      <c r="L175">
        <v>0.32947976878612711</v>
      </c>
      <c r="M175">
        <v>58.794567062818508</v>
      </c>
      <c r="N175">
        <v>-2.5801993244878312E-3</v>
      </c>
      <c r="O175">
        <v>-3.7158746208287838</v>
      </c>
      <c r="P175">
        <v>169.64218455744339</v>
      </c>
      <c r="Q175">
        <v>1.011627906976744</v>
      </c>
      <c r="R175">
        <v>0.60399999999999998</v>
      </c>
      <c r="S175">
        <v>20.648156622042642</v>
      </c>
      <c r="T175">
        <v>20.336748169067281</v>
      </c>
      <c r="U175">
        <v>21.077545947444261</v>
      </c>
      <c r="V175">
        <f t="shared" si="55"/>
        <v>-0.83438893282858795</v>
      </c>
      <c r="W175">
        <f t="shared" si="53"/>
        <v>-0.69587286076029264</v>
      </c>
      <c r="X175">
        <f t="shared" si="56"/>
        <v>-2.5971474357006194E-3</v>
      </c>
      <c r="Y175">
        <f t="shared" si="57"/>
        <v>0.49986557762112183</v>
      </c>
      <c r="Z175">
        <f t="shared" si="54"/>
        <v>3.7932920439948434</v>
      </c>
      <c r="AA175">
        <f t="shared" si="58"/>
        <v>2.4937279044111839E-2</v>
      </c>
      <c r="AB175">
        <f t="shared" si="59"/>
        <v>152.11330944666599</v>
      </c>
    </row>
    <row r="176" spans="1:28" x14ac:dyDescent="0.25">
      <c r="A176" t="s">
        <v>195</v>
      </c>
      <c r="B176">
        <v>1.62313</v>
      </c>
      <c r="C176">
        <v>-0.1388836797416263</v>
      </c>
      <c r="D176" s="3">
        <v>-0.66488367974162632</v>
      </c>
      <c r="E176">
        <v>2.4000411591073019E-3</v>
      </c>
      <c r="F176">
        <v>0.31586046511627908</v>
      </c>
      <c r="G176">
        <v>1.149425287356322E-2</v>
      </c>
      <c r="H176" s="4">
        <v>0.1149425287356322</v>
      </c>
      <c r="I176">
        <v>0.61494252873563215</v>
      </c>
      <c r="J176">
        <v>0.67816091954022995</v>
      </c>
      <c r="K176" s="1">
        <v>0.35488505747126442</v>
      </c>
      <c r="L176">
        <v>0.33908045977011497</v>
      </c>
      <c r="M176">
        <v>61.172937643525962</v>
      </c>
      <c r="N176">
        <v>-2.0402707642825919E-3</v>
      </c>
      <c r="O176">
        <v>-17.8210313447928</v>
      </c>
      <c r="P176">
        <v>100.381430646116</v>
      </c>
      <c r="Q176">
        <v>0.8418604651162791</v>
      </c>
      <c r="R176">
        <v>0.52600000000000002</v>
      </c>
      <c r="S176">
        <v>19.344572802052049</v>
      </c>
      <c r="T176">
        <v>22.798138004374731</v>
      </c>
      <c r="U176">
        <v>20.157359018060809</v>
      </c>
      <c r="V176">
        <f t="shared" si="55"/>
        <v>-0.82514532777922511</v>
      </c>
      <c r="W176">
        <f t="shared" si="53"/>
        <v>-0.77497300895013677</v>
      </c>
      <c r="X176">
        <f t="shared" si="56"/>
        <v>-4.9841971992384652E-3</v>
      </c>
      <c r="Y176">
        <f t="shared" si="57"/>
        <v>0.30182817430458642</v>
      </c>
      <c r="Z176">
        <f t="shared" si="54"/>
        <v>3.7932920439948434</v>
      </c>
      <c r="AA176">
        <f t="shared" si="58"/>
        <v>2.4937279044111839E-2</v>
      </c>
      <c r="AB176">
        <f t="shared" si="59"/>
        <v>152.11330944666599</v>
      </c>
    </row>
    <row r="177" spans="1:28" x14ac:dyDescent="0.25">
      <c r="A177" t="s">
        <v>196</v>
      </c>
      <c r="B177">
        <v>1.6195200000000001</v>
      </c>
      <c r="C177">
        <v>-9.6598426837526674E-2</v>
      </c>
      <c r="D177" s="3">
        <v>-0.55059842683752669</v>
      </c>
      <c r="E177">
        <v>6.24820475738503E-3</v>
      </c>
      <c r="F177">
        <v>0.24134883720930231</v>
      </c>
      <c r="G177">
        <v>5.1428571428571428E-2</v>
      </c>
      <c r="H177" s="4">
        <v>0.18857142857142861</v>
      </c>
      <c r="I177">
        <v>0.72571428571428565</v>
      </c>
      <c r="J177">
        <v>0.57714285714285718</v>
      </c>
      <c r="K177" s="1">
        <v>0.38571428571428568</v>
      </c>
      <c r="L177">
        <v>0.41142857142857148</v>
      </c>
      <c r="M177">
        <v>57.601463739188453</v>
      </c>
      <c r="N177">
        <v>-1.881976071651525E-3</v>
      </c>
      <c r="O177">
        <v>-26.946410515672252</v>
      </c>
      <c r="P177">
        <v>50.920173522056501</v>
      </c>
      <c r="Q177">
        <v>0.6953488372093023</v>
      </c>
      <c r="R177">
        <v>0.45400000000000001</v>
      </c>
      <c r="S177">
        <v>18.083554085264971</v>
      </c>
      <c r="T177">
        <v>24.726911862564901</v>
      </c>
      <c r="U177">
        <v>19.825981181700971</v>
      </c>
      <c r="V177">
        <f t="shared" si="55"/>
        <v>-0.87168256664865174</v>
      </c>
      <c r="W177">
        <f t="shared" si="53"/>
        <v>-0.82735378606882692</v>
      </c>
      <c r="X177">
        <f t="shared" si="56"/>
        <v>-8.3852005532502986E-3</v>
      </c>
      <c r="Y177">
        <f t="shared" si="57"/>
        <v>-1.8569064161626951E-2</v>
      </c>
      <c r="Z177">
        <f t="shared" si="54"/>
        <v>3.7932920439948434</v>
      </c>
      <c r="AA177">
        <f t="shared" si="58"/>
        <v>2.4937279044111839E-2</v>
      </c>
      <c r="AB177">
        <f t="shared" si="59"/>
        <v>152.11330944666599</v>
      </c>
    </row>
    <row r="178" spans="1:28" x14ac:dyDescent="0.25">
      <c r="A178" t="s">
        <v>197</v>
      </c>
      <c r="B178">
        <v>1.6222399999999999</v>
      </c>
      <c r="C178">
        <v>-0.12933791738292441</v>
      </c>
      <c r="D178" s="3">
        <v>-0.62533791738292444</v>
      </c>
      <c r="E178">
        <v>-5.975231136713824E-4</v>
      </c>
      <c r="F178">
        <v>0.23423255813953489</v>
      </c>
      <c r="G178">
        <v>2.8409090909090912E-2</v>
      </c>
      <c r="H178" s="4">
        <v>0.14204545454545461</v>
      </c>
      <c r="I178">
        <v>0.54545454545454541</v>
      </c>
      <c r="J178">
        <v>0.56818181818181823</v>
      </c>
      <c r="K178" s="1">
        <v>0.32102272727272729</v>
      </c>
      <c r="L178">
        <v>0.28409090909090912</v>
      </c>
      <c r="M178">
        <v>61.330049261083857</v>
      </c>
      <c r="N178">
        <v>-1.5195289355829371E-3</v>
      </c>
      <c r="O178">
        <v>-20.07077856420651</v>
      </c>
      <c r="P178">
        <v>65.380660106733572</v>
      </c>
      <c r="Q178">
        <v>0.73023255813953492</v>
      </c>
      <c r="R178">
        <v>0.496</v>
      </c>
      <c r="S178">
        <v>19.542403469147999</v>
      </c>
      <c r="T178">
        <v>22.645759965199481</v>
      </c>
      <c r="U178">
        <v>18.935267426419081</v>
      </c>
      <c r="V178">
        <f t="shared" si="55"/>
        <v>-0.8932640944590492</v>
      </c>
      <c r="W178">
        <f t="shared" si="53"/>
        <v>-0.84266304286505778</v>
      </c>
      <c r="X178">
        <f t="shared" si="56"/>
        <v>-4.1917348850972356E-4</v>
      </c>
      <c r="Y178">
        <f t="shared" si="57"/>
        <v>0.43261839699608773</v>
      </c>
      <c r="Z178">
        <f t="shared" si="54"/>
        <v>3.7932920439948434</v>
      </c>
      <c r="AA178">
        <f t="shared" si="58"/>
        <v>1.8536596782943188E-2</v>
      </c>
      <c r="AB178">
        <f t="shared" si="59"/>
        <v>204.63799738500626</v>
      </c>
    </row>
    <row r="179" spans="1:28" x14ac:dyDescent="0.25">
      <c r="A179" t="s">
        <v>198</v>
      </c>
      <c r="B179">
        <v>1.6194900000000001</v>
      </c>
      <c r="C179">
        <v>-0.10351356982861901</v>
      </c>
      <c r="D179" s="3">
        <v>-0.5555135698286191</v>
      </c>
      <c r="E179">
        <v>1.470763464538695E-3</v>
      </c>
      <c r="F179">
        <v>0.18753488372093019</v>
      </c>
      <c r="G179">
        <v>5.084745762711864E-2</v>
      </c>
      <c r="H179" s="4">
        <v>0.1864406779661017</v>
      </c>
      <c r="I179">
        <v>0.59322033898305082</v>
      </c>
      <c r="J179">
        <v>0.51977401129943501</v>
      </c>
      <c r="K179" s="1">
        <v>0.33757062146892658</v>
      </c>
      <c r="L179">
        <v>0.32768361581920907</v>
      </c>
      <c r="M179">
        <v>59.295126210509572</v>
      </c>
      <c r="N179">
        <v>-1.4376170319896351E-3</v>
      </c>
      <c r="O179">
        <v>-27.02224469160803</v>
      </c>
      <c r="P179">
        <v>29.82514608189171</v>
      </c>
      <c r="Q179">
        <v>0.63953488372093026</v>
      </c>
      <c r="R179">
        <v>0.45200000000000001</v>
      </c>
      <c r="S179">
        <v>18.22195713952129</v>
      </c>
      <c r="T179">
        <v>22.861689002858618</v>
      </c>
      <c r="U179">
        <v>18.389418252661731</v>
      </c>
      <c r="V179">
        <f t="shared" si="55"/>
        <v>-0.9121057531729323</v>
      </c>
      <c r="W179">
        <f t="shared" si="53"/>
        <v>-0.84115732009301791</v>
      </c>
      <c r="X179">
        <f t="shared" si="56"/>
        <v>-1.7659880579687819E-3</v>
      </c>
      <c r="Y179">
        <f t="shared" si="57"/>
        <v>0.36999045591256147</v>
      </c>
      <c r="Z179">
        <f t="shared" si="54"/>
        <v>3.7932920439948434</v>
      </c>
      <c r="AA179">
        <f t="shared" si="58"/>
        <v>1.8536596782943188E-2</v>
      </c>
      <c r="AB179">
        <f t="shared" si="59"/>
        <v>204.63799738500626</v>
      </c>
    </row>
    <row r="180" spans="1:28" x14ac:dyDescent="0.25">
      <c r="A180" t="s">
        <v>199</v>
      </c>
      <c r="B180">
        <v>1.6179600000000001</v>
      </c>
      <c r="C180">
        <v>-0.12619940615721201</v>
      </c>
      <c r="D180" s="3">
        <v>-0.55419940615721197</v>
      </c>
      <c r="E180">
        <v>6.431595147104196E-4</v>
      </c>
      <c r="F180">
        <v>0.15339534883720929</v>
      </c>
      <c r="G180">
        <v>3.3707865168539318E-2</v>
      </c>
      <c r="H180" s="4">
        <v>0.1910112359550562</v>
      </c>
      <c r="I180">
        <v>0.5730337078651685</v>
      </c>
      <c r="J180">
        <v>0.47752808988764051</v>
      </c>
      <c r="K180" s="1">
        <v>0.3188202247191011</v>
      </c>
      <c r="L180">
        <v>0.2640449438202247</v>
      </c>
      <c r="M180">
        <v>61.279737489745713</v>
      </c>
      <c r="N180">
        <v>-1.47910922111727E-3</v>
      </c>
      <c r="O180">
        <v>-30.88978766430726</v>
      </c>
      <c r="P180">
        <v>9.2022250387259188</v>
      </c>
      <c r="Q180">
        <v>0.58139534883720934</v>
      </c>
      <c r="R180">
        <v>0.42799999999999999</v>
      </c>
      <c r="S180">
        <v>17.0437007974678</v>
      </c>
      <c r="T180">
        <v>22.284985297417428</v>
      </c>
      <c r="U180">
        <v>18.027807959475659</v>
      </c>
      <c r="V180">
        <f t="shared" si="55"/>
        <v>-0.9304983250689931</v>
      </c>
      <c r="W180">
        <f t="shared" si="53"/>
        <v>-0.86239663094655405</v>
      </c>
      <c r="X180">
        <f t="shared" si="56"/>
        <v>-2.4104427797961038E-4</v>
      </c>
      <c r="Y180">
        <f t="shared" si="57"/>
        <v>0.44514391718142521</v>
      </c>
      <c r="Z180">
        <f t="shared" si="54"/>
        <v>3.7932920439948434</v>
      </c>
      <c r="AA180">
        <f t="shared" si="58"/>
        <v>1.8536596782943188E-2</v>
      </c>
      <c r="AB180">
        <f t="shared" si="59"/>
        <v>204.63799738500626</v>
      </c>
    </row>
    <row r="181" spans="1:28" x14ac:dyDescent="0.25">
      <c r="A181" t="s">
        <v>200</v>
      </c>
      <c r="B181">
        <v>1.617</v>
      </c>
      <c r="C181">
        <v>-6.6606761473146814E-2</v>
      </c>
      <c r="D181" s="3">
        <v>-0.47460676147314679</v>
      </c>
      <c r="E181">
        <v>-2.7652678245655708E-3</v>
      </c>
      <c r="F181">
        <v>0.14548837209302329</v>
      </c>
      <c r="G181">
        <v>0.1005586592178771</v>
      </c>
      <c r="H181" s="4">
        <v>0.26815642458100558</v>
      </c>
      <c r="I181">
        <v>0.47486033519553073</v>
      </c>
      <c r="J181">
        <v>0.45251396648044689</v>
      </c>
      <c r="K181" s="1">
        <v>0.32402234636871508</v>
      </c>
      <c r="L181">
        <v>0.3016759776536313</v>
      </c>
      <c r="M181">
        <v>54.902680866691078</v>
      </c>
      <c r="N181">
        <v>-1.571342597543435E-3</v>
      </c>
      <c r="O181">
        <v>-46.408450704225267</v>
      </c>
      <c r="P181">
        <v>0.27663215070698027</v>
      </c>
      <c r="Q181">
        <v>0.55348837209302326</v>
      </c>
      <c r="R181">
        <v>0.40799999999999997</v>
      </c>
      <c r="S181">
        <v>16.615276610121111</v>
      </c>
      <c r="T181">
        <v>21.724811962439759</v>
      </c>
      <c r="U181">
        <v>17.69202697294573</v>
      </c>
      <c r="V181">
        <f t="shared" si="55"/>
        <v>-0.95627832343884533</v>
      </c>
      <c r="W181">
        <f t="shared" si="53"/>
        <v>-0.85523184337417613</v>
      </c>
      <c r="X181">
        <f t="shared" si="56"/>
        <v>4.0321583178726536E-3</v>
      </c>
      <c r="Y181">
        <f t="shared" si="57"/>
        <v>0.60718672079302571</v>
      </c>
      <c r="Z181">
        <f t="shared" si="54"/>
        <v>3.9006131871667473</v>
      </c>
      <c r="AA181">
        <f t="shared" si="58"/>
        <v>1.8536596782943188E-2</v>
      </c>
      <c r="AB181">
        <f t="shared" si="59"/>
        <v>210.42768706907262</v>
      </c>
    </row>
    <row r="182" spans="1:28" x14ac:dyDescent="0.25">
      <c r="A182" t="s">
        <v>201</v>
      </c>
      <c r="B182">
        <v>1.61649</v>
      </c>
      <c r="C182">
        <v>-9.85779027973121E-2</v>
      </c>
      <c r="D182" s="3">
        <v>-0.49857790279731212</v>
      </c>
      <c r="E182">
        <v>-1.855072120006141E-3</v>
      </c>
      <c r="F182">
        <v>8.3720930232558111E-2</v>
      </c>
      <c r="G182">
        <v>6.6666666666666666E-2</v>
      </c>
      <c r="H182" s="4">
        <v>0.24444444444444441</v>
      </c>
      <c r="I182">
        <v>0.5</v>
      </c>
      <c r="J182">
        <v>0.38333333333333341</v>
      </c>
      <c r="K182" s="1">
        <v>0.2986111111111111</v>
      </c>
      <c r="L182">
        <v>0.2055555555555556</v>
      </c>
      <c r="M182">
        <v>58.137273964612127</v>
      </c>
      <c r="N182">
        <v>-1.6663819369369119E-3</v>
      </c>
      <c r="O182">
        <v>-48.204225352112637</v>
      </c>
      <c r="P182">
        <v>-20.980006083021749</v>
      </c>
      <c r="Q182">
        <v>0.48372093023255808</v>
      </c>
      <c r="R182">
        <v>0.4</v>
      </c>
      <c r="S182">
        <v>15.388685920613391</v>
      </c>
      <c r="T182">
        <v>23.696099076488611</v>
      </c>
      <c r="U182">
        <v>17.946514465781291</v>
      </c>
      <c r="V182">
        <f t="shared" si="55"/>
        <v>-0.9682575153422629</v>
      </c>
      <c r="W182">
        <f t="shared" si="53"/>
        <v>-0.84226218128365093</v>
      </c>
      <c r="X182">
        <f t="shared" si="56"/>
        <v>3.7797944930064893E-3</v>
      </c>
      <c r="Y182">
        <f t="shared" si="57"/>
        <v>0.63640525743898368</v>
      </c>
      <c r="Z182">
        <f t="shared" si="54"/>
        <v>3.9298317238127054</v>
      </c>
      <c r="AA182">
        <f t="shared" si="58"/>
        <v>2.0961651452049944E-2</v>
      </c>
      <c r="AB182">
        <f t="shared" si="59"/>
        <v>187.47720010526115</v>
      </c>
    </row>
    <row r="183" spans="1:28" x14ac:dyDescent="0.25">
      <c r="A183" t="s">
        <v>202</v>
      </c>
      <c r="B183">
        <v>1.6309</v>
      </c>
      <c r="C183">
        <v>-0.13982132624889301</v>
      </c>
      <c r="D183" s="3">
        <v>-0.78382132624889311</v>
      </c>
      <c r="E183">
        <v>-1.0755099077285529E-2</v>
      </c>
      <c r="F183">
        <v>0.1048372093023255</v>
      </c>
      <c r="G183">
        <v>1.104972375690608E-2</v>
      </c>
      <c r="H183" s="4">
        <v>1.6574585635359119E-2</v>
      </c>
      <c r="I183">
        <v>0.20441988950276241</v>
      </c>
      <c r="J183">
        <v>0.41988950276243098</v>
      </c>
      <c r="K183" s="1">
        <v>0.1629834254143647</v>
      </c>
      <c r="L183">
        <v>4.4198895027624308E-2</v>
      </c>
      <c r="M183">
        <v>66.599441514117416</v>
      </c>
      <c r="N183">
        <v>-5.7233718077021045E-4</v>
      </c>
      <c r="O183">
        <v>-9.621353196771846</v>
      </c>
      <c r="P183">
        <v>71.154444559688301</v>
      </c>
      <c r="Q183">
        <v>0.74883720930232556</v>
      </c>
      <c r="R183">
        <v>0.64400000000000002</v>
      </c>
      <c r="S183">
        <v>21.152820698767531</v>
      </c>
      <c r="T183">
        <v>19.436230617473139</v>
      </c>
      <c r="U183">
        <v>16.966705924148719</v>
      </c>
      <c r="V183">
        <f t="shared" si="55"/>
        <v>-0.97223039152265756</v>
      </c>
      <c r="W183">
        <f t="shared" si="53"/>
        <v>-0.87029453205440022</v>
      </c>
      <c r="X183">
        <f t="shared" si="56"/>
        <v>1.3771537188055629E-2</v>
      </c>
      <c r="Y183">
        <f t="shared" si="57"/>
        <v>0.81712629040518192</v>
      </c>
      <c r="Z183">
        <f t="shared" si="54"/>
        <v>4.1105527567789037</v>
      </c>
      <c r="AA183">
        <f t="shared" si="58"/>
        <v>2.0961651452049944E-2</v>
      </c>
      <c r="AB183">
        <f t="shared" si="59"/>
        <v>196.09870749839763</v>
      </c>
    </row>
    <row r="184" spans="1:28" x14ac:dyDescent="0.25">
      <c r="A184" t="s">
        <v>203</v>
      </c>
      <c r="B184">
        <v>1.6348400000000001</v>
      </c>
      <c r="C184">
        <v>-0.14716622388914941</v>
      </c>
      <c r="D184" s="3">
        <v>-0.8431662238891493</v>
      </c>
      <c r="E184">
        <v>-1.2435918394215151E-2</v>
      </c>
      <c r="F184">
        <v>0.32260465116279069</v>
      </c>
      <c r="G184">
        <v>5.4945054945054949E-3</v>
      </c>
      <c r="H184" s="4">
        <v>0</v>
      </c>
      <c r="I184">
        <v>0.14835164835164841</v>
      </c>
      <c r="J184">
        <v>0.69230769230769229</v>
      </c>
      <c r="K184" s="1">
        <v>0.21153846153846151</v>
      </c>
      <c r="L184">
        <v>0.1098901098901099</v>
      </c>
      <c r="M184">
        <v>75.305269922879305</v>
      </c>
      <c r="N184">
        <v>6.0564474706170657E-4</v>
      </c>
      <c r="O184">
        <v>-5.6506849315070848</v>
      </c>
      <c r="P184">
        <v>173.80507712526759</v>
      </c>
      <c r="Q184">
        <v>1.0186046511627911</v>
      </c>
      <c r="R184">
        <v>0.69599999999999995</v>
      </c>
      <c r="S184">
        <v>21.794407619638651</v>
      </c>
      <c r="T184">
        <v>18.236127911225349</v>
      </c>
      <c r="U184">
        <v>16.389720756613819</v>
      </c>
      <c r="V184">
        <f t="shared" si="55"/>
        <v>-0.97447922169563861</v>
      </c>
      <c r="W184">
        <f t="shared" si="53"/>
        <v>-0.88177931857764746</v>
      </c>
      <c r="X184">
        <f t="shared" si="56"/>
        <v>1.655207849086154E-2</v>
      </c>
      <c r="Y184">
        <f t="shared" si="57"/>
        <v>0.82687577897849418</v>
      </c>
      <c r="Z184">
        <f t="shared" si="54"/>
        <v>4.1203022453522156</v>
      </c>
      <c r="AA184">
        <f t="shared" si="58"/>
        <v>2.0961651452049944E-2</v>
      </c>
      <c r="AB184">
        <f t="shared" si="59"/>
        <v>196.56381820761888</v>
      </c>
    </row>
    <row r="185" spans="1:28" x14ac:dyDescent="0.25">
      <c r="A185" t="s">
        <v>204</v>
      </c>
      <c r="B185">
        <v>1.62812</v>
      </c>
      <c r="C185">
        <v>-5.4156899515549313E-2</v>
      </c>
      <c r="D185" s="3">
        <v>-0.65415689951554934</v>
      </c>
      <c r="E185">
        <v>-9.7571569065467399E-3</v>
      </c>
      <c r="F185">
        <v>0.30697674418604648</v>
      </c>
      <c r="G185">
        <v>0.1420765027322404</v>
      </c>
      <c r="H185" s="4">
        <v>0.13661202185792351</v>
      </c>
      <c r="I185">
        <v>0.24043715846994529</v>
      </c>
      <c r="J185">
        <v>0.67759562841530052</v>
      </c>
      <c r="K185" s="1">
        <v>0.2991803278688524</v>
      </c>
      <c r="L185">
        <v>0.21857923497267759</v>
      </c>
      <c r="M185">
        <v>62.584688346883411</v>
      </c>
      <c r="N185">
        <v>9.8559475038229039E-4</v>
      </c>
      <c r="O185">
        <v>-29.87637362637388</v>
      </c>
      <c r="P185">
        <v>124.9566239435789</v>
      </c>
      <c r="Q185">
        <v>0.90697674418604646</v>
      </c>
      <c r="R185">
        <v>0.6</v>
      </c>
      <c r="S185">
        <v>20.51853819309148</v>
      </c>
      <c r="T185">
        <v>17.224584456391401</v>
      </c>
      <c r="U185">
        <v>15.842404646445591</v>
      </c>
      <c r="V185">
        <f t="shared" si="55"/>
        <v>-0.97279160632436601</v>
      </c>
      <c r="W185">
        <f t="shared" si="53"/>
        <v>-0.87883918337125944</v>
      </c>
      <c r="X185">
        <f t="shared" si="56"/>
        <v>1.4685649706409907E-2</v>
      </c>
      <c r="Y185">
        <f t="shared" si="57"/>
        <v>0.80348355809314487</v>
      </c>
      <c r="Z185">
        <f t="shared" si="54"/>
        <v>4.1203022453522156</v>
      </c>
      <c r="AA185">
        <f t="shared" si="58"/>
        <v>1.9435988982812638E-2</v>
      </c>
      <c r="AB185">
        <f t="shared" si="59"/>
        <v>211.9934441718311</v>
      </c>
    </row>
    <row r="186" spans="1:28" x14ac:dyDescent="0.25">
      <c r="A186" t="s">
        <v>205</v>
      </c>
      <c r="B186">
        <v>1.6225400000000001</v>
      </c>
      <c r="C186">
        <v>1.780746991717452E-2</v>
      </c>
      <c r="D186" s="3">
        <v>-0.48819253008282548</v>
      </c>
      <c r="E186">
        <v>-1.7077691028438309E-3</v>
      </c>
      <c r="F186">
        <v>8.9348837209302312E-2</v>
      </c>
      <c r="G186">
        <v>0.31521739130434778</v>
      </c>
      <c r="H186" s="4">
        <v>0.27173913043478259</v>
      </c>
      <c r="I186">
        <v>0.51630434782608692</v>
      </c>
      <c r="J186">
        <v>0.38586956521739141</v>
      </c>
      <c r="K186" s="1">
        <v>0.37228260869565222</v>
      </c>
      <c r="L186">
        <v>0.41304347826086951</v>
      </c>
      <c r="M186">
        <v>55.008130081300763</v>
      </c>
      <c r="N186">
        <v>8.2691632278009131E-4</v>
      </c>
      <c r="O186">
        <v>-49.038461538462109</v>
      </c>
      <c r="P186">
        <v>15.603014550839781</v>
      </c>
      <c r="Q186">
        <v>0.59534883720930232</v>
      </c>
      <c r="R186">
        <v>0.50600000000000001</v>
      </c>
      <c r="S186">
        <v>19.35660332314092</v>
      </c>
      <c r="T186">
        <v>21.01565400428527</v>
      </c>
      <c r="U186">
        <v>15.004331672020569</v>
      </c>
      <c r="V186">
        <f t="shared" si="55"/>
        <v>-0.96711742539554546</v>
      </c>
      <c r="W186">
        <f t="shared" si="53"/>
        <v>-0.86864302912740876</v>
      </c>
      <c r="X186">
        <f t="shared" si="56"/>
        <v>6.7055357649118052E-3</v>
      </c>
      <c r="Y186">
        <f t="shared" si="57"/>
        <v>0.555823984040687</v>
      </c>
      <c r="Z186">
        <f t="shared" si="54"/>
        <v>4.1203022453522156</v>
      </c>
      <c r="AA186">
        <f t="shared" si="58"/>
        <v>1.9435988982812638E-2</v>
      </c>
      <c r="AB186">
        <f t="shared" si="59"/>
        <v>211.9934441718311</v>
      </c>
    </row>
    <row r="187" spans="1:28" x14ac:dyDescent="0.25">
      <c r="A187" t="s">
        <v>206</v>
      </c>
      <c r="B187">
        <v>1.62182</v>
      </c>
      <c r="C187">
        <v>9.8770641246028024E-2</v>
      </c>
      <c r="D187" s="3">
        <v>-0.39122935875397202</v>
      </c>
      <c r="E187">
        <v>-3.488441151242807E-3</v>
      </c>
      <c r="F187">
        <v>-1.0930232558139521E-2</v>
      </c>
      <c r="G187">
        <v>0.60540540540540544</v>
      </c>
      <c r="H187" s="4">
        <v>0.35135135135135143</v>
      </c>
      <c r="I187">
        <v>0.4324324324324324</v>
      </c>
      <c r="J187">
        <v>0.2864864864864865</v>
      </c>
      <c r="K187" s="1">
        <v>0.41891891891891891</v>
      </c>
      <c r="L187">
        <v>0.50810810810810814</v>
      </c>
      <c r="M187">
        <v>46.251419916698239</v>
      </c>
      <c r="N187">
        <v>6.3573617211964972E-4</v>
      </c>
      <c r="O187">
        <v>-51.510989010988993</v>
      </c>
      <c r="P187">
        <v>-23.60370302249849</v>
      </c>
      <c r="Q187">
        <v>0.47906976744186047</v>
      </c>
      <c r="R187">
        <v>0.49</v>
      </c>
      <c r="S187">
        <v>19.064482841363318</v>
      </c>
      <c r="T187">
        <v>20.834319573961402</v>
      </c>
      <c r="U187">
        <v>14.249437564983801</v>
      </c>
      <c r="V187">
        <f t="shared" si="55"/>
        <v>-0.94570954728919054</v>
      </c>
      <c r="W187">
        <f t="shared" si="53"/>
        <v>-0.84275097347049421</v>
      </c>
      <c r="X187">
        <f t="shared" si="56"/>
        <v>8.4472999469731823E-3</v>
      </c>
      <c r="Y187">
        <f t="shared" si="57"/>
        <v>0.56070797544215178</v>
      </c>
      <c r="Z187">
        <f t="shared" si="54"/>
        <v>4.1203022453522156</v>
      </c>
      <c r="AA187">
        <f t="shared" si="58"/>
        <v>2.1182827148858809E-2</v>
      </c>
      <c r="AB187">
        <f t="shared" si="59"/>
        <v>194.51144157469983</v>
      </c>
    </row>
    <row r="188" spans="1:28" x14ac:dyDescent="0.25">
      <c r="A188" t="s">
        <v>207</v>
      </c>
      <c r="B188">
        <v>1.6294200000000001</v>
      </c>
      <c r="C188">
        <v>4.4738761264780942E-2</v>
      </c>
      <c r="D188" s="3">
        <v>-0.57826123873521906</v>
      </c>
      <c r="E188">
        <v>-7.1329731979378136E-3</v>
      </c>
      <c r="F188">
        <v>0.14676744186046509</v>
      </c>
      <c r="G188">
        <v>0.39784946236559138</v>
      </c>
      <c r="H188" s="4">
        <v>0.17204301075268821</v>
      </c>
      <c r="I188">
        <v>0.32795698924731181</v>
      </c>
      <c r="J188">
        <v>0.46774193548387089</v>
      </c>
      <c r="K188" s="1">
        <v>0.34139784946236562</v>
      </c>
      <c r="L188">
        <v>0.34946236559139782</v>
      </c>
      <c r="M188">
        <v>53.392232038673129</v>
      </c>
      <c r="N188">
        <v>1.0849741034013589E-3</v>
      </c>
      <c r="O188">
        <v>-25.412087912087941</v>
      </c>
      <c r="P188">
        <v>76.176453265788297</v>
      </c>
      <c r="Q188">
        <v>0.76976744186046508</v>
      </c>
      <c r="R188">
        <v>0.623</v>
      </c>
      <c r="S188">
        <v>24.252157435027559</v>
      </c>
      <c r="T188">
        <v>19.285914032326101</v>
      </c>
      <c r="U188">
        <v>14.046382618502699</v>
      </c>
      <c r="V188">
        <f t="shared" si="55"/>
        <v>-0.92931056960243075</v>
      </c>
      <c r="W188">
        <f t="shared" si="53"/>
        <v>-0.82934069413241307</v>
      </c>
      <c r="X188">
        <f t="shared" si="56"/>
        <v>1.2225208970063064E-2</v>
      </c>
      <c r="Y188">
        <f t="shared" si="57"/>
        <v>0.67684727005000789</v>
      </c>
      <c r="Z188">
        <f t="shared" si="54"/>
        <v>4.1203022453522156</v>
      </c>
      <c r="AA188">
        <f t="shared" si="58"/>
        <v>2.1182827148858809E-2</v>
      </c>
      <c r="AB188">
        <f t="shared" si="59"/>
        <v>194.51144157469983</v>
      </c>
    </row>
    <row r="189" spans="1:28" x14ac:dyDescent="0.25">
      <c r="A189" t="s">
        <v>208</v>
      </c>
      <c r="B189">
        <v>1.6277999999999999</v>
      </c>
      <c r="C189">
        <v>0.10153148929520241</v>
      </c>
      <c r="D189" s="3">
        <v>-0.49246851070479758</v>
      </c>
      <c r="E189">
        <v>-9.6589940114168455E-3</v>
      </c>
      <c r="F189">
        <v>0.1804186046511628</v>
      </c>
      <c r="G189">
        <v>0.61497326203208558</v>
      </c>
      <c r="H189" s="4">
        <v>0.26737967914438499</v>
      </c>
      <c r="I189">
        <v>0.24064171122994649</v>
      </c>
      <c r="J189">
        <v>0.51871657754010703</v>
      </c>
      <c r="K189" s="1">
        <v>0.41042780748663099</v>
      </c>
      <c r="L189">
        <v>0.48663101604278081</v>
      </c>
      <c r="M189">
        <v>49.218884120171509</v>
      </c>
      <c r="N189">
        <v>1.295345997102126E-3</v>
      </c>
      <c r="O189">
        <v>-30.975274725275309</v>
      </c>
      <c r="P189">
        <v>77.598576818558271</v>
      </c>
      <c r="Q189">
        <v>0.77441860465116275</v>
      </c>
      <c r="R189">
        <v>0.59399999999999997</v>
      </c>
      <c r="S189">
        <v>23.122652584118221</v>
      </c>
      <c r="T189">
        <v>18.387703903512129</v>
      </c>
      <c r="U189">
        <v>13.857831596770261</v>
      </c>
      <c r="V189">
        <f t="shared" si="55"/>
        <v>-0.89046291433620395</v>
      </c>
      <c r="W189">
        <f t="shared" si="53"/>
        <v>-0.77287742348528876</v>
      </c>
      <c r="X189">
        <f t="shared" si="56"/>
        <v>1.5026416021624234E-2</v>
      </c>
      <c r="Y189">
        <f t="shared" si="57"/>
        <v>0.70509761138186322</v>
      </c>
      <c r="Z189">
        <f t="shared" si="54"/>
        <v>4.1203022453522156</v>
      </c>
      <c r="AA189">
        <f t="shared" si="58"/>
        <v>2.2747899040538751E-2</v>
      </c>
      <c r="AB189">
        <f t="shared" si="59"/>
        <v>181.12891383988804</v>
      </c>
    </row>
    <row r="190" spans="1:28" x14ac:dyDescent="0.25">
      <c r="A190" t="s">
        <v>209</v>
      </c>
      <c r="B190">
        <v>1.6313599999999999</v>
      </c>
      <c r="C190">
        <v>3.7289680679272803E-2</v>
      </c>
      <c r="D190" s="3">
        <v>-0.62071031932072729</v>
      </c>
      <c r="E190">
        <v>-5.7377339575279806E-3</v>
      </c>
      <c r="F190">
        <v>0.155953488372093</v>
      </c>
      <c r="G190">
        <v>0.36702127659574463</v>
      </c>
      <c r="H190" s="4">
        <v>0.15957446808510639</v>
      </c>
      <c r="I190">
        <v>0.37765957446808512</v>
      </c>
      <c r="J190">
        <v>0.48936170212765961</v>
      </c>
      <c r="K190" s="1">
        <v>0.34840425531914893</v>
      </c>
      <c r="L190">
        <v>0.35638297872340419</v>
      </c>
      <c r="M190">
        <v>57.31815756713511</v>
      </c>
      <c r="N190">
        <v>1.729394107584437E-3</v>
      </c>
      <c r="O190">
        <v>-18.749999999999901</v>
      </c>
      <c r="P190">
        <v>88.933787040969634</v>
      </c>
      <c r="Q190">
        <v>0.81395348837209303</v>
      </c>
      <c r="R190">
        <v>0.65800000000000003</v>
      </c>
      <c r="S190">
        <v>22.696705622996461</v>
      </c>
      <c r="T190">
        <v>17.440430228712149</v>
      </c>
      <c r="U190">
        <v>13.80340012019056</v>
      </c>
      <c r="V190">
        <f t="shared" si="55"/>
        <v>-0.86088965791033945</v>
      </c>
      <c r="W190">
        <f t="shared" si="53"/>
        <v>-0.71338646021698404</v>
      </c>
      <c r="X190">
        <f t="shared" si="56"/>
        <v>1.1095037269517461E-2</v>
      </c>
      <c r="Y190">
        <f t="shared" si="57"/>
        <v>0.4913966996358442</v>
      </c>
      <c r="Z190">
        <f t="shared" si="54"/>
        <v>4.1203022453522156</v>
      </c>
      <c r="AA190">
        <f t="shared" si="58"/>
        <v>1.9992634023719789E-2</v>
      </c>
      <c r="AB190">
        <f t="shared" si="59"/>
        <v>206.09101534414026</v>
      </c>
    </row>
    <row r="191" spans="1:28" x14ac:dyDescent="0.25">
      <c r="A191" t="s">
        <v>210</v>
      </c>
      <c r="B191">
        <v>1.62768</v>
      </c>
      <c r="C191">
        <v>4.253789654633533E-2</v>
      </c>
      <c r="D191" s="3">
        <v>-0.54546210345366464</v>
      </c>
      <c r="E191">
        <v>-1.9732452329279631E-3</v>
      </c>
      <c r="F191">
        <v>0.20269767441860459</v>
      </c>
      <c r="G191">
        <v>0.39153439153439151</v>
      </c>
      <c r="H191" s="4">
        <v>0.22222222222222221</v>
      </c>
      <c r="I191">
        <v>0.51322751322751325</v>
      </c>
      <c r="J191">
        <v>0.55555555555555558</v>
      </c>
      <c r="K191" s="1">
        <v>0.42063492063492058</v>
      </c>
      <c r="L191">
        <v>0.5185185185185186</v>
      </c>
      <c r="M191">
        <v>57.2468916518649</v>
      </c>
      <c r="N191">
        <v>1.756190842491012E-3</v>
      </c>
      <c r="O191">
        <v>-31.80887372013639</v>
      </c>
      <c r="P191">
        <v>82.532126168221296</v>
      </c>
      <c r="Q191">
        <v>0.79069767441860461</v>
      </c>
      <c r="R191">
        <v>0.58799999999999997</v>
      </c>
      <c r="S191">
        <v>24.472865668750249</v>
      </c>
      <c r="T191">
        <v>16.007019794572319</v>
      </c>
      <c r="U191">
        <v>14.311279400857099</v>
      </c>
      <c r="V191">
        <f t="shared" si="55"/>
        <v>-0.76877922486522388</v>
      </c>
      <c r="W191">
        <f t="shared" si="53"/>
        <v>-0.48620138901031201</v>
      </c>
      <c r="X191">
        <f t="shared" si="56"/>
        <v>6.9423965398604688E-3</v>
      </c>
      <c r="Y191">
        <f t="shared" si="57"/>
        <v>0.32959031770461467</v>
      </c>
      <c r="Z191">
        <f t="shared" si="54"/>
        <v>1.2576713980210661</v>
      </c>
      <c r="AA191">
        <f t="shared" si="58"/>
        <v>1.9992634023719789E-2</v>
      </c>
      <c r="AB191">
        <f t="shared" si="59"/>
        <v>62.906738378191264</v>
      </c>
    </row>
    <row r="192" spans="1:28" x14ac:dyDescent="0.25">
      <c r="A192" t="s">
        <v>211</v>
      </c>
      <c r="B192">
        <v>1.62256</v>
      </c>
      <c r="C192">
        <v>9.1295514924206844E-2</v>
      </c>
      <c r="D192" s="3">
        <v>-0.41670448507579322</v>
      </c>
      <c r="E192">
        <v>5.8683794607082016E-3</v>
      </c>
      <c r="F192">
        <v>1.990697674418607E-2</v>
      </c>
      <c r="G192">
        <v>0.57894736842105265</v>
      </c>
      <c r="H192" s="4">
        <v>0.34210526315789469</v>
      </c>
      <c r="I192">
        <v>0.72105263157894739</v>
      </c>
      <c r="J192">
        <v>0.3</v>
      </c>
      <c r="K192" s="1">
        <v>0.48552631578947369</v>
      </c>
      <c r="L192">
        <v>0.61578947368421055</v>
      </c>
      <c r="M192">
        <v>50.272572402044368</v>
      </c>
      <c r="N192">
        <v>1.3487388160788869E-3</v>
      </c>
      <c r="O192">
        <v>-49.283276450511799</v>
      </c>
      <c r="P192">
        <v>-6.8231424727229664</v>
      </c>
      <c r="Q192">
        <v>0.52790697674418607</v>
      </c>
      <c r="R192">
        <v>0.50800000000000001</v>
      </c>
      <c r="S192">
        <v>22.67883798213882</v>
      </c>
      <c r="T192">
        <v>19.533947906494731</v>
      </c>
      <c r="U192">
        <v>13.821194365043389</v>
      </c>
      <c r="V192">
        <f t="shared" si="55"/>
        <v>-0.7041821777091577</v>
      </c>
      <c r="W192">
        <f t="shared" si="53"/>
        <v>-0.39923667191439238</v>
      </c>
      <c r="X192">
        <f t="shared" si="56"/>
        <v>-1.984518292081649E-3</v>
      </c>
      <c r="Y192">
        <f t="shared" si="57"/>
        <v>-0.64168903063150584</v>
      </c>
      <c r="Z192">
        <f t="shared" si="54"/>
        <v>1.4685648096100001</v>
      </c>
      <c r="AA192">
        <f t="shared" si="58"/>
        <v>1.9992634023719789E-2</v>
      </c>
      <c r="AB192">
        <f t="shared" si="59"/>
        <v>73.455293978154955</v>
      </c>
    </row>
    <row r="193" spans="1:28" x14ac:dyDescent="0.25">
      <c r="A193" t="s">
        <v>212</v>
      </c>
      <c r="B193">
        <v>1.6248100000000001</v>
      </c>
      <c r="C193">
        <v>3.555763921446059E-2</v>
      </c>
      <c r="D193" s="3">
        <v>-0.52044236078553952</v>
      </c>
      <c r="E193">
        <v>3.4055719358169448E-3</v>
      </c>
      <c r="F193">
        <v>-4.2046511627907068E-2</v>
      </c>
      <c r="G193">
        <v>0.36125654450261779</v>
      </c>
      <c r="H193" s="4">
        <v>0.25130890052356031</v>
      </c>
      <c r="I193">
        <v>0.65445026178010468</v>
      </c>
      <c r="J193">
        <v>0.22513089005235601</v>
      </c>
      <c r="K193" s="1">
        <v>0.37303664921465968</v>
      </c>
      <c r="L193">
        <v>0.41361256544502623</v>
      </c>
      <c r="M193">
        <v>54.570446735395322</v>
      </c>
      <c r="N193">
        <v>1.1936269570258511E-3</v>
      </c>
      <c r="O193">
        <v>-41.604095563139524</v>
      </c>
      <c r="P193">
        <v>-14.94256553078154</v>
      </c>
      <c r="Q193">
        <v>0.51395348837209298</v>
      </c>
      <c r="R193">
        <v>0.55600000000000005</v>
      </c>
      <c r="S193">
        <v>21.900621557566222</v>
      </c>
      <c r="T193">
        <v>18.86364728926063</v>
      </c>
      <c r="U193">
        <v>13.36611540321638</v>
      </c>
      <c r="V193">
        <f t="shared" si="55"/>
        <v>-0.65375381618392581</v>
      </c>
      <c r="W193">
        <f t="shared" si="53"/>
        <v>-0.29236952965419999</v>
      </c>
      <c r="X193">
        <f t="shared" si="56"/>
        <v>-3.3234655128906449E-4</v>
      </c>
      <c r="Y193">
        <f t="shared" si="57"/>
        <v>-0.24176243017167956</v>
      </c>
      <c r="Z193">
        <f t="shared" si="54"/>
        <v>1.4685648096100001</v>
      </c>
      <c r="AA193">
        <f t="shared" si="58"/>
        <v>2.6340740705862745E-2</v>
      </c>
      <c r="AB193">
        <f t="shared" si="59"/>
        <v>55.752601113572211</v>
      </c>
    </row>
    <row r="194" spans="1:28" x14ac:dyDescent="0.25">
      <c r="A194" t="s">
        <v>213</v>
      </c>
      <c r="B194">
        <v>1.6290800000000001</v>
      </c>
      <c r="C194">
        <v>-1.2710319320727299E-3</v>
      </c>
      <c r="D194" s="3">
        <v>-0.61127103193207266</v>
      </c>
      <c r="E194">
        <v>2.2155081617760012E-3</v>
      </c>
      <c r="F194">
        <v>7.6046511627906987E-2</v>
      </c>
      <c r="G194">
        <v>0.25520833333333331</v>
      </c>
      <c r="H194" s="4">
        <v>0.16145833333333329</v>
      </c>
      <c r="I194">
        <v>0.625</v>
      </c>
      <c r="J194">
        <v>0.359375</v>
      </c>
      <c r="K194" s="1">
        <v>0.35026041666666657</v>
      </c>
      <c r="L194">
        <v>0.35416666666666657</v>
      </c>
      <c r="M194">
        <v>59.123728257301991</v>
      </c>
      <c r="N194">
        <v>1.3991247659495001E-3</v>
      </c>
      <c r="O194">
        <v>-27.030716723549901</v>
      </c>
      <c r="P194">
        <v>47.826086956516548</v>
      </c>
      <c r="Q194">
        <v>0.68604651162790697</v>
      </c>
      <c r="R194">
        <v>0.61</v>
      </c>
      <c r="S194">
        <v>26.856096059839469</v>
      </c>
      <c r="T194">
        <v>16.922659006743029</v>
      </c>
      <c r="U194">
        <v>14.03211328320528</v>
      </c>
      <c r="V194">
        <f t="shared" si="55"/>
        <v>-0.6547915573854125</v>
      </c>
      <c r="W194">
        <f t="shared" si="53"/>
        <v>-0.29436300918104963</v>
      </c>
      <c r="X194">
        <f t="shared" si="56"/>
        <v>2.2712205662090348E-4</v>
      </c>
      <c r="Y194">
        <f t="shared" si="57"/>
        <v>-0.19057519789817606</v>
      </c>
      <c r="Z194">
        <f t="shared" si="54"/>
        <v>1.4685648096100001</v>
      </c>
      <c r="AA194">
        <f t="shared" si="58"/>
        <v>2.6827712549355308E-2</v>
      </c>
      <c r="AB194">
        <f t="shared" si="59"/>
        <v>54.740589862376879</v>
      </c>
    </row>
    <row r="195" spans="1:28" x14ac:dyDescent="0.25">
      <c r="A195" t="s">
        <v>214</v>
      </c>
      <c r="B195">
        <v>1.6331800000000001</v>
      </c>
      <c r="C195">
        <v>-8.7722039902068394E-3</v>
      </c>
      <c r="D195" s="3">
        <v>-0.69077220399020689</v>
      </c>
      <c r="E195">
        <v>-3.7967081529012179E-3</v>
      </c>
      <c r="F195">
        <v>5.7534883720930192E-2</v>
      </c>
      <c r="G195">
        <v>0.19689119170984451</v>
      </c>
      <c r="H195" s="4">
        <v>8.8082901554404139E-2</v>
      </c>
      <c r="I195">
        <v>0.40932642487046628</v>
      </c>
      <c r="J195">
        <v>0.34196891191709838</v>
      </c>
      <c r="K195" s="1">
        <v>0.2590673575129534</v>
      </c>
      <c r="L195">
        <v>0.15544041450777199</v>
      </c>
      <c r="M195">
        <v>62.624843945068442</v>
      </c>
      <c r="N195">
        <v>1.8712484080869449E-3</v>
      </c>
      <c r="O195">
        <v>-13.037542662116531</v>
      </c>
      <c r="P195">
        <v>69.41422961596588</v>
      </c>
      <c r="Q195">
        <v>0.73953488372093024</v>
      </c>
      <c r="R195">
        <v>0.68200000000000005</v>
      </c>
      <c r="S195">
        <v>24.929122675145351</v>
      </c>
      <c r="T195">
        <v>15.70842766680482</v>
      </c>
      <c r="U195">
        <v>14.65053988605211</v>
      </c>
      <c r="V195">
        <f t="shared" si="55"/>
        <v>-0.67583686809231447</v>
      </c>
      <c r="W195">
        <f t="shared" si="53"/>
        <v>-0.36574698652159771</v>
      </c>
      <c r="X195">
        <f t="shared" si="56"/>
        <v>6.1536389130408854E-3</v>
      </c>
      <c r="Y195">
        <f t="shared" si="57"/>
        <v>3.7477657756112594E-2</v>
      </c>
      <c r="Z195">
        <f t="shared" si="54"/>
        <v>1.4685648096100001</v>
      </c>
      <c r="AA195">
        <f t="shared" si="58"/>
        <v>3.5641911437867123E-2</v>
      </c>
      <c r="AB195">
        <f t="shared" si="59"/>
        <v>41.203312346760093</v>
      </c>
    </row>
    <row r="196" spans="1:28" x14ac:dyDescent="0.25">
      <c r="A196" t="s">
        <v>215</v>
      </c>
      <c r="B196">
        <v>1.63958</v>
      </c>
      <c r="C196">
        <v>-1.6429650466218689E-2</v>
      </c>
      <c r="D196" s="3">
        <v>-0.75942965046621869</v>
      </c>
      <c r="E196">
        <v>-9.5732641545039632E-3</v>
      </c>
      <c r="F196">
        <v>0.29420930232558151</v>
      </c>
      <c r="G196">
        <v>0.1907216494845361</v>
      </c>
      <c r="H196" s="4">
        <v>3.0927835051546389E-2</v>
      </c>
      <c r="I196">
        <v>0.2422680412371134</v>
      </c>
      <c r="J196">
        <v>0.68556701030927836</v>
      </c>
      <c r="K196" s="1">
        <v>0.28737113402061848</v>
      </c>
      <c r="L196">
        <v>0.18556701030927841</v>
      </c>
      <c r="M196">
        <v>66.499928540803069</v>
      </c>
      <c r="N196">
        <v>2.7303623908663251E-3</v>
      </c>
      <c r="O196">
        <v>-10.4997192588435</v>
      </c>
      <c r="P196">
        <v>193.88405588707249</v>
      </c>
      <c r="Q196">
        <v>1.0372093023255819</v>
      </c>
      <c r="R196">
        <v>0.74299999999999999</v>
      </c>
      <c r="S196">
        <v>29.809237384080031</v>
      </c>
      <c r="T196">
        <v>14.221648791088651</v>
      </c>
      <c r="U196">
        <v>16.13275041815238</v>
      </c>
      <c r="V196">
        <f t="shared" si="55"/>
        <v>-0.71330395937683144</v>
      </c>
      <c r="W196">
        <f t="shared" si="53"/>
        <v>-0.39575066931394842</v>
      </c>
      <c r="X196">
        <f t="shared" si="56"/>
        <v>1.2234840629917398E-2</v>
      </c>
      <c r="Y196">
        <f t="shared" si="57"/>
        <v>0.27498429051392603</v>
      </c>
      <c r="Z196">
        <f t="shared" si="54"/>
        <v>1.4685648096100001</v>
      </c>
      <c r="AA196">
        <f t="shared" si="58"/>
        <v>3.5641911437867123E-2</v>
      </c>
      <c r="AB196">
        <f t="shared" si="59"/>
        <v>41.203312346760093</v>
      </c>
    </row>
    <row r="197" spans="1:28" x14ac:dyDescent="0.25">
      <c r="A197" t="s">
        <v>216</v>
      </c>
      <c r="B197">
        <v>1.6307</v>
      </c>
      <c r="C197">
        <v>0.15123977704849709</v>
      </c>
      <c r="D197" s="3">
        <v>-0.4877602229515029</v>
      </c>
      <c r="E197">
        <v>-2.6495517127931882E-3</v>
      </c>
      <c r="F197">
        <v>0.1028604651162791</v>
      </c>
      <c r="G197">
        <v>0.8</v>
      </c>
      <c r="H197" s="4">
        <v>0.30256410256410249</v>
      </c>
      <c r="I197">
        <v>0.49743589743589739</v>
      </c>
      <c r="J197">
        <v>0.42051282051282052</v>
      </c>
      <c r="K197" s="1">
        <v>0.50512820512820511</v>
      </c>
      <c r="L197">
        <v>0.66666666666666674</v>
      </c>
      <c r="M197">
        <v>49.844816883923052</v>
      </c>
      <c r="N197">
        <v>2.6639660823215561E-3</v>
      </c>
      <c r="O197">
        <v>-55.109170305676841</v>
      </c>
      <c r="P197">
        <v>69.420758600409428</v>
      </c>
      <c r="Q197">
        <v>0.74186046511627912</v>
      </c>
      <c r="R197">
        <v>0.63900000000000001</v>
      </c>
      <c r="S197">
        <v>26.75102086735069</v>
      </c>
      <c r="T197">
        <v>16.327215023856571</v>
      </c>
      <c r="U197">
        <v>16.708795621680689</v>
      </c>
      <c r="V197">
        <f t="shared" si="55"/>
        <v>-0.68789025320104968</v>
      </c>
      <c r="W197">
        <f t="shared" si="53"/>
        <v>-0.26853356418498464</v>
      </c>
      <c r="X197">
        <f t="shared" si="56"/>
        <v>5.1879560924757064E-3</v>
      </c>
      <c r="Y197">
        <f t="shared" si="57"/>
        <v>-0.2820600941973504</v>
      </c>
      <c r="Z197">
        <f t="shared" si="54"/>
        <v>1.4685648096100001</v>
      </c>
      <c r="AA197">
        <f t="shared" si="58"/>
        <v>3.0348830000716993E-2</v>
      </c>
      <c r="AB197">
        <f t="shared" si="59"/>
        <v>48.389503304585553</v>
      </c>
    </row>
    <row r="198" spans="1:28" x14ac:dyDescent="0.25">
      <c r="A198" t="s">
        <v>217</v>
      </c>
      <c r="B198">
        <v>1.62954</v>
      </c>
      <c r="C198">
        <v>0.18300255248215869</v>
      </c>
      <c r="D198" s="3">
        <v>-0.44299744751784131</v>
      </c>
      <c r="E198">
        <v>-3.7959779091933008E-3</v>
      </c>
      <c r="F198">
        <v>-5.3906976744186097E-2</v>
      </c>
      <c r="G198">
        <v>0.85204081632653061</v>
      </c>
      <c r="H198" s="4">
        <v>0.35204081632653073</v>
      </c>
      <c r="I198">
        <v>0.41326530612244888</v>
      </c>
      <c r="J198">
        <v>0.21938775510204081</v>
      </c>
      <c r="K198" s="1">
        <v>0.45918367346938782</v>
      </c>
      <c r="L198">
        <v>0.56632653061224492</v>
      </c>
      <c r="M198">
        <v>45.702238079792401</v>
      </c>
      <c r="N198">
        <v>2.489051982096147E-3</v>
      </c>
      <c r="O198">
        <v>-60.174672489083143</v>
      </c>
      <c r="P198">
        <v>6.8545292691154147</v>
      </c>
      <c r="Q198">
        <v>0.5720930232558139</v>
      </c>
      <c r="R198">
        <v>0.626</v>
      </c>
      <c r="S198">
        <v>25.769938325807409</v>
      </c>
      <c r="T198">
        <v>15.728421217393681</v>
      </c>
      <c r="U198">
        <v>17.243694739242692</v>
      </c>
      <c r="V198">
        <f t="shared" si="55"/>
        <v>-0.64287053247562398</v>
      </c>
      <c r="W198">
        <f t="shared" si="53"/>
        <v>-0.20282547293068776</v>
      </c>
      <c r="X198">
        <f t="shared" si="56"/>
        <v>6.1673846607017274E-3</v>
      </c>
      <c r="Y198">
        <f t="shared" si="57"/>
        <v>-0.2539881955104184</v>
      </c>
      <c r="Z198">
        <f t="shared" si="54"/>
        <v>1.4685648096100001</v>
      </c>
      <c r="AA198">
        <f t="shared" si="58"/>
        <v>3.0348830000716993E-2</v>
      </c>
      <c r="AB198">
        <f t="shared" si="59"/>
        <v>48.389503304585553</v>
      </c>
    </row>
    <row r="199" spans="1:28" x14ac:dyDescent="0.25">
      <c r="A199" t="s">
        <v>218</v>
      </c>
      <c r="B199">
        <v>1.62927</v>
      </c>
      <c r="C199">
        <v>0.1262879616606761</v>
      </c>
      <c r="D199" s="3">
        <v>-0.48971203833932392</v>
      </c>
      <c r="E199">
        <v>-4.6694799496262603E-3</v>
      </c>
      <c r="F199">
        <v>-1.8325581395348789E-2</v>
      </c>
      <c r="G199">
        <v>0.7208121827411168</v>
      </c>
      <c r="H199" s="4">
        <v>0.29441624365482227</v>
      </c>
      <c r="I199">
        <v>0.38578680203045679</v>
      </c>
      <c r="J199">
        <v>0.26903553299492389</v>
      </c>
      <c r="K199" s="1">
        <v>0.41751269035533001</v>
      </c>
      <c r="L199">
        <v>0.51269035532994922</v>
      </c>
      <c r="M199">
        <v>51.041477993117162</v>
      </c>
      <c r="N199">
        <v>2.3021072940896392E-3</v>
      </c>
      <c r="O199">
        <v>-61.353711790393149</v>
      </c>
      <c r="P199">
        <v>16.027653569271479</v>
      </c>
      <c r="Q199">
        <v>0.5976744186046512</v>
      </c>
      <c r="R199">
        <v>0.61599999999999999</v>
      </c>
      <c r="S199">
        <v>25.305604615227409</v>
      </c>
      <c r="T199">
        <v>15.4450198334593</v>
      </c>
      <c r="U199">
        <v>17.740386776978831</v>
      </c>
      <c r="V199">
        <f t="shared" si="55"/>
        <v>-0.64759984429068329</v>
      </c>
      <c r="W199">
        <f t="shared" si="53"/>
        <v>-0.19788196136606945</v>
      </c>
      <c r="X199">
        <f t="shared" si="56"/>
        <v>6.9417591927672705E-3</v>
      </c>
      <c r="Y199">
        <f t="shared" si="57"/>
        <v>-0.13168426089048771</v>
      </c>
      <c r="Z199">
        <f t="shared" si="54"/>
        <v>1.4685648096100001</v>
      </c>
      <c r="AA199">
        <f t="shared" si="58"/>
        <v>3.0348830000716993E-2</v>
      </c>
      <c r="AB199">
        <f t="shared" si="59"/>
        <v>48.389503304585553</v>
      </c>
    </row>
    <row r="200" spans="1:28" x14ac:dyDescent="0.25">
      <c r="A200" t="s">
        <v>219</v>
      </c>
      <c r="B200">
        <v>1.6231</v>
      </c>
      <c r="C200">
        <v>0.10189612960358389</v>
      </c>
      <c r="D200" s="3">
        <v>-0.42210387039641623</v>
      </c>
      <c r="E200">
        <v>-1.795611525830934E-3</v>
      </c>
      <c r="F200">
        <v>-0.2402790697674419</v>
      </c>
      <c r="G200">
        <v>0.62121212121212122</v>
      </c>
      <c r="H200" s="4">
        <v>0.36363636363636359</v>
      </c>
      <c r="I200">
        <v>0.53030303030303028</v>
      </c>
      <c r="J200">
        <v>0.10606060606060599</v>
      </c>
      <c r="K200" s="1">
        <v>0.40530303030303028</v>
      </c>
      <c r="L200">
        <v>0.47979797979797978</v>
      </c>
      <c r="M200">
        <v>50.501792114695441</v>
      </c>
      <c r="N200">
        <v>1.6372120850349781E-3</v>
      </c>
      <c r="O200">
        <v>-88.296943231441048</v>
      </c>
      <c r="P200">
        <v>-87.584622823994579</v>
      </c>
      <c r="Q200">
        <v>0.28372093023255812</v>
      </c>
      <c r="R200">
        <v>0.52400000000000002</v>
      </c>
      <c r="S200">
        <v>23.80780306922021</v>
      </c>
      <c r="T200">
        <v>19.38545740754267</v>
      </c>
      <c r="U200">
        <v>17.204538331324851</v>
      </c>
      <c r="V200">
        <f t="shared" si="55"/>
        <v>-0.67708771748325103</v>
      </c>
      <c r="W200">
        <f t="shared" si="53"/>
        <v>-0.23307098875209312</v>
      </c>
      <c r="X200">
        <f t="shared" si="56"/>
        <v>3.7582404041648664E-3</v>
      </c>
      <c r="Y200">
        <f t="shared" si="57"/>
        <v>-0.12438381819958864</v>
      </c>
      <c r="Z200">
        <f t="shared" si="54"/>
        <v>1.4685648096100001</v>
      </c>
      <c r="AA200">
        <f t="shared" si="58"/>
        <v>2.7307688251658788E-2</v>
      </c>
      <c r="AB200">
        <f t="shared" si="59"/>
        <v>53.778437635444774</v>
      </c>
    </row>
    <row r="201" spans="1:28" x14ac:dyDescent="0.25">
      <c r="A201" t="s">
        <v>220</v>
      </c>
      <c r="B201">
        <v>1.6228199999999999</v>
      </c>
      <c r="C201">
        <v>7.5576913059332174E-2</v>
      </c>
      <c r="D201" s="3">
        <v>-0.43842308694066778</v>
      </c>
      <c r="E201">
        <v>-2.226443313572793E-3</v>
      </c>
      <c r="F201">
        <v>-0.38609302325581402</v>
      </c>
      <c r="G201">
        <v>0.52261306532663321</v>
      </c>
      <c r="H201" s="4">
        <v>0.36180904522613061</v>
      </c>
      <c r="I201">
        <v>0.50753768844221103</v>
      </c>
      <c r="J201">
        <v>5.5276381909547742E-2</v>
      </c>
      <c r="K201" s="1">
        <v>0.36180904522613072</v>
      </c>
      <c r="L201">
        <v>0.38190954773869351</v>
      </c>
      <c r="M201">
        <v>50.903179190751537</v>
      </c>
      <c r="N201">
        <v>1.075288920276529E-3</v>
      </c>
      <c r="O201">
        <v>-89.51965065502111</v>
      </c>
      <c r="P201">
        <v>-139.57877461706181</v>
      </c>
      <c r="Q201">
        <v>0.12790697674418611</v>
      </c>
      <c r="R201">
        <v>0.51400000000000001</v>
      </c>
      <c r="S201">
        <v>22.930426942974091</v>
      </c>
      <c r="T201">
        <v>19.825879253192291</v>
      </c>
      <c r="U201">
        <v>16.494287647686271</v>
      </c>
      <c r="V201">
        <f t="shared" si="55"/>
        <v>-0.72873523457255318</v>
      </c>
      <c r="W201">
        <f t="shared" si="53"/>
        <v>-0.28388877965989956</v>
      </c>
      <c r="X201">
        <f t="shared" si="56"/>
        <v>3.9006174437090663E-3</v>
      </c>
      <c r="Y201">
        <f t="shared" si="57"/>
        <v>-0.13720722664585669</v>
      </c>
      <c r="Z201">
        <f t="shared" si="54"/>
        <v>1.4685648096100001</v>
      </c>
      <c r="AA201">
        <f t="shared" si="58"/>
        <v>2.7307688251658788E-2</v>
      </c>
      <c r="AB201">
        <f t="shared" si="59"/>
        <v>53.778437635444774</v>
      </c>
    </row>
    <row r="202" spans="1:28" x14ac:dyDescent="0.25">
      <c r="A202" t="s">
        <v>221</v>
      </c>
      <c r="B202">
        <v>1.62374</v>
      </c>
      <c r="C202">
        <v>0.1297390217221441</v>
      </c>
      <c r="D202" s="3">
        <v>-0.40026097827785589</v>
      </c>
      <c r="E202">
        <v>5.1714408006827512E-3</v>
      </c>
      <c r="F202">
        <v>-0.2648837209302326</v>
      </c>
      <c r="G202">
        <v>0.73499999999999999</v>
      </c>
      <c r="H202" s="4">
        <v>0.38</v>
      </c>
      <c r="I202">
        <v>0.71</v>
      </c>
      <c r="J202">
        <v>0.09</v>
      </c>
      <c r="K202" s="1">
        <v>0.47875000000000001</v>
      </c>
      <c r="L202">
        <v>0.61499999999999999</v>
      </c>
      <c r="M202">
        <v>44.165981922760793</v>
      </c>
      <c r="N202">
        <v>6.9617203711502817E-4</v>
      </c>
      <c r="O202">
        <v>-85.502183406113673</v>
      </c>
      <c r="P202">
        <v>-89.797222965547419</v>
      </c>
      <c r="Q202">
        <v>0.26511627906976742</v>
      </c>
      <c r="R202">
        <v>0.53</v>
      </c>
      <c r="S202">
        <v>23.656831479346941</v>
      </c>
      <c r="T202">
        <v>18.901172614460972</v>
      </c>
      <c r="U202">
        <v>16.114305282497192</v>
      </c>
      <c r="V202">
        <f t="shared" si="55"/>
        <v>-0.75137945949702412</v>
      </c>
      <c r="W202">
        <f t="shared" si="53"/>
        <v>-0.38332611272342643</v>
      </c>
      <c r="X202">
        <f t="shared" si="56"/>
        <v>-4.4095729611884019E-3</v>
      </c>
      <c r="Y202">
        <f t="shared" si="57"/>
        <v>-0.9582756471073598</v>
      </c>
      <c r="Z202">
        <f t="shared" si="54"/>
        <v>1.7851514260858541</v>
      </c>
      <c r="AA202">
        <f t="shared" si="58"/>
        <v>2.4312237648055301E-2</v>
      </c>
      <c r="AB202">
        <f t="shared" si="59"/>
        <v>73.426043786168961</v>
      </c>
    </row>
    <row r="203" spans="1:28" x14ac:dyDescent="0.25">
      <c r="A203" t="s">
        <v>222</v>
      </c>
      <c r="B203">
        <v>1.62802</v>
      </c>
      <c r="C203">
        <v>7.1175183622440963E-2</v>
      </c>
      <c r="D203" s="3">
        <v>-0.52482481637755907</v>
      </c>
      <c r="E203">
        <v>4.2496643620503873E-3</v>
      </c>
      <c r="F203">
        <v>-8.9023255813953428E-2</v>
      </c>
      <c r="G203">
        <v>0.49751243781094528</v>
      </c>
      <c r="H203" s="4">
        <v>0.24875621890547259</v>
      </c>
      <c r="I203">
        <v>0.67661691542288549</v>
      </c>
      <c r="J203">
        <v>0.18407960199004969</v>
      </c>
      <c r="K203" s="1">
        <v>0.40174129353233828</v>
      </c>
      <c r="L203">
        <v>0.46766169154228848</v>
      </c>
      <c r="M203">
        <v>50.214257888585998</v>
      </c>
      <c r="N203">
        <v>7.3263405700707551E-4</v>
      </c>
      <c r="O203">
        <v>-66.812227074235793</v>
      </c>
      <c r="P203">
        <v>-16.061986971638671</v>
      </c>
      <c r="Q203">
        <v>0.50697674418604655</v>
      </c>
      <c r="R203">
        <v>0.59599999999999997</v>
      </c>
      <c r="S203">
        <v>25.5492970675901</v>
      </c>
      <c r="T203">
        <v>17.640782678715421</v>
      </c>
      <c r="U203">
        <v>16.271208556247249</v>
      </c>
      <c r="V203">
        <f t="shared" si="55"/>
        <v>-0.81161059027378468</v>
      </c>
      <c r="W203">
        <f t="shared" si="53"/>
        <v>-0.5398723682890233</v>
      </c>
      <c r="X203">
        <f t="shared" si="56"/>
        <v>-4.1891377255807967E-3</v>
      </c>
      <c r="Y203">
        <f t="shared" si="57"/>
        <v>-0.6065669868830581</v>
      </c>
      <c r="Z203">
        <f t="shared" si="54"/>
        <v>1.7851514260858541</v>
      </c>
      <c r="AA203">
        <f t="shared" si="58"/>
        <v>2.4312237648055301E-2</v>
      </c>
      <c r="AB203">
        <f t="shared" si="59"/>
        <v>73.426043786168961</v>
      </c>
    </row>
    <row r="204" spans="1:28" x14ac:dyDescent="0.25">
      <c r="A204" t="s">
        <v>223</v>
      </c>
      <c r="B204">
        <v>1.62259</v>
      </c>
      <c r="C204">
        <v>0.14794499140490699</v>
      </c>
      <c r="D204" s="3">
        <v>-0.36205500859509299</v>
      </c>
      <c r="E204">
        <v>2.986159143643953E-3</v>
      </c>
      <c r="F204">
        <v>-0.14488372093023261</v>
      </c>
      <c r="G204">
        <v>0.78217821782178221</v>
      </c>
      <c r="H204" s="4">
        <v>0.43069306930693069</v>
      </c>
      <c r="I204">
        <v>0.64851485148514854</v>
      </c>
      <c r="J204">
        <v>0.15841584158415839</v>
      </c>
      <c r="K204" s="1">
        <v>0.50495049504950495</v>
      </c>
      <c r="L204">
        <v>0.67326732673267331</v>
      </c>
      <c r="M204">
        <v>41.759067844390003</v>
      </c>
      <c r="N204">
        <v>3.196896673840488E-4</v>
      </c>
      <c r="O204">
        <v>-90.524017467248939</v>
      </c>
      <c r="P204">
        <v>-64.70861786230077</v>
      </c>
      <c r="Q204">
        <v>0.36511627906976751</v>
      </c>
      <c r="R204">
        <v>0.51</v>
      </c>
      <c r="S204">
        <v>23.506333037967021</v>
      </c>
      <c r="T204">
        <v>18.166293020459278</v>
      </c>
      <c r="U204">
        <v>16.024283893433811</v>
      </c>
      <c r="V204">
        <f t="shared" si="55"/>
        <v>-0.8453263387161537</v>
      </c>
      <c r="W204">
        <f t="shared" si="53"/>
        <v>-0.59285424618720406</v>
      </c>
      <c r="X204">
        <f t="shared" si="56"/>
        <v>-3.4081314441726097E-3</v>
      </c>
      <c r="Y204">
        <f t="shared" si="57"/>
        <v>-0.80678870333521824</v>
      </c>
      <c r="Z204">
        <f t="shared" si="54"/>
        <v>1.7851514260858541</v>
      </c>
      <c r="AA204">
        <f t="shared" si="58"/>
        <v>2.4312237648055301E-2</v>
      </c>
      <c r="AB204">
        <f t="shared" si="59"/>
        <v>73.426043786168961</v>
      </c>
    </row>
    <row r="205" spans="1:28" x14ac:dyDescent="0.25">
      <c r="A205" t="s">
        <v>224</v>
      </c>
      <c r="B205">
        <v>1.62401</v>
      </c>
      <c r="C205">
        <v>8.0864197530864185E-2</v>
      </c>
      <c r="D205" s="3">
        <v>-0.45513580246913588</v>
      </c>
      <c r="E205">
        <v>-1.350026920499873E-3</v>
      </c>
      <c r="F205">
        <v>-0.20344186046511631</v>
      </c>
      <c r="G205">
        <v>0.54679802955665024</v>
      </c>
      <c r="H205" s="4">
        <v>0.33497536945812811</v>
      </c>
      <c r="I205">
        <v>0.54187192118226601</v>
      </c>
      <c r="J205">
        <v>0.1280788177339901</v>
      </c>
      <c r="K205" s="1">
        <v>0.38793103448275867</v>
      </c>
      <c r="L205">
        <v>0.43842364532019701</v>
      </c>
      <c r="M205">
        <v>46.398429833169708</v>
      </c>
      <c r="N205">
        <v>1.05790904376013E-4</v>
      </c>
      <c r="O205">
        <v>-84.323144104803674</v>
      </c>
      <c r="P205">
        <v>-72.641554817917338</v>
      </c>
      <c r="Q205">
        <v>0.33255813953488372</v>
      </c>
      <c r="R205">
        <v>0.53600000000000003</v>
      </c>
      <c r="S205">
        <v>22.93171643010573</v>
      </c>
      <c r="T205">
        <v>17.722214666937699</v>
      </c>
      <c r="U205">
        <v>15.79499670653562</v>
      </c>
      <c r="V205">
        <f t="shared" si="55"/>
        <v>-0.8410108369667606</v>
      </c>
      <c r="W205">
        <f t="shared" si="53"/>
        <v>-0.50477794141348464</v>
      </c>
      <c r="X205">
        <f t="shared" si="56"/>
        <v>9.0516684010557842E-4</v>
      </c>
      <c r="Y205">
        <f t="shared" si="57"/>
        <v>-7.263047080531812E-2</v>
      </c>
      <c r="Z205">
        <f t="shared" si="54"/>
        <v>1.7617592052005047</v>
      </c>
      <c r="AA205">
        <f t="shared" si="58"/>
        <v>2.4312237648055301E-2</v>
      </c>
      <c r="AB205">
        <f t="shared" si="59"/>
        <v>72.463885500947512</v>
      </c>
    </row>
    <row r="206" spans="1:28" x14ac:dyDescent="0.25">
      <c r="A206" t="s">
        <v>225</v>
      </c>
      <c r="B206">
        <v>1.6229499999999999</v>
      </c>
      <c r="C206">
        <v>3.5414387664739311E-2</v>
      </c>
      <c r="D206" s="3">
        <v>-0.48658561233526071</v>
      </c>
      <c r="E206">
        <v>-1.1793838953367899E-3</v>
      </c>
      <c r="F206">
        <v>-0.1731627906976744</v>
      </c>
      <c r="G206">
        <v>0.35294117647058831</v>
      </c>
      <c r="H206" s="4">
        <v>0.30392156862745101</v>
      </c>
      <c r="I206">
        <v>0.54901960784313719</v>
      </c>
      <c r="J206">
        <v>0.15686274509803921</v>
      </c>
      <c r="K206" s="1">
        <v>0.34068627450980388</v>
      </c>
      <c r="L206">
        <v>0.32843137254901961</v>
      </c>
      <c r="M206">
        <v>50.415866922584662</v>
      </c>
      <c r="N206">
        <v>-1.4755759546680741E-4</v>
      </c>
      <c r="O206">
        <v>-89.973498233215665</v>
      </c>
      <c r="P206">
        <v>-68.254195954673079</v>
      </c>
      <c r="Q206">
        <v>0.34883720930232559</v>
      </c>
      <c r="R206">
        <v>0.52200000000000002</v>
      </c>
      <c r="S206">
        <v>23.799038638512869</v>
      </c>
      <c r="T206">
        <v>16.821663050259382</v>
      </c>
      <c r="U206">
        <v>15.893703782168609</v>
      </c>
      <c r="V206">
        <f t="shared" si="55"/>
        <v>-0.85909099040395831</v>
      </c>
      <c r="W206">
        <f t="shared" si="53"/>
        <v>-0.45789525476697684</v>
      </c>
      <c r="X206">
        <f t="shared" si="56"/>
        <v>6.9626297791050454E-4</v>
      </c>
      <c r="Y206">
        <f t="shared" si="57"/>
        <v>0.19597014618588351</v>
      </c>
      <c r="Z206">
        <f t="shared" si="54"/>
        <v>1.6633732584892229</v>
      </c>
      <c r="AA206">
        <f t="shared" si="58"/>
        <v>2.8426669977289008E-2</v>
      </c>
      <c r="AB206">
        <f t="shared" si="59"/>
        <v>58.514530890116426</v>
      </c>
    </row>
    <row r="207" spans="1:28" x14ac:dyDescent="0.25">
      <c r="A207" t="s">
        <v>226</v>
      </c>
      <c r="B207">
        <v>1.6194500000000001</v>
      </c>
      <c r="C207">
        <v>8.3377611085065362E-2</v>
      </c>
      <c r="D207" s="3">
        <v>-0.36662238891493459</v>
      </c>
      <c r="E207">
        <v>5.0637261548244789E-3</v>
      </c>
      <c r="F207">
        <v>-0.30581395348837209</v>
      </c>
      <c r="G207">
        <v>0.5609756097560975</v>
      </c>
      <c r="H207" s="4">
        <v>0.42439024390243901</v>
      </c>
      <c r="I207">
        <v>0.70731707317073178</v>
      </c>
      <c r="J207">
        <v>8.2926829268292687E-2</v>
      </c>
      <c r="K207" s="1">
        <v>0.44390243902439031</v>
      </c>
      <c r="L207">
        <v>0.551219512195122</v>
      </c>
      <c r="M207">
        <v>44.432904029912677</v>
      </c>
      <c r="N207">
        <v>-6.235707210360264E-4</v>
      </c>
      <c r="O207">
        <v>-89.871987951806972</v>
      </c>
      <c r="P207">
        <v>-131.8863456985049</v>
      </c>
      <c r="Q207">
        <v>0.14418604651162789</v>
      </c>
      <c r="R207">
        <v>0.45</v>
      </c>
      <c r="S207">
        <v>22.27373527846709</v>
      </c>
      <c r="T207">
        <v>20.47049005702382</v>
      </c>
      <c r="U207">
        <v>15.059774036071129</v>
      </c>
      <c r="V207">
        <f t="shared" si="55"/>
        <v>-0.88399979494129932</v>
      </c>
      <c r="W207">
        <f t="shared" si="53"/>
        <v>-0.5070712836150052</v>
      </c>
      <c r="X207">
        <f t="shared" si="56"/>
        <v>-6.1564111272345758E-3</v>
      </c>
      <c r="Y207">
        <f t="shared" si="57"/>
        <v>-0.57726657241707591</v>
      </c>
      <c r="Z207">
        <f t="shared" si="54"/>
        <v>1.6633732584892229</v>
      </c>
      <c r="AA207">
        <f t="shared" si="58"/>
        <v>3.0391922640706066E-2</v>
      </c>
      <c r="AB207">
        <f t="shared" si="59"/>
        <v>54.730767715937411</v>
      </c>
    </row>
    <row r="208" spans="1:28" x14ac:dyDescent="0.25">
      <c r="A208" t="s">
        <v>227</v>
      </c>
      <c r="B208">
        <v>1.6178600000000001</v>
      </c>
      <c r="C208">
        <v>0.14152471740376099</v>
      </c>
      <c r="D208" s="3">
        <v>-0.284475282596239</v>
      </c>
      <c r="E208">
        <v>4.6157946354232638E-3</v>
      </c>
      <c r="F208">
        <v>-0.27251162790697669</v>
      </c>
      <c r="G208">
        <v>0.75728155339805825</v>
      </c>
      <c r="H208" s="4">
        <v>0.50970873786407767</v>
      </c>
      <c r="I208">
        <v>0.69417475728155342</v>
      </c>
      <c r="J208">
        <v>9.2233009708737865E-2</v>
      </c>
      <c r="K208" s="1">
        <v>0.51334951456310685</v>
      </c>
      <c r="L208">
        <v>0.70873786407766981</v>
      </c>
      <c r="M208">
        <v>37.659480862296718</v>
      </c>
      <c r="N208">
        <v>-1.1162468653305171E-3</v>
      </c>
      <c r="O208">
        <v>-94.366197183097938</v>
      </c>
      <c r="P208">
        <v>-128.1466619056568</v>
      </c>
      <c r="Q208">
        <v>0.1534883720930233</v>
      </c>
      <c r="R208">
        <v>0.42599999999999999</v>
      </c>
      <c r="S208">
        <v>21.097280604017989</v>
      </c>
      <c r="T208">
        <v>19.79188485528849</v>
      </c>
      <c r="U208">
        <v>14.21211320182563</v>
      </c>
      <c r="V208">
        <f t="shared" si="55"/>
        <v>-0.89765665582527965</v>
      </c>
      <c r="W208">
        <f t="shared" si="53"/>
        <v>-0.57598942544114473</v>
      </c>
      <c r="X208">
        <f t="shared" si="56"/>
        <v>-6.1439185096360859E-3</v>
      </c>
      <c r="Y208">
        <f t="shared" si="57"/>
        <v>-0.73114692499934064</v>
      </c>
      <c r="Z208">
        <f t="shared" si="54"/>
        <v>1.6633732584892229</v>
      </c>
      <c r="AA208">
        <f t="shared" si="58"/>
        <v>3.0391922640706066E-2</v>
      </c>
      <c r="AB208">
        <f t="shared" si="59"/>
        <v>54.730767715937411</v>
      </c>
    </row>
    <row r="209" spans="1:28" x14ac:dyDescent="0.25">
      <c r="A209" t="s">
        <v>228</v>
      </c>
      <c r="B209">
        <v>1.61886</v>
      </c>
      <c r="C209">
        <v>0.1743162994217847</v>
      </c>
      <c r="D209" s="3">
        <v>-0.26768370057821528</v>
      </c>
      <c r="E209">
        <v>5.7232083433715938E-3</v>
      </c>
      <c r="F209">
        <v>-0.30944186046511629</v>
      </c>
      <c r="G209">
        <v>0.84057971014492749</v>
      </c>
      <c r="H209" s="4">
        <v>0.53140096618357491</v>
      </c>
      <c r="I209">
        <v>0.72946859903381633</v>
      </c>
      <c r="J209">
        <v>8.212560386473429E-2</v>
      </c>
      <c r="K209" s="1">
        <v>0.54589371980676316</v>
      </c>
      <c r="L209">
        <v>0.77777777777777768</v>
      </c>
      <c r="M209">
        <v>33.097261567516547</v>
      </c>
      <c r="N209">
        <v>-1.4097538517114929E-3</v>
      </c>
      <c r="O209">
        <v>-76.533166458073083</v>
      </c>
      <c r="P209">
        <v>-136.42158898950609</v>
      </c>
      <c r="Q209">
        <v>0.13255813953488371</v>
      </c>
      <c r="R209">
        <v>0.442</v>
      </c>
      <c r="S209">
        <v>19.21123957859162</v>
      </c>
      <c r="T209">
        <v>22.703918296496401</v>
      </c>
      <c r="U209">
        <v>13.792157562700201</v>
      </c>
      <c r="V209">
        <f t="shared" si="55"/>
        <v>-0.90591106529796872</v>
      </c>
      <c r="W209">
        <f t="shared" si="53"/>
        <v>-0.61918569977113969</v>
      </c>
      <c r="X209">
        <f t="shared" si="56"/>
        <v>-7.7214830189145179E-3</v>
      </c>
      <c r="Y209">
        <f t="shared" si="57"/>
        <v>-1.318820002786685</v>
      </c>
      <c r="Z209">
        <f t="shared" si="54"/>
        <v>2.023917614168548</v>
      </c>
      <c r="AA209">
        <f t="shared" si="58"/>
        <v>3.0391922640706066E-2</v>
      </c>
      <c r="AB209">
        <f t="shared" si="59"/>
        <v>66.593931489473164</v>
      </c>
    </row>
    <row r="210" spans="1:28" x14ac:dyDescent="0.25">
      <c r="A210" t="s">
        <v>229</v>
      </c>
      <c r="B210">
        <v>1.6151500000000001</v>
      </c>
      <c r="C210">
        <v>0.22230556857842371</v>
      </c>
      <c r="D210" s="3">
        <v>-0.14969443142157629</v>
      </c>
      <c r="E210">
        <v>5.4222542710276184E-3</v>
      </c>
      <c r="F210">
        <v>-0.26269767441860459</v>
      </c>
      <c r="G210">
        <v>0.91346153846153844</v>
      </c>
      <c r="H210" s="4">
        <v>0.66346153846153844</v>
      </c>
      <c r="I210">
        <v>0.71634615384615385</v>
      </c>
      <c r="J210">
        <v>0.1057692307692308</v>
      </c>
      <c r="K210" s="1">
        <v>0.59975961538461542</v>
      </c>
      <c r="L210">
        <v>0.86057692307692302</v>
      </c>
      <c r="M210">
        <v>19.208469876480589</v>
      </c>
      <c r="N210">
        <v>-1.9195983128166281E-3</v>
      </c>
      <c r="O210">
        <v>-86.762137617883454</v>
      </c>
      <c r="P210">
        <v>-147.0134874759209</v>
      </c>
      <c r="Q210">
        <v>0.1093023255813954</v>
      </c>
      <c r="R210">
        <v>0.372</v>
      </c>
      <c r="S210">
        <v>18.040562977063551</v>
      </c>
      <c r="T210">
        <v>21.32040809643977</v>
      </c>
      <c r="U210">
        <v>13.40219875494086</v>
      </c>
      <c r="V210">
        <f t="shared" si="55"/>
        <v>-0.92120212757350273</v>
      </c>
      <c r="W210">
        <f t="shared" si="53"/>
        <v>-0.69271211281473677</v>
      </c>
      <c r="X210">
        <f t="shared" si="56"/>
        <v>-7.7577933938023898E-3</v>
      </c>
      <c r="Y210">
        <f t="shared" si="57"/>
        <v>-2.6438369702444668</v>
      </c>
      <c r="Z210">
        <f t="shared" si="54"/>
        <v>3.1352336698803112</v>
      </c>
      <c r="AA210">
        <f t="shared" si="58"/>
        <v>3.0391922640706066E-2</v>
      </c>
      <c r="AB210">
        <f t="shared" si="59"/>
        <v>103.16009641591643</v>
      </c>
    </row>
    <row r="211" spans="1:28" x14ac:dyDescent="0.25">
      <c r="A211" t="s">
        <v>230</v>
      </c>
      <c r="B211">
        <v>1.6149800000000001</v>
      </c>
      <c r="C211">
        <v>0.20046621868000211</v>
      </c>
      <c r="D211" s="3">
        <v>-0.16753378131999791</v>
      </c>
      <c r="E211">
        <v>2.4056741493081622E-3</v>
      </c>
      <c r="F211">
        <v>-0.21683720930232561</v>
      </c>
      <c r="G211">
        <v>0.88038277511961727</v>
      </c>
      <c r="H211" s="4">
        <v>0.64114832535885169</v>
      </c>
      <c r="I211">
        <v>0.63157894736842102</v>
      </c>
      <c r="J211">
        <v>0.13875598086124399</v>
      </c>
      <c r="K211" s="1">
        <v>0.57296650717703346</v>
      </c>
      <c r="L211">
        <v>0.80861244019138756</v>
      </c>
      <c r="M211">
        <v>24.612403100774628</v>
      </c>
      <c r="N211">
        <v>-2.3107345907444898E-3</v>
      </c>
      <c r="O211">
        <v>-81.605691056911837</v>
      </c>
      <c r="P211">
        <v>-128.78118265825159</v>
      </c>
      <c r="Q211">
        <v>0.15116279069767441</v>
      </c>
      <c r="R211">
        <v>0.36799999999999999</v>
      </c>
      <c r="S211">
        <v>17.595614628799069</v>
      </c>
      <c r="T211">
        <v>20.79456639300199</v>
      </c>
      <c r="U211">
        <v>13.04009414773577</v>
      </c>
      <c r="V211">
        <f t="shared" si="55"/>
        <v>-0.92832112155896807</v>
      </c>
      <c r="W211">
        <f t="shared" si="53"/>
        <v>-0.72033069678562722</v>
      </c>
      <c r="X211">
        <f t="shared" si="56"/>
        <v>-4.6935565765519821E-3</v>
      </c>
      <c r="Y211">
        <f t="shared" si="57"/>
        <v>-1.4872863358815187</v>
      </c>
      <c r="Z211">
        <f t="shared" si="54"/>
        <v>2.9734272879490815</v>
      </c>
      <c r="AA211">
        <f t="shared" si="58"/>
        <v>3.0391922640706066E-2</v>
      </c>
      <c r="AB211">
        <f t="shared" si="59"/>
        <v>97.836103464101299</v>
      </c>
    </row>
    <row r="212" spans="1:28" x14ac:dyDescent="0.25">
      <c r="A212" t="s">
        <v>231</v>
      </c>
      <c r="B212">
        <v>1.61564</v>
      </c>
      <c r="C212">
        <v>0.1869615044017294</v>
      </c>
      <c r="D212" s="3">
        <v>-0.1890384955982706</v>
      </c>
      <c r="E212">
        <v>3.3339248312130722E-3</v>
      </c>
      <c r="F212">
        <v>-0.17832558139534879</v>
      </c>
      <c r="G212">
        <v>0.8571428571428571</v>
      </c>
      <c r="H212" s="4">
        <v>0.57619047619047625</v>
      </c>
      <c r="I212">
        <v>0.65238095238095239</v>
      </c>
      <c r="J212">
        <v>0.16666666666666671</v>
      </c>
      <c r="K212" s="1">
        <v>0.56309523809523809</v>
      </c>
      <c r="L212">
        <v>0.79047619047619055</v>
      </c>
      <c r="M212">
        <v>27.18319107025582</v>
      </c>
      <c r="N212">
        <v>-2.53819766216079E-3</v>
      </c>
      <c r="O212">
        <v>-78.252032520325926</v>
      </c>
      <c r="P212">
        <v>-112.0761356365965</v>
      </c>
      <c r="Q212">
        <v>0.19767441860465121</v>
      </c>
      <c r="R212">
        <v>0.376</v>
      </c>
      <c r="S212">
        <v>16.7422410826908</v>
      </c>
      <c r="T212">
        <v>22.006369028521931</v>
      </c>
      <c r="U212">
        <v>13.079039822318601</v>
      </c>
      <c r="V212">
        <f t="shared" si="55"/>
        <v>-0.93519570006869124</v>
      </c>
      <c r="W212">
        <f t="shared" ref="W212:W275" si="60">CORREL(B192:B212,K192:K212)</f>
        <v>-0.7470741193000372</v>
      </c>
      <c r="X212">
        <f t="shared" si="56"/>
        <v>-5.6757693545592602E-3</v>
      </c>
      <c r="Y212">
        <f t="shared" si="57"/>
        <v>-1.7531025315158124</v>
      </c>
      <c r="Z212">
        <f t="shared" si="54"/>
        <v>2.918821260758393</v>
      </c>
      <c r="AA212">
        <f t="shared" si="58"/>
        <v>3.350073607785363E-2</v>
      </c>
      <c r="AB212">
        <f t="shared" si="59"/>
        <v>87.127078461059298</v>
      </c>
    </row>
    <row r="213" spans="1:28" x14ac:dyDescent="0.25">
      <c r="A213" t="s">
        <v>232</v>
      </c>
      <c r="B213">
        <v>1.60642</v>
      </c>
      <c r="C213">
        <v>0.18031984164192319</v>
      </c>
      <c r="D213" s="3">
        <v>-8.1680158358076793E-2</v>
      </c>
      <c r="E213">
        <v>1.0907918795568581E-2</v>
      </c>
      <c r="F213">
        <v>-0.1968837209302326</v>
      </c>
      <c r="G213">
        <v>0.84360189573459721</v>
      </c>
      <c r="H213" s="1">
        <v>0.81042654028436023</v>
      </c>
      <c r="I213">
        <v>0.91469194312796209</v>
      </c>
      <c r="J213">
        <v>0.15165876777251189</v>
      </c>
      <c r="K213" s="1">
        <v>0.6800947867298579</v>
      </c>
      <c r="L213">
        <v>0.96208530805687209</v>
      </c>
      <c r="M213">
        <v>21.00989596549087</v>
      </c>
      <c r="N213">
        <v>-3.4229827162657318E-3</v>
      </c>
      <c r="O213">
        <v>-92.313460817397413</v>
      </c>
      <c r="P213">
        <v>-165.0601741445339</v>
      </c>
      <c r="Q213">
        <v>6.5116279069767441E-2</v>
      </c>
      <c r="R213">
        <v>0.26200000000000001</v>
      </c>
      <c r="S213">
        <v>14.54215188135487</v>
      </c>
      <c r="T213">
        <v>26.685164368009652</v>
      </c>
      <c r="U213">
        <v>14.248665759489249</v>
      </c>
      <c r="V213">
        <f t="shared" si="55"/>
        <v>-0.94483496004498602</v>
      </c>
      <c r="W213">
        <f t="shared" si="60"/>
        <v>-0.81114527033296158</v>
      </c>
      <c r="X213">
        <f t="shared" si="56"/>
        <v>-1.4105900075945348E-2</v>
      </c>
      <c r="Y213">
        <f t="shared" si="57"/>
        <v>-6.4837150688705565</v>
      </c>
      <c r="Z213">
        <f t="shared" ref="Z213:Z276" si="61">MAX(Y193:Y213)-MIN(Y193:Y213)</f>
        <v>6.7586993593844822</v>
      </c>
      <c r="AA213">
        <f t="shared" si="58"/>
        <v>3.4058445714219988E-2</v>
      </c>
      <c r="AB213">
        <f t="shared" si="59"/>
        <v>198.44415144765719</v>
      </c>
    </row>
    <row r="214" spans="1:28" x14ac:dyDescent="0.25">
      <c r="A214" t="s">
        <v>233</v>
      </c>
      <c r="B214">
        <v>1.6096900000000001</v>
      </c>
      <c r="C214">
        <v>0.13278637287076109</v>
      </c>
      <c r="D214" s="3">
        <v>-0.1622136271292389</v>
      </c>
      <c r="E214">
        <v>1.084964682325954E-2</v>
      </c>
      <c r="F214">
        <v>-0.18802325581395349</v>
      </c>
      <c r="G214">
        <v>0.71698113207547165</v>
      </c>
      <c r="H214" s="4">
        <v>0.64622641509433965</v>
      </c>
      <c r="I214">
        <v>0.910377358490566</v>
      </c>
      <c r="J214">
        <v>0.1650943396226415</v>
      </c>
      <c r="K214" s="1">
        <v>0.60966981132075471</v>
      </c>
      <c r="L214">
        <v>0.8867924528301887</v>
      </c>
      <c r="M214">
        <v>31.635168447000609</v>
      </c>
      <c r="N214">
        <v>-3.8163273288407411E-3</v>
      </c>
      <c r="O214">
        <v>-80.052493438320226</v>
      </c>
      <c r="P214">
        <v>-150.34739536584939</v>
      </c>
      <c r="Q214">
        <v>0.1069767441860465</v>
      </c>
      <c r="R214">
        <v>0.29499999999999998</v>
      </c>
      <c r="S214">
        <v>13.680589242256969</v>
      </c>
      <c r="T214">
        <v>25.104178223370269</v>
      </c>
      <c r="U214">
        <v>15.334746986861999</v>
      </c>
      <c r="V214">
        <f t="shared" ref="V214:V277" si="62">CORREL(B194:B214,D194:D214)</f>
        <v>-0.95137553572627731</v>
      </c>
      <c r="W214">
        <f t="shared" si="60"/>
        <v>-0.83470468687477883</v>
      </c>
      <c r="X214">
        <f t="shared" ref="X214:X277" si="63">(B214-B195)/B214</f>
        <v>-1.459287191943791E-2</v>
      </c>
      <c r="Y214">
        <f t="shared" ref="Y214:Y277" si="64">(D214-D195)/D214</f>
        <v>-3.2584104443941357</v>
      </c>
      <c r="Z214">
        <f t="shared" si="61"/>
        <v>6.7586993593844822</v>
      </c>
      <c r="AA214">
        <f t="shared" ref="AA214:AA277" si="65">MAX(X214:X234)-(MIN(X214:X234))</f>
        <v>4.0415292675663531E-2</v>
      </c>
      <c r="AB214">
        <f t="shared" ref="AB214:AB277" si="66">Z214/AA214</f>
        <v>167.23123629522297</v>
      </c>
    </row>
    <row r="215" spans="1:28" x14ac:dyDescent="0.25">
      <c r="A215" t="s">
        <v>234</v>
      </c>
      <c r="B215">
        <v>1.6020799999999999</v>
      </c>
      <c r="C215">
        <v>0.1331119445746731</v>
      </c>
      <c r="D215" s="3">
        <v>-9.8888055425326887E-2</v>
      </c>
      <c r="E215">
        <v>1.82412055079312E-2</v>
      </c>
      <c r="F215">
        <v>-0.1482790697674419</v>
      </c>
      <c r="G215">
        <v>0.71830985915492962</v>
      </c>
      <c r="H215" s="4">
        <v>0.77934272300469487</v>
      </c>
      <c r="I215">
        <v>0.99530516431924876</v>
      </c>
      <c r="J215">
        <v>0.1924882629107981</v>
      </c>
      <c r="K215" s="1">
        <v>0.67136150234741776</v>
      </c>
      <c r="L215">
        <v>0.95774647887323938</v>
      </c>
      <c r="M215">
        <v>26.345802919707609</v>
      </c>
      <c r="N215">
        <v>-4.6880779246891713E-3</v>
      </c>
      <c r="O215">
        <v>-96.597731821214083</v>
      </c>
      <c r="P215">
        <v>-157.0383938825677</v>
      </c>
      <c r="Q215">
        <v>8.3720930232558138E-2</v>
      </c>
      <c r="R215">
        <v>0.23200000000000001</v>
      </c>
      <c r="S215">
        <v>12.31372786862212</v>
      </c>
      <c r="T215">
        <v>25.895043040211899</v>
      </c>
      <c r="U215">
        <v>16.778337899601318</v>
      </c>
      <c r="V215">
        <f t="shared" si="62"/>
        <v>-0.94669523767620445</v>
      </c>
      <c r="W215">
        <f t="shared" si="60"/>
        <v>-0.8541394479030705</v>
      </c>
      <c r="X215">
        <f t="shared" si="63"/>
        <v>-2.3407070807949723E-2</v>
      </c>
      <c r="Y215">
        <f t="shared" si="64"/>
        <v>-6.6796904054775865</v>
      </c>
      <c r="Z215">
        <f t="shared" si="61"/>
        <v>6.9546746959915122</v>
      </c>
      <c r="AA215">
        <f t="shared" si="65"/>
        <v>4.0415292675663531E-2</v>
      </c>
      <c r="AB215">
        <f t="shared" si="66"/>
        <v>172.08027544928157</v>
      </c>
    </row>
    <row r="216" spans="1:28" x14ac:dyDescent="0.25">
      <c r="A216" t="s">
        <v>235</v>
      </c>
      <c r="B216">
        <v>1.6077900000000001</v>
      </c>
      <c r="C216">
        <v>8.1541386675001298E-2</v>
      </c>
      <c r="D216" s="3">
        <v>-0.1924586133249987</v>
      </c>
      <c r="E216">
        <v>9.368149902986277E-3</v>
      </c>
      <c r="F216">
        <v>-0.1274883720930233</v>
      </c>
      <c r="G216">
        <v>0.53271028037383172</v>
      </c>
      <c r="H216" s="4">
        <v>0.56074766355140182</v>
      </c>
      <c r="I216">
        <v>0.87383177570093451</v>
      </c>
      <c r="J216">
        <v>0.2102803738317757</v>
      </c>
      <c r="K216" s="1">
        <v>0.54439252336448596</v>
      </c>
      <c r="L216">
        <v>0.73831775700934588</v>
      </c>
      <c r="M216">
        <v>33.6006580300227</v>
      </c>
      <c r="N216">
        <v>-4.8621494408132024E-3</v>
      </c>
      <c r="O216">
        <v>-69.548309901286103</v>
      </c>
      <c r="P216">
        <v>-131.30004645951129</v>
      </c>
      <c r="Q216">
        <v>0.14651162790697669</v>
      </c>
      <c r="R216">
        <v>0.27400000000000002</v>
      </c>
      <c r="S216">
        <v>10.98300828599892</v>
      </c>
      <c r="T216">
        <v>26.21135929784332</v>
      </c>
      <c r="U216">
        <v>18.504358516403371</v>
      </c>
      <c r="V216">
        <f t="shared" si="62"/>
        <v>-0.94267019357782533</v>
      </c>
      <c r="W216">
        <f t="shared" si="60"/>
        <v>-0.83002744466386491</v>
      </c>
      <c r="X216">
        <f t="shared" si="63"/>
        <v>-1.4249373363436757E-2</v>
      </c>
      <c r="Y216">
        <f t="shared" si="64"/>
        <v>-1.5343642174530159</v>
      </c>
      <c r="Z216">
        <f t="shared" si="61"/>
        <v>6.9546746959915122</v>
      </c>
      <c r="AA216">
        <f t="shared" si="65"/>
        <v>3.1368900871990221E-2</v>
      </c>
      <c r="AB216">
        <f t="shared" si="66"/>
        <v>221.7060369559027</v>
      </c>
    </row>
    <row r="217" spans="1:28" x14ac:dyDescent="0.25">
      <c r="A217" t="s">
        <v>236</v>
      </c>
      <c r="B217">
        <v>1.6064700000000001</v>
      </c>
      <c r="C217">
        <v>0.12364431942491021</v>
      </c>
      <c r="D217" s="3">
        <v>-0.14035568057508979</v>
      </c>
      <c r="E217">
        <v>9.4654224535165171E-3</v>
      </c>
      <c r="F217">
        <v>3.4418604651162421E-3</v>
      </c>
      <c r="G217">
        <v>0.6837209302325582</v>
      </c>
      <c r="H217" s="4">
        <v>0.69767441860465107</v>
      </c>
      <c r="I217">
        <v>0.87441860465116283</v>
      </c>
      <c r="J217">
        <v>0.34883720930232548</v>
      </c>
      <c r="K217" s="1">
        <v>0.65116279069767447</v>
      </c>
      <c r="L217">
        <v>0.94883720930232551</v>
      </c>
      <c r="M217">
        <v>26.406831618130042</v>
      </c>
      <c r="N217">
        <v>-5.0484202931520006E-3</v>
      </c>
      <c r="O217">
        <v>-72.987804878048635</v>
      </c>
      <c r="P217">
        <v>-89.155865696279406</v>
      </c>
      <c r="Q217">
        <v>0.26744186046511631</v>
      </c>
      <c r="R217">
        <v>0.26400000000000001</v>
      </c>
      <c r="S217">
        <v>10.687888859372579</v>
      </c>
      <c r="T217">
        <v>25.50704576864954</v>
      </c>
      <c r="U217">
        <v>20.107091946290979</v>
      </c>
      <c r="V217">
        <f t="shared" si="62"/>
        <v>-0.92908138785367822</v>
      </c>
      <c r="W217">
        <f t="shared" si="60"/>
        <v>-0.80891118550042906</v>
      </c>
      <c r="X217">
        <f t="shared" si="63"/>
        <v>-1.4360679004276409E-2</v>
      </c>
      <c r="Y217">
        <f t="shared" si="64"/>
        <v>-2.1562487937981194</v>
      </c>
      <c r="Z217">
        <f t="shared" si="61"/>
        <v>6.8756605516634703</v>
      </c>
      <c r="AA217">
        <f t="shared" si="65"/>
        <v>3.1368900871990221E-2</v>
      </c>
      <c r="AB217">
        <f t="shared" si="66"/>
        <v>219.18716819953531</v>
      </c>
    </row>
    <row r="218" spans="1:28" x14ac:dyDescent="0.25">
      <c r="A218" t="s">
        <v>237</v>
      </c>
      <c r="B218">
        <v>1.61144</v>
      </c>
      <c r="C218">
        <v>4.8723758920664689E-2</v>
      </c>
      <c r="D218" s="3">
        <v>-0.26727624107933529</v>
      </c>
      <c r="E218">
        <v>6.5732570128993022E-3</v>
      </c>
      <c r="F218">
        <v>9.7953488372093001E-2</v>
      </c>
      <c r="G218">
        <v>0.39351851851851849</v>
      </c>
      <c r="H218" s="4">
        <v>0.51388888888888884</v>
      </c>
      <c r="I218">
        <v>0.76388888888888884</v>
      </c>
      <c r="J218">
        <v>0.46296296296296302</v>
      </c>
      <c r="K218" s="1">
        <v>0.53356481481481477</v>
      </c>
      <c r="L218">
        <v>0.72222222222222232</v>
      </c>
      <c r="M218">
        <v>37.668657376686518</v>
      </c>
      <c r="N218">
        <v>-4.7403599034667732E-3</v>
      </c>
      <c r="O218">
        <v>-53.324333445831968</v>
      </c>
      <c r="P218">
        <v>-49.656942226842041</v>
      </c>
      <c r="Q218">
        <v>0.413953488372093</v>
      </c>
      <c r="R218">
        <v>0.316</v>
      </c>
      <c r="S218">
        <v>12.50149504720166</v>
      </c>
      <c r="T218">
        <v>24.167453530704901</v>
      </c>
      <c r="U218">
        <v>20.9433189845603</v>
      </c>
      <c r="V218">
        <f t="shared" si="62"/>
        <v>-0.91866288304161059</v>
      </c>
      <c r="W218">
        <f t="shared" si="60"/>
        <v>-0.85014225113814024</v>
      </c>
      <c r="X218">
        <f t="shared" si="63"/>
        <v>-1.1064637839447954E-2</v>
      </c>
      <c r="Y218">
        <f t="shared" si="64"/>
        <v>-0.83223183759892549</v>
      </c>
      <c r="Z218">
        <f t="shared" si="61"/>
        <v>6.8756605516634703</v>
      </c>
      <c r="AA218">
        <f t="shared" si="65"/>
        <v>2.8072859707161765E-2</v>
      </c>
      <c r="AB218">
        <f t="shared" si="66"/>
        <v>244.92198598169165</v>
      </c>
    </row>
    <row r="219" spans="1:28" x14ac:dyDescent="0.25">
      <c r="A219" t="s">
        <v>238</v>
      </c>
      <c r="B219">
        <v>1.60928</v>
      </c>
      <c r="C219">
        <v>8.583893316664061E-2</v>
      </c>
      <c r="D219" s="3">
        <v>-0.20216106683335941</v>
      </c>
      <c r="E219">
        <v>4.6280498112427964E-3</v>
      </c>
      <c r="F219">
        <v>0.17711627906976751</v>
      </c>
      <c r="G219">
        <v>0.54838709677419351</v>
      </c>
      <c r="H219" s="4">
        <v>0.55299539170506906</v>
      </c>
      <c r="I219">
        <v>0.67281105990783419</v>
      </c>
      <c r="J219">
        <v>0.57142857142857151</v>
      </c>
      <c r="K219" s="1">
        <v>0.58640552995391704</v>
      </c>
      <c r="L219">
        <v>0.83410138248847931</v>
      </c>
      <c r="M219">
        <v>33.971708378672297</v>
      </c>
      <c r="N219">
        <v>-4.6172885451269963E-3</v>
      </c>
      <c r="O219">
        <v>-60.614242321971552</v>
      </c>
      <c r="P219">
        <v>-32.868378331520582</v>
      </c>
      <c r="Q219">
        <v>0.46511627906976738</v>
      </c>
      <c r="R219">
        <v>0.28799999999999998</v>
      </c>
      <c r="S219">
        <v>14.003805326668189</v>
      </c>
      <c r="T219">
        <v>22.788537909851399</v>
      </c>
      <c r="U219">
        <v>21.152833613018849</v>
      </c>
      <c r="V219">
        <f t="shared" si="62"/>
        <v>-0.91953557176594081</v>
      </c>
      <c r="W219">
        <f t="shared" si="60"/>
        <v>-0.87155836043052692</v>
      </c>
      <c r="X219">
        <f t="shared" si="63"/>
        <v>-8.5876913899383227E-3</v>
      </c>
      <c r="Y219">
        <f t="shared" si="64"/>
        <v>-1.0879582652002664</v>
      </c>
      <c r="Z219">
        <f t="shared" si="61"/>
        <v>6.8756605516634703</v>
      </c>
      <c r="AA219">
        <f t="shared" si="65"/>
        <v>2.5595913257652134E-2</v>
      </c>
      <c r="AB219">
        <f t="shared" si="66"/>
        <v>268.62337289754367</v>
      </c>
    </row>
    <row r="220" spans="1:28" x14ac:dyDescent="0.25">
      <c r="A220" t="s">
        <v>239</v>
      </c>
      <c r="B220">
        <v>1.6109800000000001</v>
      </c>
      <c r="C220">
        <v>7.2829087878314297E-2</v>
      </c>
      <c r="D220" s="3">
        <v>-0.2371709121216857</v>
      </c>
      <c r="E220">
        <v>3.9390266937257964E-3</v>
      </c>
      <c r="F220">
        <v>0.16674418604651159</v>
      </c>
      <c r="G220">
        <v>0.47706422018348632</v>
      </c>
      <c r="H220" s="4">
        <v>0.52752293577981657</v>
      </c>
      <c r="I220">
        <v>0.64220183486238525</v>
      </c>
      <c r="J220">
        <v>0.55045871559633031</v>
      </c>
      <c r="K220" s="1">
        <v>0.54931192660550465</v>
      </c>
      <c r="L220">
        <v>0.75229357798165142</v>
      </c>
      <c r="M220">
        <v>37.153895685769413</v>
      </c>
      <c r="N220">
        <v>-4.3326339077369713E-3</v>
      </c>
      <c r="O220">
        <v>-48.517520215633972</v>
      </c>
      <c r="P220">
        <v>-24.361108029144049</v>
      </c>
      <c r="Q220">
        <v>0.47674418604651159</v>
      </c>
      <c r="R220">
        <v>0.31</v>
      </c>
      <c r="S220">
        <v>12.8282188449498</v>
      </c>
      <c r="T220">
        <v>23.157941311211371</v>
      </c>
      <c r="U220">
        <v>21.692253266281021</v>
      </c>
      <c r="V220">
        <f t="shared" si="62"/>
        <v>-0.90856667584133732</v>
      </c>
      <c r="W220">
        <f t="shared" si="60"/>
        <v>-0.87015429464310401</v>
      </c>
      <c r="X220">
        <f t="shared" si="63"/>
        <v>-7.3495636196599899E-3</v>
      </c>
      <c r="Y220">
        <f t="shared" si="64"/>
        <v>-0.84855336187148145</v>
      </c>
      <c r="Z220">
        <f t="shared" si="61"/>
        <v>6.8756605516634703</v>
      </c>
      <c r="AA220">
        <f t="shared" si="65"/>
        <v>2.4357785487373801E-2</v>
      </c>
      <c r="AB220">
        <f t="shared" si="66"/>
        <v>282.27773642343493</v>
      </c>
    </row>
    <row r="221" spans="1:28" x14ac:dyDescent="0.25">
      <c r="A221" t="s">
        <v>240</v>
      </c>
      <c r="B221">
        <v>1.6247199999999999</v>
      </c>
      <c r="C221">
        <v>-9.4163150492264425E-2</v>
      </c>
      <c r="D221" s="3">
        <v>-0.64616315049226447</v>
      </c>
      <c r="E221">
        <v>-2.856451746978851E-3</v>
      </c>
      <c r="F221">
        <v>0.34799999999999998</v>
      </c>
      <c r="G221">
        <v>7.3059360730593603E-2</v>
      </c>
      <c r="H221" s="4">
        <v>0.13698630136986301</v>
      </c>
      <c r="I221">
        <v>0.42922374429223742</v>
      </c>
      <c r="J221">
        <v>0.75799086757990863</v>
      </c>
      <c r="K221" s="1">
        <v>0.34931506849315058</v>
      </c>
      <c r="L221">
        <v>0.32420091324200911</v>
      </c>
      <c r="M221">
        <v>54.63663557979946</v>
      </c>
      <c r="N221">
        <v>-2.9641707712317888E-3</v>
      </c>
      <c r="O221">
        <v>-4.1710851891118406</v>
      </c>
      <c r="P221">
        <v>122.6625226625257</v>
      </c>
      <c r="Q221">
        <v>0.9</v>
      </c>
      <c r="R221">
        <v>0.55200000000000005</v>
      </c>
      <c r="S221">
        <v>21.005399494262651</v>
      </c>
      <c r="T221">
        <v>19.70925990803115</v>
      </c>
      <c r="U221">
        <v>20.370197427207351</v>
      </c>
      <c r="V221">
        <f t="shared" si="62"/>
        <v>-0.88277389062246392</v>
      </c>
      <c r="W221">
        <f t="shared" si="60"/>
        <v>-0.87172874204679252</v>
      </c>
      <c r="X221">
        <f t="shared" si="63"/>
        <v>6.0318085577821471E-4</v>
      </c>
      <c r="Y221">
        <f t="shared" si="64"/>
        <v>0.38055740570639734</v>
      </c>
      <c r="Z221">
        <f t="shared" si="61"/>
        <v>7.0602478111839835</v>
      </c>
      <c r="AA221">
        <f t="shared" si="65"/>
        <v>2.1881926130349498E-2</v>
      </c>
      <c r="AB221">
        <f t="shared" si="66"/>
        <v>322.65202656870576</v>
      </c>
    </row>
    <row r="222" spans="1:28" x14ac:dyDescent="0.25">
      <c r="A222" t="s">
        <v>241</v>
      </c>
      <c r="B222">
        <v>1.62212</v>
      </c>
      <c r="C222">
        <v>-6.3832890555816035E-2</v>
      </c>
      <c r="D222" s="3">
        <v>-0.55783289055581609</v>
      </c>
      <c r="E222">
        <v>1.898961491792779E-3</v>
      </c>
      <c r="F222">
        <v>0.49669767441860468</v>
      </c>
      <c r="G222">
        <v>0.1136363636363636</v>
      </c>
      <c r="H222" s="4">
        <v>0.19090909090909089</v>
      </c>
      <c r="I222">
        <v>0.58636363636363631</v>
      </c>
      <c r="J222">
        <v>0.85909090909090902</v>
      </c>
      <c r="K222" s="1">
        <v>0.4375</v>
      </c>
      <c r="L222">
        <v>0.51363636363636367</v>
      </c>
      <c r="M222">
        <v>53.682572614107791</v>
      </c>
      <c r="N222">
        <v>-2.0656407267196641E-3</v>
      </c>
      <c r="O222">
        <v>-14.92537313432825</v>
      </c>
      <c r="P222">
        <v>156.16926524996489</v>
      </c>
      <c r="Q222">
        <v>0.99069767441860468</v>
      </c>
      <c r="R222">
        <v>0.49399999999999999</v>
      </c>
      <c r="S222">
        <v>20.49238245035481</v>
      </c>
      <c r="T222">
        <v>18.783994792586601</v>
      </c>
      <c r="U222">
        <v>19.225873104735719</v>
      </c>
      <c r="V222">
        <f t="shared" si="62"/>
        <v>-0.87137515515900654</v>
      </c>
      <c r="W222">
        <f t="shared" si="60"/>
        <v>-0.8751486480138857</v>
      </c>
      <c r="X222">
        <f t="shared" si="63"/>
        <v>-3.6372154957709764E-3</v>
      </c>
      <c r="Y222">
        <f t="shared" si="64"/>
        <v>5.917197558101725E-2</v>
      </c>
      <c r="Z222">
        <f t="shared" si="61"/>
        <v>7.0602478111839835</v>
      </c>
      <c r="AA222">
        <f t="shared" si="65"/>
        <v>2.1881926130349498E-2</v>
      </c>
      <c r="AB222">
        <f t="shared" si="66"/>
        <v>322.65202656870576</v>
      </c>
    </row>
    <row r="223" spans="1:28" x14ac:dyDescent="0.25">
      <c r="A223" t="s">
        <v>242</v>
      </c>
      <c r="B223">
        <v>1.6204700000000001</v>
      </c>
      <c r="C223">
        <v>-1.9177475647236542E-2</v>
      </c>
      <c r="D223" s="3">
        <v>-0.49317747564723652</v>
      </c>
      <c r="E223">
        <v>2.0228228696346731E-4</v>
      </c>
      <c r="F223">
        <v>0.40274418604651158</v>
      </c>
      <c r="G223">
        <v>0.1764705882352941</v>
      </c>
      <c r="H223" s="4">
        <v>0.2669683257918552</v>
      </c>
      <c r="I223">
        <v>0.54751131221719451</v>
      </c>
      <c r="J223">
        <v>0.79185520361990958</v>
      </c>
      <c r="K223" s="1">
        <v>0.44570135746606332</v>
      </c>
      <c r="L223">
        <v>0.52488687782805432</v>
      </c>
      <c r="M223">
        <v>51.376303641648228</v>
      </c>
      <c r="N223">
        <v>-1.4697480624810131E-3</v>
      </c>
      <c r="O223">
        <v>-20.652551197500522</v>
      </c>
      <c r="P223">
        <v>111.93966751673869</v>
      </c>
      <c r="Q223">
        <v>0.87674418604651161</v>
      </c>
      <c r="R223">
        <v>0.47399999999999998</v>
      </c>
      <c r="S223">
        <v>20.05036874461781</v>
      </c>
      <c r="T223">
        <v>19.452520129027381</v>
      </c>
      <c r="U223">
        <v>17.960698605302831</v>
      </c>
      <c r="V223">
        <f t="shared" si="62"/>
        <v>-0.87044764415916254</v>
      </c>
      <c r="W223">
        <f t="shared" si="60"/>
        <v>-0.88463160338745395</v>
      </c>
      <c r="X223">
        <f t="shared" si="63"/>
        <v>-1.3082624176935702E-3</v>
      </c>
      <c r="Y223">
        <f t="shared" si="64"/>
        <v>0.26587278115258806</v>
      </c>
      <c r="Z223">
        <f t="shared" si="61"/>
        <v>7.0602478111839835</v>
      </c>
      <c r="AA223">
        <f t="shared" si="65"/>
        <v>2.1881926130349498E-2</v>
      </c>
      <c r="AB223">
        <f t="shared" si="66"/>
        <v>322.65202656870576</v>
      </c>
    </row>
    <row r="224" spans="1:28" x14ac:dyDescent="0.25">
      <c r="A224" t="s">
        <v>243</v>
      </c>
      <c r="B224">
        <v>1.62459</v>
      </c>
      <c r="C224">
        <v>-6.171016304630933E-2</v>
      </c>
      <c r="D224" s="3">
        <v>-0.60971016304630932</v>
      </c>
      <c r="E224">
        <v>-8.2695843389808416E-4</v>
      </c>
      <c r="F224">
        <v>0.37525581395348828</v>
      </c>
      <c r="G224">
        <v>0.1216216216216216</v>
      </c>
      <c r="H224" s="4">
        <v>0.15765765765765771</v>
      </c>
      <c r="I224">
        <v>0.52252252252252251</v>
      </c>
      <c r="J224">
        <v>0.77477477477477474</v>
      </c>
      <c r="K224" s="1">
        <v>0.39414414414414412</v>
      </c>
      <c r="L224">
        <v>0.4324324324324324</v>
      </c>
      <c r="M224">
        <v>58.013582342953988</v>
      </c>
      <c r="N224">
        <v>-6.5747035616881E-4</v>
      </c>
      <c r="O224">
        <v>-8.3559782608699642</v>
      </c>
      <c r="P224">
        <v>130.5098529370548</v>
      </c>
      <c r="Q224">
        <v>0.92325581395348832</v>
      </c>
      <c r="R224">
        <v>0.54800000000000004</v>
      </c>
      <c r="S224">
        <v>23.279886420941331</v>
      </c>
      <c r="T224">
        <v>18.21513808343003</v>
      </c>
      <c r="U224">
        <v>17.54962557762595</v>
      </c>
      <c r="V224">
        <f t="shared" si="62"/>
        <v>-0.86837391741011616</v>
      </c>
      <c r="W224">
        <f t="shared" si="60"/>
        <v>-0.88919662685787793</v>
      </c>
      <c r="X224">
        <f t="shared" si="63"/>
        <v>3.5701315408812376E-4</v>
      </c>
      <c r="Y224">
        <f t="shared" si="64"/>
        <v>0.25352104974742412</v>
      </c>
      <c r="Z224">
        <f t="shared" si="61"/>
        <v>7.0602478111839835</v>
      </c>
      <c r="AA224">
        <f t="shared" si="65"/>
        <v>2.1881926130349498E-2</v>
      </c>
      <c r="AB224">
        <f t="shared" si="66"/>
        <v>322.65202656870576</v>
      </c>
    </row>
    <row r="225" spans="1:28" x14ac:dyDescent="0.25">
      <c r="A225" t="s">
        <v>244</v>
      </c>
      <c r="B225">
        <v>1.62226</v>
      </c>
      <c r="C225">
        <v>-3.3645882169088932E-2</v>
      </c>
      <c r="D225" s="3">
        <v>-0.53164588216908892</v>
      </c>
      <c r="E225">
        <v>3.9316594797340329E-4</v>
      </c>
      <c r="F225">
        <v>0.3810697674418605</v>
      </c>
      <c r="G225">
        <v>0.1434977578475336</v>
      </c>
      <c r="H225" s="4">
        <v>0.22869955156950669</v>
      </c>
      <c r="I225">
        <v>0.55605381165919288</v>
      </c>
      <c r="J225">
        <v>0.77578475336322872</v>
      </c>
      <c r="K225" s="1">
        <v>0.42600896860986548</v>
      </c>
      <c r="L225">
        <v>0.50224215246636772</v>
      </c>
      <c r="M225">
        <v>55.961349492302773</v>
      </c>
      <c r="N225">
        <v>-1.9944685001371809E-4</v>
      </c>
      <c r="O225">
        <v>-25.685860717515471</v>
      </c>
      <c r="P225">
        <v>112.3992038830185</v>
      </c>
      <c r="Q225">
        <v>0.87906976744186049</v>
      </c>
      <c r="R225">
        <v>0.498</v>
      </c>
      <c r="S225">
        <v>24.65767171677782</v>
      </c>
      <c r="T225">
        <v>16.53501486410066</v>
      </c>
      <c r="U225">
        <v>17.704558522304591</v>
      </c>
      <c r="V225">
        <f t="shared" si="62"/>
        <v>-0.88331154339189966</v>
      </c>
      <c r="W225">
        <f t="shared" si="60"/>
        <v>-0.91025340036706881</v>
      </c>
      <c r="X225">
        <f t="shared" si="63"/>
        <v>-4.2533256074849739E-4</v>
      </c>
      <c r="Y225">
        <f t="shared" si="64"/>
        <v>8.4756172003034314E-2</v>
      </c>
      <c r="Z225">
        <f t="shared" si="61"/>
        <v>7.0602478111839835</v>
      </c>
      <c r="AA225">
        <f t="shared" si="65"/>
        <v>2.6860927639116218E-2</v>
      </c>
      <c r="AB225">
        <f t="shared" si="66"/>
        <v>262.84452666863598</v>
      </c>
    </row>
    <row r="226" spans="1:28" x14ac:dyDescent="0.25">
      <c r="A226" t="s">
        <v>245</v>
      </c>
      <c r="B226">
        <v>1.6276200000000001</v>
      </c>
      <c r="C226">
        <v>-3.402354534562696E-2</v>
      </c>
      <c r="D226" s="3">
        <v>-0.61802354534562687</v>
      </c>
      <c r="E226">
        <v>-4.2997699558937471E-3</v>
      </c>
      <c r="F226">
        <v>0.26483720930232563</v>
      </c>
      <c r="G226">
        <v>0.1428571428571429</v>
      </c>
      <c r="H226" s="4">
        <v>0.1517857142857143</v>
      </c>
      <c r="I226">
        <v>0.35267857142857151</v>
      </c>
      <c r="J226">
        <v>0.6517857142857143</v>
      </c>
      <c r="K226" s="1">
        <v>0.3247767857142857</v>
      </c>
      <c r="L226">
        <v>0.2723214285714286</v>
      </c>
      <c r="M226">
        <v>59.108880778588848</v>
      </c>
      <c r="N226">
        <v>5.8925472147564051E-4</v>
      </c>
      <c r="O226">
        <v>-9.5266807356039713</v>
      </c>
      <c r="P226">
        <v>101.6360318688981</v>
      </c>
      <c r="Q226">
        <v>0.84883720930232553</v>
      </c>
      <c r="R226">
        <v>0.58399999999999996</v>
      </c>
      <c r="S226">
        <v>23.187444475586499</v>
      </c>
      <c r="T226">
        <v>15.549105506317989</v>
      </c>
      <c r="U226">
        <v>17.848424828077619</v>
      </c>
      <c r="V226">
        <f t="shared" si="62"/>
        <v>-0.89778529896263937</v>
      </c>
      <c r="W226">
        <f t="shared" si="60"/>
        <v>-0.91705747164451878</v>
      </c>
      <c r="X226">
        <f t="shared" si="63"/>
        <v>5.019599169339287E-3</v>
      </c>
      <c r="Y226">
        <f t="shared" si="64"/>
        <v>0.40678248963815339</v>
      </c>
      <c r="Z226">
        <f t="shared" si="61"/>
        <v>7.0864728951157403</v>
      </c>
      <c r="AA226">
        <f t="shared" si="65"/>
        <v>2.6860927639116218E-2</v>
      </c>
      <c r="AB226">
        <f t="shared" si="66"/>
        <v>263.82085497285902</v>
      </c>
    </row>
    <row r="227" spans="1:28" x14ac:dyDescent="0.25">
      <c r="A227" t="s">
        <v>246</v>
      </c>
      <c r="B227">
        <v>1.62924</v>
      </c>
      <c r="C227">
        <v>-8.8771683075480556E-2</v>
      </c>
      <c r="D227" s="3">
        <v>-0.70277168307548055</v>
      </c>
      <c r="E227">
        <v>-5.5327029438432826E-3</v>
      </c>
      <c r="F227">
        <v>0.26972093023255822</v>
      </c>
      <c r="G227">
        <v>7.5555555555555556E-2</v>
      </c>
      <c r="H227" s="4">
        <v>7.5555555555555556E-2</v>
      </c>
      <c r="I227">
        <v>0.32888888888888879</v>
      </c>
      <c r="J227">
        <v>0.66222222222222227</v>
      </c>
      <c r="K227" s="1">
        <v>0.28555555555555562</v>
      </c>
      <c r="L227">
        <v>0.15555555555555561</v>
      </c>
      <c r="M227">
        <v>69.618294360384866</v>
      </c>
      <c r="N227">
        <v>1.3296989188364969E-3</v>
      </c>
      <c r="O227">
        <v>-9.030773655449881</v>
      </c>
      <c r="P227">
        <v>112.5549110020354</v>
      </c>
      <c r="Q227">
        <v>0.88372093023255816</v>
      </c>
      <c r="R227">
        <v>0.61399999999999999</v>
      </c>
      <c r="S227">
        <v>26.32615433901929</v>
      </c>
      <c r="T227">
        <v>14.7494715283496</v>
      </c>
      <c r="U227">
        <v>18.58666774941808</v>
      </c>
      <c r="V227">
        <f t="shared" si="62"/>
        <v>-0.91076472974158362</v>
      </c>
      <c r="W227">
        <f t="shared" si="60"/>
        <v>-0.93231538741385989</v>
      </c>
      <c r="X227">
        <f t="shared" si="63"/>
        <v>6.9848518327563442E-3</v>
      </c>
      <c r="Y227">
        <f t="shared" si="64"/>
        <v>0.59520952615604295</v>
      </c>
      <c r="Z227">
        <f t="shared" si="61"/>
        <v>7.2748999316336294</v>
      </c>
      <c r="AA227">
        <f t="shared" si="65"/>
        <v>2.6860927639116218E-2</v>
      </c>
      <c r="AB227">
        <f t="shared" si="66"/>
        <v>270.83576670820401</v>
      </c>
    </row>
    <row r="228" spans="1:28" x14ac:dyDescent="0.25">
      <c r="A228" t="s">
        <v>247</v>
      </c>
      <c r="B228">
        <v>1.62571</v>
      </c>
      <c r="C228">
        <v>-3.6042089909881718E-2</v>
      </c>
      <c r="D228" s="3">
        <v>-0.60004208990988173</v>
      </c>
      <c r="E228">
        <v>-2.3719856188305672E-3</v>
      </c>
      <c r="F228">
        <v>0.22902325581395361</v>
      </c>
      <c r="G228">
        <v>0.14601769911504431</v>
      </c>
      <c r="H228" s="4">
        <v>0.16814159292035399</v>
      </c>
      <c r="I228">
        <v>0.45575221238938057</v>
      </c>
      <c r="J228">
        <v>0.61504424778761058</v>
      </c>
      <c r="K228" s="1">
        <v>0.34623893805309741</v>
      </c>
      <c r="L228">
        <v>0.31858407079646017</v>
      </c>
      <c r="M228">
        <v>63.711057856898123</v>
      </c>
      <c r="N228">
        <v>1.613070310855891E-3</v>
      </c>
      <c r="O228">
        <v>-19.18320391141777</v>
      </c>
      <c r="P228">
        <v>82.907006154625591</v>
      </c>
      <c r="Q228">
        <v>0.7930232558139535</v>
      </c>
      <c r="R228">
        <v>0.56399999999999995</v>
      </c>
      <c r="S228">
        <v>24.65442662304681</v>
      </c>
      <c r="T228">
        <v>15.77507990495333</v>
      </c>
      <c r="U228">
        <v>18.827801512534439</v>
      </c>
      <c r="V228">
        <f t="shared" si="62"/>
        <v>-0.91887579235547001</v>
      </c>
      <c r="W228">
        <f t="shared" si="60"/>
        <v>-0.93691949499487981</v>
      </c>
      <c r="X228">
        <f t="shared" si="63"/>
        <v>4.2135436209410184E-3</v>
      </c>
      <c r="Y228">
        <f t="shared" si="64"/>
        <v>0.55389179345999251</v>
      </c>
      <c r="Z228">
        <f t="shared" si="61"/>
        <v>7.2748999316336294</v>
      </c>
      <c r="AA228">
        <f t="shared" si="65"/>
        <v>2.6860927639116218E-2</v>
      </c>
      <c r="AB228">
        <f t="shared" si="66"/>
        <v>270.83576670820401</v>
      </c>
    </row>
    <row r="229" spans="1:28" x14ac:dyDescent="0.25">
      <c r="A229" t="s">
        <v>248</v>
      </c>
      <c r="B229">
        <v>1.62409</v>
      </c>
      <c r="C229">
        <v>-7.3925613377090194E-2</v>
      </c>
      <c r="D229" s="3">
        <v>-0.61692561337709018</v>
      </c>
      <c r="E229">
        <v>-3.3141105425380391E-3</v>
      </c>
      <c r="F229">
        <v>0.15467441860465109</v>
      </c>
      <c r="G229">
        <v>9.2511013215859028E-2</v>
      </c>
      <c r="H229" s="4">
        <v>0.15859030837004409</v>
      </c>
      <c r="I229">
        <v>0.40088105726872247</v>
      </c>
      <c r="J229">
        <v>0.51982378854625555</v>
      </c>
      <c r="K229" s="1">
        <v>0.29295154185022032</v>
      </c>
      <c r="L229">
        <v>0.18061674008810569</v>
      </c>
      <c r="M229">
        <v>70.98989128361616</v>
      </c>
      <c r="N229">
        <v>1.6874715973569381E-3</v>
      </c>
      <c r="O229">
        <v>-23.842392867414201</v>
      </c>
      <c r="P229">
        <v>52.780215198302862</v>
      </c>
      <c r="Q229">
        <v>0.69767441860465118</v>
      </c>
      <c r="R229">
        <v>0.54300000000000004</v>
      </c>
      <c r="S229">
        <v>24.1366933482579</v>
      </c>
      <c r="T229">
        <v>16.764081757192709</v>
      </c>
      <c r="U229">
        <v>18.770501661853789</v>
      </c>
      <c r="V229">
        <f t="shared" si="62"/>
        <v>-0.92710270237805437</v>
      </c>
      <c r="W229">
        <f t="shared" si="60"/>
        <v>-0.930987715650619</v>
      </c>
      <c r="X229">
        <f t="shared" si="63"/>
        <v>5.5046210493260523E-3</v>
      </c>
      <c r="Y229">
        <f t="shared" si="64"/>
        <v>0.75735416365331398</v>
      </c>
      <c r="Z229">
        <f t="shared" si="61"/>
        <v>7.4370445691309008</v>
      </c>
      <c r="AA229">
        <f t="shared" si="65"/>
        <v>2.6860927639116218E-2</v>
      </c>
      <c r="AB229">
        <f t="shared" si="66"/>
        <v>276.87221636756533</v>
      </c>
    </row>
    <row r="230" spans="1:28" x14ac:dyDescent="0.25">
      <c r="A230" t="s">
        <v>249</v>
      </c>
      <c r="B230">
        <v>1.6262000000000001</v>
      </c>
      <c r="C230">
        <v>-5.1956034797103763E-2</v>
      </c>
      <c r="D230" s="3">
        <v>-0.62395603479710371</v>
      </c>
      <c r="E230">
        <v>-4.3613110330309622E-3</v>
      </c>
      <c r="F230">
        <v>0.11637209302325589</v>
      </c>
      <c r="G230">
        <v>0.14473684210526319</v>
      </c>
      <c r="H230" s="4">
        <v>0.14473684210526319</v>
      </c>
      <c r="I230">
        <v>0.35087719298245618</v>
      </c>
      <c r="J230">
        <v>0.47368421052631582</v>
      </c>
      <c r="K230" s="1">
        <v>0.27850877192982459</v>
      </c>
      <c r="L230">
        <v>0.14912280701754391</v>
      </c>
      <c r="M230">
        <v>68.85111611714099</v>
      </c>
      <c r="N230">
        <v>1.894851846355516E-3</v>
      </c>
      <c r="O230">
        <v>-23.285606631499061</v>
      </c>
      <c r="P230">
        <v>48.483109487604153</v>
      </c>
      <c r="Q230">
        <v>0.68837209302325586</v>
      </c>
      <c r="R230">
        <v>0.57199999999999995</v>
      </c>
      <c r="S230">
        <v>22.751069943487529</v>
      </c>
      <c r="T230">
        <v>18.524327992973419</v>
      </c>
      <c r="U230">
        <v>18.161204550065101</v>
      </c>
      <c r="V230">
        <f t="shared" si="62"/>
        <v>-0.94306181264076971</v>
      </c>
      <c r="W230">
        <f t="shared" si="60"/>
        <v>-0.94296858264566408</v>
      </c>
      <c r="X230">
        <f t="shared" si="63"/>
        <v>6.8995203541999794E-3</v>
      </c>
      <c r="Y230">
        <f t="shared" si="64"/>
        <v>0.73149745819114309</v>
      </c>
      <c r="Z230">
        <f t="shared" si="61"/>
        <v>7.4370445691309008</v>
      </c>
      <c r="AA230">
        <f t="shared" si="65"/>
        <v>2.6860927639116218E-2</v>
      </c>
      <c r="AB230">
        <f t="shared" si="66"/>
        <v>276.87221636756533</v>
      </c>
    </row>
    <row r="231" spans="1:28" x14ac:dyDescent="0.25">
      <c r="A231" t="s">
        <v>250</v>
      </c>
      <c r="B231">
        <v>1.62233</v>
      </c>
      <c r="C231">
        <v>-3.9896858884200637E-2</v>
      </c>
      <c r="D231" s="3">
        <v>-0.53989685888420058</v>
      </c>
      <c r="E231">
        <v>-1.5117063532071879E-3</v>
      </c>
      <c r="F231">
        <v>0.14186046511627901</v>
      </c>
      <c r="G231">
        <v>0.15283842794759819</v>
      </c>
      <c r="H231" s="4">
        <v>0.240174672489083</v>
      </c>
      <c r="I231">
        <v>0.50218340611353707</v>
      </c>
      <c r="J231">
        <v>0.48908296943231439</v>
      </c>
      <c r="K231" s="1">
        <v>0.34606986899563319</v>
      </c>
      <c r="L231">
        <v>0.32314410480349343</v>
      </c>
      <c r="M231">
        <v>65.434021019851656</v>
      </c>
      <c r="N231">
        <v>1.727017547464182E-3</v>
      </c>
      <c r="O231">
        <v>-37.867370007536223</v>
      </c>
      <c r="P231">
        <v>30.51286881790158</v>
      </c>
      <c r="Q231">
        <v>0.64186046511627903</v>
      </c>
      <c r="R231">
        <v>0.5</v>
      </c>
      <c r="S231">
        <v>21.952683628062221</v>
      </c>
      <c r="T231">
        <v>17.404790960142051</v>
      </c>
      <c r="U231">
        <v>17.689357565654689</v>
      </c>
      <c r="V231">
        <f t="shared" si="62"/>
        <v>-0.95881348224119234</v>
      </c>
      <c r="W231">
        <f t="shared" si="60"/>
        <v>-0.95166815062425836</v>
      </c>
      <c r="X231">
        <f t="shared" si="63"/>
        <v>4.1236986309814185E-3</v>
      </c>
      <c r="Y231">
        <f t="shared" si="64"/>
        <v>0.64986183474200143</v>
      </c>
      <c r="Z231">
        <f t="shared" si="61"/>
        <v>7.4370445691309008</v>
      </c>
      <c r="AA231">
        <f t="shared" si="65"/>
        <v>2.6860927639116218E-2</v>
      </c>
      <c r="AB231">
        <f t="shared" si="66"/>
        <v>276.87221636756533</v>
      </c>
    </row>
    <row r="232" spans="1:28" x14ac:dyDescent="0.25">
      <c r="A232" t="s">
        <v>251</v>
      </c>
      <c r="B232">
        <v>1.6228</v>
      </c>
      <c r="C232">
        <v>-2.4699171745585221E-2</v>
      </c>
      <c r="D232" s="3">
        <v>-0.53669917174558524</v>
      </c>
      <c r="E232">
        <v>-7.0931120046638374E-3</v>
      </c>
      <c r="F232">
        <v>8.7999999999999967E-2</v>
      </c>
      <c r="G232">
        <v>0.18695652173913041</v>
      </c>
      <c r="H232" s="4">
        <v>0.24782608695652181</v>
      </c>
      <c r="I232">
        <v>0.27826086956521739</v>
      </c>
      <c r="J232">
        <v>0.41304347826086951</v>
      </c>
      <c r="K232" s="1">
        <v>0.28152173913043482</v>
      </c>
      <c r="L232">
        <v>0.15652173913043479</v>
      </c>
      <c r="M232">
        <v>62.116040955631199</v>
      </c>
      <c r="N232">
        <v>1.6133352044869209E-3</v>
      </c>
      <c r="O232">
        <v>-36.0964581763373</v>
      </c>
      <c r="P232">
        <v>16.59669649001977</v>
      </c>
      <c r="Q232">
        <v>0.6</v>
      </c>
      <c r="R232">
        <v>0.51200000000000001</v>
      </c>
      <c r="S232">
        <v>20.80890649541627</v>
      </c>
      <c r="T232">
        <v>16.868567286837319</v>
      </c>
      <c r="U232">
        <v>17.172837523122951</v>
      </c>
      <c r="V232">
        <f t="shared" si="62"/>
        <v>-0.97301661619428037</v>
      </c>
      <c r="W232">
        <f t="shared" si="60"/>
        <v>-0.94714666256391622</v>
      </c>
      <c r="X232">
        <f t="shared" si="63"/>
        <v>1.0093665269903908E-2</v>
      </c>
      <c r="Y232">
        <f t="shared" si="64"/>
        <v>0.84781016506431994</v>
      </c>
      <c r="Z232">
        <f t="shared" si="61"/>
        <v>7.5275005705419069</v>
      </c>
      <c r="AA232">
        <f t="shared" si="65"/>
        <v>3.0791012072710955E-2</v>
      </c>
      <c r="AB232">
        <f t="shared" si="66"/>
        <v>244.47070959428706</v>
      </c>
    </row>
    <row r="233" spans="1:28" x14ac:dyDescent="0.25">
      <c r="A233" t="s">
        <v>252</v>
      </c>
      <c r="B233">
        <v>1.6270199999999999</v>
      </c>
      <c r="C233">
        <v>-4.8921706516643237E-2</v>
      </c>
      <c r="D233" s="3">
        <v>-0.63092170651664325</v>
      </c>
      <c r="E233">
        <v>-7.2880037449320652E-3</v>
      </c>
      <c r="F233">
        <v>0.14125581395348841</v>
      </c>
      <c r="G233">
        <v>0.1471861471861472</v>
      </c>
      <c r="H233" s="4">
        <v>0.1385281385281385</v>
      </c>
      <c r="I233">
        <v>0.27272727272727271</v>
      </c>
      <c r="J233">
        <v>0.48917748917748921</v>
      </c>
      <c r="K233" s="1">
        <v>0.26190476190476192</v>
      </c>
      <c r="L233">
        <v>0.1385281385281385</v>
      </c>
      <c r="M233">
        <v>68.124233755619116</v>
      </c>
      <c r="N233">
        <v>1.842520432018047E-3</v>
      </c>
      <c r="O233">
        <v>-20.19593067068503</v>
      </c>
      <c r="P233">
        <v>63.085227989243968</v>
      </c>
      <c r="Q233">
        <v>0.72325581395348837</v>
      </c>
      <c r="R233">
        <v>0.58199999999999996</v>
      </c>
      <c r="S233">
        <v>22.420810436529258</v>
      </c>
      <c r="T233">
        <v>15.71902678272332</v>
      </c>
      <c r="U233">
        <v>17.201321309490059</v>
      </c>
      <c r="V233">
        <f t="shared" si="62"/>
        <v>-0.98902623697058534</v>
      </c>
      <c r="W233">
        <f t="shared" si="60"/>
        <v>-0.95493068803256997</v>
      </c>
      <c r="X233">
        <f t="shared" si="63"/>
        <v>1.0651374906270265E-2</v>
      </c>
      <c r="Y233">
        <f t="shared" si="64"/>
        <v>0.74289420469485801</v>
      </c>
      <c r="Z233">
        <f t="shared" si="61"/>
        <v>7.5275005705419069</v>
      </c>
      <c r="AA233">
        <f t="shared" si="65"/>
        <v>3.2453608500818819E-2</v>
      </c>
      <c r="AB233">
        <f t="shared" si="66"/>
        <v>231.94648972091917</v>
      </c>
    </row>
    <row r="234" spans="1:28" x14ac:dyDescent="0.25">
      <c r="A234" t="s">
        <v>253</v>
      </c>
      <c r="B234">
        <v>1.6297999999999999</v>
      </c>
      <c r="C234">
        <v>-4.2488409647340741E-2</v>
      </c>
      <c r="D234" s="3">
        <v>-0.67448840964734069</v>
      </c>
      <c r="E234">
        <v>-1.3062153059598189E-2</v>
      </c>
      <c r="F234">
        <v>0.24939534883720929</v>
      </c>
      <c r="G234">
        <v>0.15086206896551721</v>
      </c>
      <c r="H234" s="4">
        <v>9.4827586206896547E-2</v>
      </c>
      <c r="I234">
        <v>0.1120689655172414</v>
      </c>
      <c r="J234">
        <v>0.64655172413793105</v>
      </c>
      <c r="K234" s="1">
        <v>0.25107758620689657</v>
      </c>
      <c r="L234">
        <v>0.125</v>
      </c>
      <c r="M234">
        <v>68.812475009995822</v>
      </c>
      <c r="N234">
        <v>2.2228505056447472E-3</v>
      </c>
      <c r="O234">
        <v>-11.08247422680425</v>
      </c>
      <c r="P234">
        <v>112.55145898696409</v>
      </c>
      <c r="Q234">
        <v>0.88139534883720927</v>
      </c>
      <c r="R234">
        <v>0.63200000000000001</v>
      </c>
      <c r="S234">
        <v>23.110451463668099</v>
      </c>
      <c r="T234">
        <v>14.209225904682601</v>
      </c>
      <c r="U234">
        <v>17.676319280341289</v>
      </c>
      <c r="V234">
        <f t="shared" si="62"/>
        <v>-0.98931263172486361</v>
      </c>
      <c r="W234">
        <f t="shared" si="60"/>
        <v>-0.95547156854258841</v>
      </c>
      <c r="X234">
        <f t="shared" si="63"/>
        <v>1.7008221867713811E-2</v>
      </c>
      <c r="Y234">
        <f t="shared" si="64"/>
        <v>0.85338805825139241</v>
      </c>
      <c r="Z234">
        <f t="shared" si="61"/>
        <v>7.5330784637289785</v>
      </c>
      <c r="AA234">
        <f t="shared" si="65"/>
        <v>3.3255555558633958E-2</v>
      </c>
      <c r="AB234">
        <f t="shared" si="66"/>
        <v>226.52090266383195</v>
      </c>
    </row>
    <row r="235" spans="1:28" x14ac:dyDescent="0.25">
      <c r="A235" t="s">
        <v>254</v>
      </c>
      <c r="B235">
        <v>1.6293899999999999</v>
      </c>
      <c r="C235">
        <v>6.6669271240297923E-2</v>
      </c>
      <c r="D235" s="3">
        <v>-0.55133072875970202</v>
      </c>
      <c r="E235">
        <v>-8.9390790325432207E-3</v>
      </c>
      <c r="F235">
        <v>0.30293023255813961</v>
      </c>
      <c r="G235">
        <v>0.48068669527897001</v>
      </c>
      <c r="H235" s="4">
        <v>0.23175965665236051</v>
      </c>
      <c r="I235">
        <v>0.23175965665236051</v>
      </c>
      <c r="J235">
        <v>0.72103004291845496</v>
      </c>
      <c r="K235" s="1">
        <v>0.41630901287553651</v>
      </c>
      <c r="L235">
        <v>0.4978540772532189</v>
      </c>
      <c r="M235">
        <v>56.364131916052997</v>
      </c>
      <c r="N235">
        <v>2.4627917256581089E-3</v>
      </c>
      <c r="O235">
        <v>-24.42810457516374</v>
      </c>
      <c r="P235">
        <v>130.03361579942961</v>
      </c>
      <c r="Q235">
        <v>0.92093023255813955</v>
      </c>
      <c r="R235">
        <v>0.61799999999999999</v>
      </c>
      <c r="S235">
        <v>22.539231286874969</v>
      </c>
      <c r="T235">
        <v>13.858016991861209</v>
      </c>
      <c r="U235">
        <v>18.117388824703131</v>
      </c>
      <c r="V235">
        <f t="shared" si="62"/>
        <v>-0.97830376830976995</v>
      </c>
      <c r="W235">
        <f t="shared" si="60"/>
        <v>-0.92283151995601476</v>
      </c>
      <c r="X235">
        <f t="shared" si="63"/>
        <v>1.3256494761843292E-2</v>
      </c>
      <c r="Y235">
        <f t="shared" si="64"/>
        <v>0.6509198503084308</v>
      </c>
      <c r="Z235">
        <f t="shared" si="61"/>
        <v>7.5330784637289785</v>
      </c>
      <c r="AA235">
        <f t="shared" si="65"/>
        <v>2.9503828452763441E-2</v>
      </c>
      <c r="AB235">
        <f t="shared" si="66"/>
        <v>255.32545634847608</v>
      </c>
    </row>
    <row r="236" spans="1:28" x14ac:dyDescent="0.25">
      <c r="A236" t="s">
        <v>255</v>
      </c>
      <c r="B236">
        <v>1.62409</v>
      </c>
      <c r="C236">
        <v>0.1076913059332187</v>
      </c>
      <c r="D236" s="3">
        <v>-0.4353086940667813</v>
      </c>
      <c r="E236">
        <v>-6.505130030420179E-3</v>
      </c>
      <c r="F236">
        <v>-4.5325581395348868E-2</v>
      </c>
      <c r="G236">
        <v>0.67094017094017089</v>
      </c>
      <c r="H236" s="4">
        <v>0.38888888888888878</v>
      </c>
      <c r="I236">
        <v>0.30769230769230771</v>
      </c>
      <c r="J236">
        <v>0.2606837606837607</v>
      </c>
      <c r="K236" s="1">
        <v>0.40705128205128199</v>
      </c>
      <c r="L236">
        <v>0.47435897435897439</v>
      </c>
      <c r="M236">
        <v>52.500634678852528</v>
      </c>
      <c r="N236">
        <v>2.1999218356325572E-3</v>
      </c>
      <c r="O236">
        <v>-67.728758169933741</v>
      </c>
      <c r="P236">
        <v>-17.525760443336541</v>
      </c>
      <c r="Q236">
        <v>0.49767441860465123</v>
      </c>
      <c r="R236">
        <v>0.54300000000000004</v>
      </c>
      <c r="S236">
        <v>20.558319576872599</v>
      </c>
      <c r="T236">
        <v>19.736971369655841</v>
      </c>
      <c r="U236">
        <v>16.96888412718172</v>
      </c>
      <c r="V236">
        <f t="shared" si="62"/>
        <v>-0.9609795786222991</v>
      </c>
      <c r="W236">
        <f t="shared" si="60"/>
        <v>-0.8975121264438044</v>
      </c>
      <c r="X236">
        <f t="shared" si="63"/>
        <v>1.0849152448448035E-2</v>
      </c>
      <c r="Y236">
        <f t="shared" si="64"/>
        <v>0.67757207129532393</v>
      </c>
      <c r="Z236">
        <f t="shared" si="61"/>
        <v>3.0096368520495118</v>
      </c>
      <c r="AA236">
        <f t="shared" si="65"/>
        <v>2.709648613936818E-2</v>
      </c>
      <c r="AB236">
        <f t="shared" si="66"/>
        <v>111.07111219402151</v>
      </c>
    </row>
    <row r="237" spans="1:28" x14ac:dyDescent="0.25">
      <c r="A237" t="s">
        <v>256</v>
      </c>
      <c r="B237">
        <v>1.6212599999999999</v>
      </c>
      <c r="C237">
        <v>0.1072745741522113</v>
      </c>
      <c r="D237" s="3">
        <v>-0.37272542584778873</v>
      </c>
      <c r="E237">
        <v>-2.0948756837332601E-3</v>
      </c>
      <c r="F237">
        <v>-0.44279069767441859</v>
      </c>
      <c r="G237">
        <v>0.6680851063829788</v>
      </c>
      <c r="H237" s="4">
        <v>0.43829787234042561</v>
      </c>
      <c r="I237">
        <v>0.48510638297872338</v>
      </c>
      <c r="J237">
        <v>1.7021276595744681E-2</v>
      </c>
      <c r="K237" s="1">
        <v>0.40212765957446811</v>
      </c>
      <c r="L237">
        <v>0.45957446808510638</v>
      </c>
      <c r="M237">
        <v>50.973625831895568</v>
      </c>
      <c r="N237">
        <v>1.7431443225284231E-3</v>
      </c>
      <c r="O237">
        <v>-63.470319634702108</v>
      </c>
      <c r="P237">
        <v>-178.5892520236128</v>
      </c>
      <c r="Q237">
        <v>3.7209302325581388E-2</v>
      </c>
      <c r="R237">
        <v>0.48</v>
      </c>
      <c r="S237">
        <v>18.275115346083169</v>
      </c>
      <c r="T237">
        <v>24.570363889577269</v>
      </c>
      <c r="U237">
        <v>16.806314686761841</v>
      </c>
      <c r="V237">
        <f t="shared" si="62"/>
        <v>-0.94197740871181657</v>
      </c>
      <c r="W237">
        <f t="shared" si="60"/>
        <v>-0.89422460387941294</v>
      </c>
      <c r="X237">
        <f t="shared" si="63"/>
        <v>6.0570173815427137E-3</v>
      </c>
      <c r="Y237">
        <f t="shared" si="64"/>
        <v>0.28291384878990283</v>
      </c>
      <c r="Z237">
        <f t="shared" si="61"/>
        <v>3.0096368520495118</v>
      </c>
      <c r="AA237">
        <f t="shared" si="65"/>
        <v>2.4746893634051186E-2</v>
      </c>
      <c r="AB237">
        <f t="shared" si="66"/>
        <v>121.61675305818251</v>
      </c>
    </row>
    <row r="238" spans="1:28" x14ac:dyDescent="0.25">
      <c r="A238" t="s">
        <v>257</v>
      </c>
      <c r="B238">
        <v>1.6168800000000001</v>
      </c>
      <c r="C238">
        <v>0.18660988696150441</v>
      </c>
      <c r="D238" s="3">
        <v>-0.21939011303849559</v>
      </c>
      <c r="E238">
        <v>-1.2385580139929111E-3</v>
      </c>
      <c r="F238">
        <v>-0.35948837209302331</v>
      </c>
      <c r="G238">
        <v>0.86864406779661008</v>
      </c>
      <c r="H238" s="4">
        <v>0.56355932203389836</v>
      </c>
      <c r="I238">
        <v>0.52542372881355925</v>
      </c>
      <c r="J238">
        <v>5.9322033898305093E-2</v>
      </c>
      <c r="K238" s="1">
        <v>0.50423728813559321</v>
      </c>
      <c r="L238">
        <v>0.66101694915254239</v>
      </c>
      <c r="M238">
        <v>40.558412931667853</v>
      </c>
      <c r="N238">
        <v>1.0160036006092721E-3</v>
      </c>
      <c r="O238">
        <v>-88.470319634703699</v>
      </c>
      <c r="P238">
        <v>-173.044733957342</v>
      </c>
      <c r="Q238">
        <v>4.6511627906976737E-2</v>
      </c>
      <c r="R238">
        <v>0.40600000000000003</v>
      </c>
      <c r="S238">
        <v>17.083797548168882</v>
      </c>
      <c r="T238">
        <v>21.97450370859999</v>
      </c>
      <c r="U238">
        <v>16.500260329514301</v>
      </c>
      <c r="V238">
        <f t="shared" si="62"/>
        <v>-0.90747835949461175</v>
      </c>
      <c r="W238">
        <f t="shared" si="60"/>
        <v>-0.86103339010960622</v>
      </c>
      <c r="X238">
        <f t="shared" si="63"/>
        <v>4.7004106674583459E-3</v>
      </c>
      <c r="Y238">
        <f t="shared" si="64"/>
        <v>7.8531552614283323E-2</v>
      </c>
      <c r="Z238">
        <f t="shared" si="61"/>
        <v>1.9413463234516588</v>
      </c>
      <c r="AA238">
        <f t="shared" si="65"/>
        <v>2.4746893634051186E-2</v>
      </c>
      <c r="AB238">
        <f t="shared" si="66"/>
        <v>78.448081288893917</v>
      </c>
    </row>
    <row r="239" spans="1:28" x14ac:dyDescent="0.25">
      <c r="A239" t="s">
        <v>258</v>
      </c>
      <c r="B239">
        <v>1.62479</v>
      </c>
      <c r="C239">
        <v>5.0859509298327887E-2</v>
      </c>
      <c r="D239" s="3">
        <v>-0.50314049070167211</v>
      </c>
      <c r="E239">
        <v>-5.2499252337328776E-3</v>
      </c>
      <c r="F239">
        <v>-0.22376744186046521</v>
      </c>
      <c r="G239">
        <v>0.4219409282700422</v>
      </c>
      <c r="H239" s="4">
        <v>0.29113924050632911</v>
      </c>
      <c r="I239">
        <v>0.33755274261603369</v>
      </c>
      <c r="J239">
        <v>0.12658227848101269</v>
      </c>
      <c r="K239" s="1">
        <v>0.29430379746835439</v>
      </c>
      <c r="L239">
        <v>0.1940928270042194</v>
      </c>
      <c r="M239">
        <v>52.725705666882028</v>
      </c>
      <c r="N239">
        <v>1.0657252161925259E-3</v>
      </c>
      <c r="O239">
        <v>-43.321917808219148</v>
      </c>
      <c r="P239">
        <v>-72.887872804744319</v>
      </c>
      <c r="Q239">
        <v>0.33023255813953489</v>
      </c>
      <c r="R239">
        <v>0.55400000000000005</v>
      </c>
      <c r="S239">
        <v>15.89338922957459</v>
      </c>
      <c r="T239">
        <v>19.65272264472377</v>
      </c>
      <c r="U239">
        <v>16.077094179951121</v>
      </c>
      <c r="V239">
        <f t="shared" si="62"/>
        <v>-0.89054479952262666</v>
      </c>
      <c r="W239">
        <f t="shared" si="60"/>
        <v>-0.83728193537859197</v>
      </c>
      <c r="X239">
        <f t="shared" si="63"/>
        <v>8.4995599431310371E-3</v>
      </c>
      <c r="Y239">
        <f t="shared" si="64"/>
        <v>0.52861891160671493</v>
      </c>
      <c r="Z239">
        <f t="shared" si="61"/>
        <v>1.9413463234516588</v>
      </c>
      <c r="AA239">
        <f t="shared" si="65"/>
        <v>2.4746893634051186E-2</v>
      </c>
      <c r="AB239">
        <f t="shared" si="66"/>
        <v>78.448081288893917</v>
      </c>
    </row>
    <row r="240" spans="1:28" x14ac:dyDescent="0.25">
      <c r="A240" t="s">
        <v>259</v>
      </c>
      <c r="B240">
        <v>1.6168400000000001</v>
      </c>
      <c r="C240">
        <v>0.18506016565088301</v>
      </c>
      <c r="D240" s="3">
        <v>-0.2189398343491171</v>
      </c>
      <c r="E240">
        <v>6.9668613433890086E-3</v>
      </c>
      <c r="F240">
        <v>-0.23888372093023261</v>
      </c>
      <c r="G240">
        <v>0.86554621848739499</v>
      </c>
      <c r="H240" s="4">
        <v>0.5672268907563025</v>
      </c>
      <c r="I240">
        <v>0.79411764705882348</v>
      </c>
      <c r="J240">
        <v>0.1260504201680672</v>
      </c>
      <c r="K240" s="1">
        <v>0.58823529411764708</v>
      </c>
      <c r="L240">
        <v>0.84873949579831931</v>
      </c>
      <c r="M240">
        <v>39.000000000000071</v>
      </c>
      <c r="N240">
        <v>4.5834784702036829E-4</v>
      </c>
      <c r="O240">
        <v>-88.698630136985756</v>
      </c>
      <c r="P240">
        <v>-123.97568067672211</v>
      </c>
      <c r="Q240">
        <v>0.16511627906976739</v>
      </c>
      <c r="R240">
        <v>0.40400000000000003</v>
      </c>
      <c r="S240">
        <v>14.52594155130871</v>
      </c>
      <c r="T240">
        <v>17.961826539183029</v>
      </c>
      <c r="U240">
        <v>15.68415418392817</v>
      </c>
      <c r="V240">
        <f t="shared" si="62"/>
        <v>-0.86677269960920822</v>
      </c>
      <c r="W240">
        <f t="shared" si="60"/>
        <v>-0.79557854794669614</v>
      </c>
      <c r="X240">
        <f t="shared" si="63"/>
        <v>-4.8737042626356888E-3</v>
      </c>
      <c r="Y240">
        <f t="shared" si="64"/>
        <v>-1.9513274841612676</v>
      </c>
      <c r="Z240">
        <f t="shared" si="61"/>
        <v>2.80471554241266</v>
      </c>
      <c r="AA240">
        <f t="shared" si="65"/>
        <v>1.8182532186994449E-2</v>
      </c>
      <c r="AB240">
        <f t="shared" si="66"/>
        <v>154.25329726179774</v>
      </c>
    </row>
    <row r="241" spans="1:28" x14ac:dyDescent="0.25">
      <c r="A241" t="s">
        <v>260</v>
      </c>
      <c r="B241">
        <v>1.6167</v>
      </c>
      <c r="C241">
        <v>0.19503568265874879</v>
      </c>
      <c r="D241" s="3">
        <v>-0.20696431734125131</v>
      </c>
      <c r="E241">
        <v>4.5980217753508832E-3</v>
      </c>
      <c r="F241">
        <v>-0.35316279069767442</v>
      </c>
      <c r="G241">
        <v>0.88702928870292896</v>
      </c>
      <c r="H241" s="4">
        <v>0.58995815899581583</v>
      </c>
      <c r="I241">
        <v>0.69037656903765698</v>
      </c>
      <c r="J241">
        <v>6.6945606694560664E-2</v>
      </c>
      <c r="K241" s="1">
        <v>0.55857740585774063</v>
      </c>
      <c r="L241">
        <v>0.78242677824267792</v>
      </c>
      <c r="M241">
        <v>36.805555555555692</v>
      </c>
      <c r="N241">
        <v>-3.3909041613267021E-5</v>
      </c>
      <c r="O241">
        <v>-88.988629563135461</v>
      </c>
      <c r="P241">
        <v>-172.94687155735679</v>
      </c>
      <c r="Q241">
        <v>4.8837209302325581E-2</v>
      </c>
      <c r="R241">
        <v>0.40200000000000002</v>
      </c>
      <c r="S241">
        <v>14.20138246652817</v>
      </c>
      <c r="T241">
        <v>19.349992985505981</v>
      </c>
      <c r="U241">
        <v>15.65996123543461</v>
      </c>
      <c r="V241">
        <f t="shared" si="62"/>
        <v>-0.87123202000066979</v>
      </c>
      <c r="W241">
        <f t="shared" si="60"/>
        <v>-0.7971920291553759</v>
      </c>
      <c r="X241">
        <f t="shared" si="63"/>
        <v>-3.352508195707293E-3</v>
      </c>
      <c r="Y241">
        <f t="shared" si="64"/>
        <v>-1.6953094993473594</v>
      </c>
      <c r="Z241">
        <f t="shared" si="61"/>
        <v>2.80471554241266</v>
      </c>
      <c r="AA241">
        <f t="shared" si="65"/>
        <v>1.8182532186994449E-2</v>
      </c>
      <c r="AB241">
        <f t="shared" si="66"/>
        <v>154.25329726179774</v>
      </c>
    </row>
    <row r="242" spans="1:28" x14ac:dyDescent="0.25">
      <c r="A242" t="s">
        <v>261</v>
      </c>
      <c r="B242">
        <v>1.6199300000000001</v>
      </c>
      <c r="C242">
        <v>0.1053471896650518</v>
      </c>
      <c r="D242" s="3">
        <v>-0.36065281033494823</v>
      </c>
      <c r="E242">
        <v>1.1408134716129521E-3</v>
      </c>
      <c r="F242">
        <v>-0.1218139534883721</v>
      </c>
      <c r="G242">
        <v>0.64583333333333326</v>
      </c>
      <c r="H242" s="4">
        <v>0.45416666666666672</v>
      </c>
      <c r="I242">
        <v>0.6</v>
      </c>
      <c r="J242">
        <v>0.21249999999999999</v>
      </c>
      <c r="K242" s="1">
        <v>0.47812499999999991</v>
      </c>
      <c r="L242">
        <v>0.60416666666666663</v>
      </c>
      <c r="M242">
        <v>43.879711986446331</v>
      </c>
      <c r="N242">
        <v>-1.6153014761832729E-4</v>
      </c>
      <c r="O242">
        <v>-69.494584837545418</v>
      </c>
      <c r="P242">
        <v>-70.366368961883012</v>
      </c>
      <c r="Q242">
        <v>0.34418604651162787</v>
      </c>
      <c r="R242">
        <v>0.46600000000000003</v>
      </c>
      <c r="S242">
        <v>19.76359327661244</v>
      </c>
      <c r="T242">
        <v>17.972400885003839</v>
      </c>
      <c r="U242">
        <v>14.88043840330238</v>
      </c>
      <c r="V242">
        <f t="shared" si="62"/>
        <v>-0.88413273479829591</v>
      </c>
      <c r="W242">
        <f t="shared" si="60"/>
        <v>-0.80579003921264736</v>
      </c>
      <c r="X242">
        <f t="shared" si="63"/>
        <v>-3.3334773724789647E-4</v>
      </c>
      <c r="Y242">
        <f t="shared" si="64"/>
        <v>-0.36745773640085871</v>
      </c>
      <c r="Z242">
        <f t="shared" si="61"/>
        <v>2.80471554241266</v>
      </c>
      <c r="AA242">
        <f t="shared" si="65"/>
        <v>2.0616083913718778E-2</v>
      </c>
      <c r="AB242">
        <f t="shared" si="66"/>
        <v>136.04501971134724</v>
      </c>
    </row>
    <row r="243" spans="1:28" x14ac:dyDescent="0.25">
      <c r="A243" t="s">
        <v>262</v>
      </c>
      <c r="B243">
        <v>1.62774</v>
      </c>
      <c r="C243">
        <v>1.6283794342866031E-2</v>
      </c>
      <c r="D243" s="3">
        <v>-0.57371620565713388</v>
      </c>
      <c r="E243">
        <v>-1.3118156400324999E-3</v>
      </c>
      <c r="F243">
        <v>8.4418604651162799E-2</v>
      </c>
      <c r="G243">
        <v>0.31120331950207469</v>
      </c>
      <c r="H243" s="4">
        <v>0.19502074688796681</v>
      </c>
      <c r="I243">
        <v>0.51867219917012453</v>
      </c>
      <c r="J243">
        <v>0.42323651452282163</v>
      </c>
      <c r="K243" s="1">
        <v>0.36203319502074688</v>
      </c>
      <c r="L243">
        <v>0.3692946058091286</v>
      </c>
      <c r="M243">
        <v>53.416963115521348</v>
      </c>
      <c r="N243">
        <v>3.6334254878922501E-4</v>
      </c>
      <c r="O243">
        <v>-22.50300842358536</v>
      </c>
      <c r="P243">
        <v>45.146265535512818</v>
      </c>
      <c r="Q243">
        <v>0.67441860465116277</v>
      </c>
      <c r="R243">
        <v>0.59</v>
      </c>
      <c r="S243">
        <v>22.97570390048709</v>
      </c>
      <c r="T243">
        <v>16.07471463774915</v>
      </c>
      <c r="U243">
        <v>15.0798355319248</v>
      </c>
      <c r="V243">
        <f t="shared" si="62"/>
        <v>-0.89261432369779381</v>
      </c>
      <c r="W243">
        <f t="shared" si="60"/>
        <v>-0.79268590917656145</v>
      </c>
      <c r="X243">
        <f t="shared" si="63"/>
        <v>1.9351984960743031E-3</v>
      </c>
      <c r="Y243">
        <f t="shared" si="64"/>
        <v>-6.2738261590411237E-2</v>
      </c>
      <c r="Z243">
        <f t="shared" si="61"/>
        <v>2.80471554241266</v>
      </c>
      <c r="AA243">
        <f t="shared" si="65"/>
        <v>2.0616083913718778E-2</v>
      </c>
      <c r="AB243">
        <f t="shared" si="66"/>
        <v>136.04501971134724</v>
      </c>
    </row>
    <row r="244" spans="1:28" x14ac:dyDescent="0.25">
      <c r="A244" t="s">
        <v>263</v>
      </c>
      <c r="B244">
        <v>1.6160300000000001</v>
      </c>
      <c r="C244">
        <v>0.1279548887847059</v>
      </c>
      <c r="D244" s="3">
        <v>-0.25804511121529411</v>
      </c>
      <c r="E244">
        <v>3.8624391457935969E-3</v>
      </c>
      <c r="F244">
        <v>1.8651162790697669E-2</v>
      </c>
      <c r="G244">
        <v>0.72727272727272729</v>
      </c>
      <c r="H244" s="4">
        <v>0.54958677685950408</v>
      </c>
      <c r="I244">
        <v>0.66528925619834711</v>
      </c>
      <c r="J244">
        <v>0.34710743801652888</v>
      </c>
      <c r="K244" s="1">
        <v>0.5723140495867769</v>
      </c>
      <c r="L244">
        <v>0.80578512396694213</v>
      </c>
      <c r="M244">
        <v>41.929852404380128</v>
      </c>
      <c r="N244">
        <v>-1.6370411412536259E-4</v>
      </c>
      <c r="O244">
        <v>-92.960288808664842</v>
      </c>
      <c r="P244">
        <v>-53.677760682372217</v>
      </c>
      <c r="Q244">
        <v>0.40465116279069768</v>
      </c>
      <c r="R244">
        <v>0.38600000000000001</v>
      </c>
      <c r="S244">
        <v>19.96055467058979</v>
      </c>
      <c r="T244">
        <v>16.553384615913981</v>
      </c>
      <c r="U244">
        <v>14.66921506028878</v>
      </c>
      <c r="V244">
        <f t="shared" si="62"/>
        <v>-0.91627119406393542</v>
      </c>
      <c r="W244">
        <f t="shared" si="60"/>
        <v>-0.82118808283834765</v>
      </c>
      <c r="X244">
        <f t="shared" si="63"/>
        <v>-3.8551264518603971E-3</v>
      </c>
      <c r="Y244">
        <f t="shared" si="64"/>
        <v>-1.0602827143875715</v>
      </c>
      <c r="Z244">
        <f t="shared" si="61"/>
        <v>2.80471554241266</v>
      </c>
      <c r="AA244">
        <f t="shared" si="65"/>
        <v>1.9835619828729854E-2</v>
      </c>
      <c r="AB244">
        <f t="shared" si="66"/>
        <v>141.39792790091278</v>
      </c>
    </row>
    <row r="245" spans="1:28" x14ac:dyDescent="0.25">
      <c r="A245" t="s">
        <v>264</v>
      </c>
      <c r="B245">
        <v>1.61174</v>
      </c>
      <c r="C245">
        <v>0.1088633640673022</v>
      </c>
      <c r="D245" s="3">
        <v>-0.2171366359326978</v>
      </c>
      <c r="E245">
        <v>8.8220319498266992E-3</v>
      </c>
      <c r="F245">
        <v>-0.2236744186046512</v>
      </c>
      <c r="G245">
        <v>0.66666666666666674</v>
      </c>
      <c r="H245" s="4">
        <v>0.5761316872427984</v>
      </c>
      <c r="I245">
        <v>0.86008230452674894</v>
      </c>
      <c r="J245">
        <v>0.13580246913580249</v>
      </c>
      <c r="K245" s="1">
        <v>0.55967078189300412</v>
      </c>
      <c r="L245">
        <v>0.78189300411522633</v>
      </c>
      <c r="M245">
        <v>41.652215040201902</v>
      </c>
      <c r="N245">
        <v>-9.1698905955306387E-4</v>
      </c>
      <c r="O245">
        <v>-93.554502369668086</v>
      </c>
      <c r="P245">
        <v>-150.88595882489301</v>
      </c>
      <c r="Q245">
        <v>0.10232558139534879</v>
      </c>
      <c r="R245">
        <v>0.32600000000000001</v>
      </c>
      <c r="S245">
        <v>18.05721131983363</v>
      </c>
      <c r="T245">
        <v>19.520731600607089</v>
      </c>
      <c r="U245">
        <v>13.899601545628499</v>
      </c>
      <c r="V245">
        <f t="shared" si="62"/>
        <v>-0.92201003597025488</v>
      </c>
      <c r="W245">
        <f t="shared" si="60"/>
        <v>-0.84044768820704074</v>
      </c>
      <c r="X245">
        <f t="shared" si="63"/>
        <v>-9.852705771402407E-3</v>
      </c>
      <c r="Y245">
        <f t="shared" si="64"/>
        <v>-1.8462426098246507</v>
      </c>
      <c r="Z245">
        <f t="shared" si="61"/>
        <v>2.80471554241266</v>
      </c>
      <c r="AA245">
        <f t="shared" si="65"/>
        <v>1.9835619828729854E-2</v>
      </c>
      <c r="AB245">
        <f t="shared" si="66"/>
        <v>141.39792790091278</v>
      </c>
    </row>
    <row r="246" spans="1:28" x14ac:dyDescent="0.25">
      <c r="A246" t="s">
        <v>265</v>
      </c>
      <c r="B246">
        <v>1.61974</v>
      </c>
      <c r="C246">
        <v>3.8956607803302623E-2</v>
      </c>
      <c r="D246" s="3">
        <v>-0.4210433921966974</v>
      </c>
      <c r="E246">
        <v>4.4799561897330984E-3</v>
      </c>
      <c r="F246">
        <v>-0.15069767441860471</v>
      </c>
      <c r="G246">
        <v>0.36885245901639352</v>
      </c>
      <c r="H246" s="4">
        <v>0.38934426229508201</v>
      </c>
      <c r="I246">
        <v>0.68852459016393441</v>
      </c>
      <c r="J246">
        <v>0.1926229508196721</v>
      </c>
      <c r="K246" s="1">
        <v>0.4098360655737705</v>
      </c>
      <c r="L246">
        <v>0.47540983606557369</v>
      </c>
      <c r="M246">
        <v>47.843855693348317</v>
      </c>
      <c r="N246">
        <v>-8.585429164029712E-4</v>
      </c>
      <c r="O246">
        <v>-53.460837887067363</v>
      </c>
      <c r="P246">
        <v>-77.06647598258624</v>
      </c>
      <c r="Q246">
        <v>0.30930232558139542</v>
      </c>
      <c r="R246">
        <v>0.46</v>
      </c>
      <c r="S246">
        <v>17.935424551800281</v>
      </c>
      <c r="T246">
        <v>17.21906847368798</v>
      </c>
      <c r="U246">
        <v>13.052325499862469</v>
      </c>
      <c r="V246">
        <f t="shared" si="62"/>
        <v>-0.92590865928923405</v>
      </c>
      <c r="W246">
        <f t="shared" si="60"/>
        <v>-0.83708571554309774</v>
      </c>
      <c r="X246">
        <f t="shared" si="63"/>
        <v>-5.8651388494450124E-3</v>
      </c>
      <c r="Y246">
        <f t="shared" si="64"/>
        <v>-0.66911937368006269</v>
      </c>
      <c r="Z246">
        <f t="shared" si="61"/>
        <v>2.80471554241266</v>
      </c>
      <c r="AA246">
        <f t="shared" si="65"/>
        <v>1.9835619828729854E-2</v>
      </c>
      <c r="AB246">
        <f t="shared" si="66"/>
        <v>141.39792790091278</v>
      </c>
    </row>
    <row r="247" spans="1:28" x14ac:dyDescent="0.25">
      <c r="A247" t="s">
        <v>266</v>
      </c>
      <c r="B247">
        <v>1.6170800000000001</v>
      </c>
      <c r="C247">
        <v>8.7102151377819459E-2</v>
      </c>
      <c r="D247" s="3">
        <v>-0.32289784862218052</v>
      </c>
      <c r="E247">
        <v>3.6831549589548809E-3</v>
      </c>
      <c r="F247">
        <v>-2.8604651162790651E-2</v>
      </c>
      <c r="G247">
        <v>0.56734693877551023</v>
      </c>
      <c r="H247" s="4">
        <v>0.48571428571428571</v>
      </c>
      <c r="I247">
        <v>0.65714285714285703</v>
      </c>
      <c r="J247">
        <v>0.30612244897959179</v>
      </c>
      <c r="K247" s="1">
        <v>0.50408163265306116</v>
      </c>
      <c r="L247">
        <v>0.65306122448979598</v>
      </c>
      <c r="M247">
        <v>42.838616714697203</v>
      </c>
      <c r="N247">
        <v>-1.015161545941945E-3</v>
      </c>
      <c r="O247">
        <v>-65.573770491803856</v>
      </c>
      <c r="P247">
        <v>-60.089123705839931</v>
      </c>
      <c r="Q247">
        <v>0.38139534883720932</v>
      </c>
      <c r="R247">
        <v>0.41</v>
      </c>
      <c r="S247">
        <v>17.427313480653361</v>
      </c>
      <c r="T247">
        <v>16.731251789948551</v>
      </c>
      <c r="U247">
        <v>12.26556917165116</v>
      </c>
      <c r="V247">
        <f t="shared" si="62"/>
        <v>-0.92468435037235042</v>
      </c>
      <c r="W247">
        <f t="shared" si="60"/>
        <v>-0.84271114167280659</v>
      </c>
      <c r="X247">
        <f t="shared" si="63"/>
        <v>-5.3367798748360715E-3</v>
      </c>
      <c r="Y247">
        <f t="shared" si="64"/>
        <v>-0.85830315212779529</v>
      </c>
      <c r="Z247">
        <f t="shared" si="61"/>
        <v>2.80471554241266</v>
      </c>
      <c r="AA247">
        <f t="shared" si="65"/>
        <v>2.2321303295730566E-2</v>
      </c>
      <c r="AB247">
        <f t="shared" si="66"/>
        <v>125.65196150303296</v>
      </c>
    </row>
    <row r="248" spans="1:28" x14ac:dyDescent="0.25">
      <c r="A248" t="s">
        <v>267</v>
      </c>
      <c r="B248">
        <v>1.6175299999999999</v>
      </c>
      <c r="C248">
        <v>0.1107126113455227</v>
      </c>
      <c r="D248" s="3">
        <v>-0.31128738865447719</v>
      </c>
      <c r="E248">
        <v>2.3218296587546919E-3</v>
      </c>
      <c r="F248">
        <v>-1.967441860465113E-2</v>
      </c>
      <c r="G248">
        <v>0.67073170731707321</v>
      </c>
      <c r="H248" s="4">
        <v>0.491869918699187</v>
      </c>
      <c r="I248">
        <v>0.61788617886178865</v>
      </c>
      <c r="J248">
        <v>0.32113821138211379</v>
      </c>
      <c r="K248" s="1">
        <v>0.52540650406504064</v>
      </c>
      <c r="L248">
        <v>0.71951219512195119</v>
      </c>
      <c r="M248">
        <v>40.852840316087693</v>
      </c>
      <c r="N248">
        <v>-1.090402220983E-3</v>
      </c>
      <c r="O248">
        <v>-61.285645239246499</v>
      </c>
      <c r="P248">
        <v>-54.244316343279017</v>
      </c>
      <c r="Q248">
        <v>0.40232558139534891</v>
      </c>
      <c r="R248">
        <v>0.42199999999999999</v>
      </c>
      <c r="S248">
        <v>16.30530983198328</v>
      </c>
      <c r="T248">
        <v>17.565955520152389</v>
      </c>
      <c r="U248">
        <v>11.655305203310769</v>
      </c>
      <c r="V248">
        <f t="shared" si="62"/>
        <v>-0.91936678602604938</v>
      </c>
      <c r="W248">
        <f t="shared" si="60"/>
        <v>-0.84045338624264487</v>
      </c>
      <c r="X248">
        <f t="shared" si="63"/>
        <v>-4.0555662027907495E-3</v>
      </c>
      <c r="Y248">
        <f t="shared" si="64"/>
        <v>-0.9818522557040219</v>
      </c>
      <c r="Z248">
        <f t="shared" si="61"/>
        <v>2.80471554241266</v>
      </c>
      <c r="AA248">
        <f t="shared" si="65"/>
        <v>2.2321303295730566E-2</v>
      </c>
      <c r="AB248">
        <f t="shared" si="66"/>
        <v>125.65196150303296</v>
      </c>
    </row>
    <row r="249" spans="1:28" x14ac:dyDescent="0.25">
      <c r="A249" t="s">
        <v>268</v>
      </c>
      <c r="B249">
        <v>1.62808</v>
      </c>
      <c r="C249">
        <v>3.9269156639058167E-2</v>
      </c>
      <c r="D249" s="3">
        <v>-0.55873084336094181</v>
      </c>
      <c r="E249">
        <v>-2.5013236737986412E-3</v>
      </c>
      <c r="F249">
        <v>0.3438604651162791</v>
      </c>
      <c r="G249">
        <v>0.36842105263157898</v>
      </c>
      <c r="H249" s="4">
        <v>0.20647773279352219</v>
      </c>
      <c r="I249">
        <v>0.44939271255060731</v>
      </c>
      <c r="J249">
        <v>0.76518218623481782</v>
      </c>
      <c r="K249" s="1">
        <v>0.44736842105263158</v>
      </c>
      <c r="L249">
        <v>0.54655870445344124</v>
      </c>
      <c r="M249">
        <v>49.151664292190183</v>
      </c>
      <c r="N249">
        <v>-2.9532979007806942E-4</v>
      </c>
      <c r="O249">
        <v>-15.25114155251195</v>
      </c>
      <c r="P249">
        <v>136.37368265007009</v>
      </c>
      <c r="Q249">
        <v>0.94186046511627908</v>
      </c>
      <c r="R249">
        <v>0.59799999999999998</v>
      </c>
      <c r="S249">
        <v>22.07427724834524</v>
      </c>
      <c r="T249">
        <v>15.391796629255129</v>
      </c>
      <c r="U249">
        <v>12.09678944325908</v>
      </c>
      <c r="V249">
        <f t="shared" si="62"/>
        <v>-0.91655748289848682</v>
      </c>
      <c r="W249">
        <f t="shared" si="60"/>
        <v>-0.78566176992070091</v>
      </c>
      <c r="X249">
        <f t="shared" si="63"/>
        <v>1.1547344110853777E-3</v>
      </c>
      <c r="Y249">
        <f t="shared" si="64"/>
        <v>-0.1167381257204486</v>
      </c>
      <c r="Z249">
        <f t="shared" si="61"/>
        <v>2.80471554241266</v>
      </c>
      <c r="AA249">
        <f t="shared" si="65"/>
        <v>2.2321303295730566E-2</v>
      </c>
      <c r="AB249">
        <f t="shared" si="66"/>
        <v>125.65196150303296</v>
      </c>
    </row>
    <row r="250" spans="1:28" x14ac:dyDescent="0.25">
      <c r="A250" t="s">
        <v>269</v>
      </c>
      <c r="B250">
        <v>1.62138</v>
      </c>
      <c r="C250">
        <v>5.0690212012293567E-2</v>
      </c>
      <c r="D250" s="3">
        <v>-0.43130978798770642</v>
      </c>
      <c r="E250">
        <v>-6.0509627187668312E-4</v>
      </c>
      <c r="F250">
        <v>0.33893023255813959</v>
      </c>
      <c r="G250">
        <v>0.41532258064516131</v>
      </c>
      <c r="H250" s="4">
        <v>0.38306451612903231</v>
      </c>
      <c r="I250">
        <v>0.54032258064516125</v>
      </c>
      <c r="J250">
        <v>0.75806451612903236</v>
      </c>
      <c r="K250" s="1">
        <v>0.52419354838709675</v>
      </c>
      <c r="L250">
        <v>0.70967741935483875</v>
      </c>
      <c r="M250">
        <v>48.276300725098473</v>
      </c>
      <c r="N250">
        <v>-2.0351714717437019E-4</v>
      </c>
      <c r="O250">
        <v>-45.844748858448661</v>
      </c>
      <c r="P250">
        <v>91.931361810881782</v>
      </c>
      <c r="Q250">
        <v>0.82093023255813957</v>
      </c>
      <c r="R250">
        <v>0.48199999999999998</v>
      </c>
      <c r="S250">
        <v>20.46873104185595</v>
      </c>
      <c r="T250">
        <v>14.27229267398938</v>
      </c>
      <c r="U250">
        <v>12.50673909463964</v>
      </c>
      <c r="V250">
        <f t="shared" si="62"/>
        <v>-0.92736857448355503</v>
      </c>
      <c r="W250">
        <f t="shared" si="60"/>
        <v>-0.77760059191028119</v>
      </c>
      <c r="X250">
        <f t="shared" si="63"/>
        <v>-5.859206355080279E-4</v>
      </c>
      <c r="Y250">
        <f t="shared" si="64"/>
        <v>-0.2517612025526052</v>
      </c>
      <c r="Z250">
        <f t="shared" si="61"/>
        <v>2.80471554241266</v>
      </c>
      <c r="AA250">
        <f t="shared" si="65"/>
        <v>2.2321303295730566E-2</v>
      </c>
      <c r="AB250">
        <f t="shared" si="66"/>
        <v>125.65196150303296</v>
      </c>
    </row>
    <row r="251" spans="1:28" x14ac:dyDescent="0.25">
      <c r="A251" t="s">
        <v>270</v>
      </c>
      <c r="B251">
        <v>1.6156999999999999</v>
      </c>
      <c r="C251">
        <v>5.5625879043600557E-2</v>
      </c>
      <c r="D251" s="3">
        <v>-0.32237412095639939</v>
      </c>
      <c r="E251">
        <v>3.016173118465729E-3</v>
      </c>
      <c r="F251">
        <v>4.5255813953488377E-2</v>
      </c>
      <c r="G251">
        <v>0.43373493975903621</v>
      </c>
      <c r="H251" s="4">
        <v>0.48995983935742971</v>
      </c>
      <c r="I251">
        <v>0.63855421686746983</v>
      </c>
      <c r="J251">
        <v>0.3775100401606426</v>
      </c>
      <c r="K251" s="1">
        <v>0.48493975903614461</v>
      </c>
      <c r="L251">
        <v>0.61044176706827313</v>
      </c>
      <c r="M251">
        <v>46.58728210164486</v>
      </c>
      <c r="N251">
        <v>-5.8237029421959186E-4</v>
      </c>
      <c r="O251">
        <v>-71.780821917808936</v>
      </c>
      <c r="P251">
        <v>-48.721536351156303</v>
      </c>
      <c r="Q251">
        <v>0.42325581395348838</v>
      </c>
      <c r="R251">
        <v>0.378</v>
      </c>
      <c r="S251">
        <v>19.18094362143367</v>
      </c>
      <c r="T251">
        <v>17.14586262105124</v>
      </c>
      <c r="U251">
        <v>12.013553928166271</v>
      </c>
      <c r="V251">
        <f t="shared" si="62"/>
        <v>-0.92458769488291748</v>
      </c>
      <c r="W251">
        <f t="shared" si="60"/>
        <v>-0.76567225012175821</v>
      </c>
      <c r="X251">
        <f t="shared" si="63"/>
        <v>-4.3943801448289325E-3</v>
      </c>
      <c r="Y251">
        <f t="shared" si="64"/>
        <v>-0.66483330036958199</v>
      </c>
      <c r="Z251">
        <f t="shared" si="61"/>
        <v>2.80471554241266</v>
      </c>
      <c r="AA251">
        <f t="shared" si="65"/>
        <v>2.2875318486654129E-2</v>
      </c>
      <c r="AB251">
        <f t="shared" si="66"/>
        <v>122.60880844343134</v>
      </c>
    </row>
    <row r="252" spans="1:28" x14ac:dyDescent="0.25">
      <c r="A252" t="s">
        <v>271</v>
      </c>
      <c r="B252">
        <v>1.6049</v>
      </c>
      <c r="C252">
        <v>6.4976298379955194E-2</v>
      </c>
      <c r="D252" s="3">
        <v>-0.18502370162004481</v>
      </c>
      <c r="E252">
        <v>1.136684829547978E-2</v>
      </c>
      <c r="F252">
        <v>-0.23837209302325579</v>
      </c>
      <c r="G252">
        <v>0.46800000000000003</v>
      </c>
      <c r="H252" s="4">
        <v>0.64</v>
      </c>
      <c r="I252">
        <v>0.93200000000000005</v>
      </c>
      <c r="J252">
        <v>0.128</v>
      </c>
      <c r="K252" s="1">
        <v>0.54200000000000004</v>
      </c>
      <c r="L252">
        <v>0.74400000000000011</v>
      </c>
      <c r="M252">
        <v>43.183887118798438</v>
      </c>
      <c r="N252">
        <v>-1.73409432345184E-3</v>
      </c>
      <c r="O252">
        <v>-97.968230513483391</v>
      </c>
      <c r="P252">
        <v>-215.87651598676129</v>
      </c>
      <c r="Q252">
        <v>1.1627906976744189E-2</v>
      </c>
      <c r="R252">
        <v>0.25</v>
      </c>
      <c r="S252">
        <v>17.233317149279511</v>
      </c>
      <c r="T252">
        <v>24.6260859233841</v>
      </c>
      <c r="U252">
        <v>12.41693945181996</v>
      </c>
      <c r="V252">
        <f t="shared" si="62"/>
        <v>-0.90927549278051067</v>
      </c>
      <c r="W252">
        <f t="shared" si="60"/>
        <v>-0.7380804357234384</v>
      </c>
      <c r="X252">
        <f t="shared" si="63"/>
        <v>-1.3782790204997144E-2</v>
      </c>
      <c r="Y252">
        <f t="shared" si="64"/>
        <v>-2.4099507305948928</v>
      </c>
      <c r="Z252">
        <f t="shared" si="61"/>
        <v>3.2633387888462853</v>
      </c>
      <c r="AA252">
        <f t="shared" si="65"/>
        <v>2.2875318486654129E-2</v>
      </c>
      <c r="AB252">
        <f t="shared" si="66"/>
        <v>142.6576329746043</v>
      </c>
    </row>
    <row r="253" spans="1:28" x14ac:dyDescent="0.25">
      <c r="A253" t="s">
        <v>272</v>
      </c>
      <c r="B253">
        <v>1.60501</v>
      </c>
      <c r="C253">
        <v>0.10457884044381929</v>
      </c>
      <c r="D253" s="3">
        <v>-0.14742115955618071</v>
      </c>
      <c r="E253">
        <v>1.220065718347039E-2</v>
      </c>
      <c r="F253">
        <v>-0.24269767441860471</v>
      </c>
      <c r="G253">
        <v>0.64541832669322718</v>
      </c>
      <c r="H253" s="4">
        <v>0.71713147410358558</v>
      </c>
      <c r="I253">
        <v>0.94820717131474097</v>
      </c>
      <c r="J253">
        <v>0.1195219123505976</v>
      </c>
      <c r="K253" s="1">
        <v>0.60756972111553786</v>
      </c>
      <c r="L253">
        <v>0.88844621513944222</v>
      </c>
      <c r="M253">
        <v>37.649850149850238</v>
      </c>
      <c r="N253">
        <v>-2.607905522155507E-3</v>
      </c>
      <c r="O253">
        <v>-94.086213038831517</v>
      </c>
      <c r="P253">
        <v>-222.3096640348285</v>
      </c>
      <c r="Q253">
        <v>9.3023255813953487E-3</v>
      </c>
      <c r="R253">
        <v>0.252</v>
      </c>
      <c r="S253">
        <v>16.898294631578992</v>
      </c>
      <c r="T253">
        <v>25.011362670217139</v>
      </c>
      <c r="U253">
        <v>12.91276299470201</v>
      </c>
      <c r="V253">
        <f t="shared" si="62"/>
        <v>-0.91793936645958563</v>
      </c>
      <c r="W253">
        <f t="shared" si="60"/>
        <v>-0.78464896767127512</v>
      </c>
      <c r="X253">
        <f t="shared" si="63"/>
        <v>-1.5445386633105006E-2</v>
      </c>
      <c r="Y253">
        <f t="shared" si="64"/>
        <v>-3.5752483000264283</v>
      </c>
      <c r="Z253">
        <f t="shared" si="61"/>
        <v>4.4286363582778208</v>
      </c>
      <c r="AA253">
        <f t="shared" si="65"/>
        <v>2.4053093854369111E-2</v>
      </c>
      <c r="AB253">
        <f t="shared" si="66"/>
        <v>184.11919834892191</v>
      </c>
    </row>
    <row r="254" spans="1:28" x14ac:dyDescent="0.25">
      <c r="A254" t="s">
        <v>273</v>
      </c>
      <c r="B254">
        <v>1.60334</v>
      </c>
      <c r="C254">
        <v>5.5886336406730207E-2</v>
      </c>
      <c r="D254" s="3">
        <v>-0.1831136635932698</v>
      </c>
      <c r="E254">
        <v>1.233345190357933E-2</v>
      </c>
      <c r="F254">
        <v>-0.18783720930232559</v>
      </c>
      <c r="G254">
        <v>0.43253968253968261</v>
      </c>
      <c r="H254" s="4">
        <v>0.6428571428571429</v>
      </c>
      <c r="I254">
        <v>0.95238095238095244</v>
      </c>
      <c r="J254">
        <v>0.17460317460317459</v>
      </c>
      <c r="K254" s="1">
        <v>0.55059523809523814</v>
      </c>
      <c r="L254">
        <v>0.77777777777777768</v>
      </c>
      <c r="M254">
        <v>40.853658536585357</v>
      </c>
      <c r="N254">
        <v>-3.3960150878391548E-3</v>
      </c>
      <c r="O254">
        <v>-86.055776892430188</v>
      </c>
      <c r="P254">
        <v>-172.94077887649249</v>
      </c>
      <c r="Q254">
        <v>5.1162790697674418E-2</v>
      </c>
      <c r="R254">
        <v>0.23899999999999999</v>
      </c>
      <c r="S254">
        <v>15.593864753651809</v>
      </c>
      <c r="T254">
        <v>26.996122792296671</v>
      </c>
      <c r="U254">
        <v>13.90271966015322</v>
      </c>
      <c r="V254">
        <f t="shared" si="62"/>
        <v>-0.90945848220968406</v>
      </c>
      <c r="W254">
        <f t="shared" si="60"/>
        <v>-0.76387201717289033</v>
      </c>
      <c r="X254">
        <f t="shared" si="63"/>
        <v>-1.6247333690920147E-2</v>
      </c>
      <c r="Y254">
        <f t="shared" si="64"/>
        <v>-2.0108661360427598</v>
      </c>
      <c r="Z254">
        <f t="shared" si="61"/>
        <v>4.4286363582778208</v>
      </c>
      <c r="AA254">
        <f t="shared" si="65"/>
        <v>2.7244193839159873E-2</v>
      </c>
      <c r="AB254">
        <f t="shared" si="66"/>
        <v>162.55340071440287</v>
      </c>
    </row>
    <row r="255" spans="1:28" x14ac:dyDescent="0.25">
      <c r="A255" t="s">
        <v>274</v>
      </c>
      <c r="B255">
        <v>1.6012</v>
      </c>
      <c r="C255">
        <v>5.3438037193311472E-2</v>
      </c>
      <c r="D255" s="3">
        <v>-0.1645619628066885</v>
      </c>
      <c r="E255">
        <v>1.013113562850073E-2</v>
      </c>
      <c r="F255">
        <v>-0.1017209302325581</v>
      </c>
      <c r="G255">
        <v>0.41501976284584979</v>
      </c>
      <c r="H255" s="4">
        <v>0.68379446640316199</v>
      </c>
      <c r="I255">
        <v>0.89723320158102771</v>
      </c>
      <c r="J255">
        <v>0.24110671936758901</v>
      </c>
      <c r="K255" s="1">
        <v>0.55928853754940711</v>
      </c>
      <c r="L255">
        <v>0.78260869565217395</v>
      </c>
      <c r="M255">
        <v>39.775725593667538</v>
      </c>
      <c r="N255">
        <v>-4.1454910713478732E-3</v>
      </c>
      <c r="O255">
        <v>-92.614158749616877</v>
      </c>
      <c r="P255">
        <v>-143.13425376941399</v>
      </c>
      <c r="Q255">
        <v>0.1162790697674419</v>
      </c>
      <c r="R255">
        <v>0.218</v>
      </c>
      <c r="S255">
        <v>15.005535808776999</v>
      </c>
      <c r="T255">
        <v>25.97760681251793</v>
      </c>
      <c r="U255">
        <v>14.821965135215059</v>
      </c>
      <c r="V255">
        <f t="shared" si="62"/>
        <v>-0.90118887381107393</v>
      </c>
      <c r="W255">
        <f t="shared" si="60"/>
        <v>-0.72881983472267264</v>
      </c>
      <c r="X255">
        <f t="shared" si="63"/>
        <v>-1.4295528353734748E-2</v>
      </c>
      <c r="Y255">
        <f t="shared" si="64"/>
        <v>-1.6452570608807087</v>
      </c>
      <c r="Z255">
        <f t="shared" si="61"/>
        <v>4.2528203713217518</v>
      </c>
      <c r="AA255">
        <f t="shared" si="65"/>
        <v>2.7244193839159873E-2</v>
      </c>
      <c r="AB255">
        <f t="shared" si="66"/>
        <v>156.10006287684288</v>
      </c>
    </row>
    <row r="256" spans="1:28" x14ac:dyDescent="0.25">
      <c r="A256" t="s">
        <v>275</v>
      </c>
      <c r="B256">
        <v>1.6016699999999999</v>
      </c>
      <c r="C256">
        <v>5.4948689899463457E-2</v>
      </c>
      <c r="D256" s="3">
        <v>-0.17505131010053651</v>
      </c>
      <c r="E256">
        <v>8.0929239371720779E-3</v>
      </c>
      <c r="F256">
        <v>-5.0930232558139547E-2</v>
      </c>
      <c r="G256">
        <v>0.42913385826771649</v>
      </c>
      <c r="H256" s="4">
        <v>0.6614173228346456</v>
      </c>
      <c r="I256">
        <v>0.82283464566929143</v>
      </c>
      <c r="J256">
        <v>0.2874015748031496</v>
      </c>
      <c r="K256" s="1">
        <v>0.55019685039370081</v>
      </c>
      <c r="L256">
        <v>0.76771653543307083</v>
      </c>
      <c r="M256">
        <v>37.500000000000298</v>
      </c>
      <c r="N256">
        <v>-4.6479524137399419E-3</v>
      </c>
      <c r="O256">
        <v>-91.173766472570634</v>
      </c>
      <c r="P256">
        <v>-117.2622181526786</v>
      </c>
      <c r="Q256">
        <v>0.17906976744186051</v>
      </c>
      <c r="R256">
        <v>0.23</v>
      </c>
      <c r="S256">
        <v>14.704002957895749</v>
      </c>
      <c r="T256">
        <v>25.45559267446437</v>
      </c>
      <c r="U256">
        <v>15.67555021920106</v>
      </c>
      <c r="V256">
        <f t="shared" si="62"/>
        <v>-0.88612529542733698</v>
      </c>
      <c r="W256">
        <f t="shared" si="60"/>
        <v>-0.71032691740519249</v>
      </c>
      <c r="X256">
        <f t="shared" si="63"/>
        <v>-1.2230983910543369E-2</v>
      </c>
      <c r="Y256">
        <f t="shared" si="64"/>
        <v>-1.1292352832647916</v>
      </c>
      <c r="Z256">
        <f t="shared" si="61"/>
        <v>4.2528203713217518</v>
      </c>
      <c r="AA256">
        <f t="shared" si="65"/>
        <v>2.7244193839159873E-2</v>
      </c>
      <c r="AB256">
        <f t="shared" si="66"/>
        <v>156.10006287684288</v>
      </c>
    </row>
    <row r="257" spans="1:28" x14ac:dyDescent="0.25">
      <c r="A257" t="s">
        <v>276</v>
      </c>
      <c r="B257">
        <v>1.60006</v>
      </c>
      <c r="C257">
        <v>0.1112725946762515</v>
      </c>
      <c r="D257" s="3">
        <v>-9.5727405323748474E-2</v>
      </c>
      <c r="E257">
        <v>6.569715192279911E-3</v>
      </c>
      <c r="F257">
        <v>3.2534883720930247E-2</v>
      </c>
      <c r="G257">
        <v>0.68235294117647061</v>
      </c>
      <c r="H257" s="4">
        <v>0.81960784313725488</v>
      </c>
      <c r="I257">
        <v>0.76862745098039209</v>
      </c>
      <c r="J257">
        <v>0.38039215686274508</v>
      </c>
      <c r="K257" s="1">
        <v>0.66274509803921566</v>
      </c>
      <c r="L257">
        <v>0.95686274509803926</v>
      </c>
      <c r="M257">
        <v>29.2938360263318</v>
      </c>
      <c r="N257">
        <v>-5.1170836373948259E-3</v>
      </c>
      <c r="O257">
        <v>-96.107876187557167</v>
      </c>
      <c r="P257">
        <v>-99.929166234753765</v>
      </c>
      <c r="Q257">
        <v>0.23953488372093021</v>
      </c>
      <c r="R257">
        <v>0.20699999999999999</v>
      </c>
      <c r="S257">
        <v>15.253531425275989</v>
      </c>
      <c r="T257">
        <v>24.37828768551632</v>
      </c>
      <c r="U257">
        <v>16.2004261933347</v>
      </c>
      <c r="V257">
        <f t="shared" si="62"/>
        <v>-0.89471961329446315</v>
      </c>
      <c r="W257">
        <f t="shared" si="60"/>
        <v>-0.74045694844626797</v>
      </c>
      <c r="X257">
        <f t="shared" si="63"/>
        <v>-1.0512105796032685E-2</v>
      </c>
      <c r="Y257">
        <f t="shared" si="64"/>
        <v>-1.2918213681497155</v>
      </c>
      <c r="Z257">
        <f t="shared" si="61"/>
        <v>4.1038672116331432</v>
      </c>
      <c r="AA257">
        <f t="shared" si="65"/>
        <v>2.7244193839159873E-2</v>
      </c>
      <c r="AB257">
        <f t="shared" si="66"/>
        <v>150.63272695316036</v>
      </c>
    </row>
    <row r="258" spans="1:28" x14ac:dyDescent="0.25">
      <c r="A258" t="s">
        <v>277</v>
      </c>
      <c r="B258">
        <v>1.60131</v>
      </c>
      <c r="C258">
        <v>4.5324790331822698E-2</v>
      </c>
      <c r="D258" s="3">
        <v>-0.17667520966817729</v>
      </c>
      <c r="E258">
        <v>1.0459158968958521E-2</v>
      </c>
      <c r="F258">
        <v>5.7069767441860458E-2</v>
      </c>
      <c r="G258">
        <v>0.38671875</v>
      </c>
      <c r="H258" s="4">
        <v>0.65234375</v>
      </c>
      <c r="I258">
        <v>0.90625</v>
      </c>
      <c r="J258">
        <v>0.40625</v>
      </c>
      <c r="K258" s="1">
        <v>0.587890625</v>
      </c>
      <c r="L258">
        <v>0.84765625</v>
      </c>
      <c r="M258">
        <v>36.94572543455152</v>
      </c>
      <c r="N258">
        <v>-5.3266071472395371E-3</v>
      </c>
      <c r="O258">
        <v>-88.247362250879092</v>
      </c>
      <c r="P258">
        <v>-88.277600077540768</v>
      </c>
      <c r="Q258">
        <v>0.27906976744186052</v>
      </c>
      <c r="R258">
        <v>0.222</v>
      </c>
      <c r="S258">
        <v>14.50328035594168</v>
      </c>
      <c r="T258">
        <v>24.80552332010727</v>
      </c>
      <c r="U258">
        <v>16.915287727292061</v>
      </c>
      <c r="V258">
        <f t="shared" si="62"/>
        <v>-0.89149762762913953</v>
      </c>
      <c r="W258">
        <f t="shared" si="60"/>
        <v>-0.74167182279061139</v>
      </c>
      <c r="X258">
        <f t="shared" si="63"/>
        <v>-1.4662994673111355E-2</v>
      </c>
      <c r="Y258">
        <f t="shared" si="64"/>
        <v>-1.847827330425394</v>
      </c>
      <c r="Z258">
        <f t="shared" si="61"/>
        <v>4.1038672116331432</v>
      </c>
      <c r="AA258">
        <f t="shared" si="65"/>
        <v>2.7244193839159873E-2</v>
      </c>
      <c r="AB258">
        <f t="shared" si="66"/>
        <v>150.63272695316036</v>
      </c>
    </row>
    <row r="259" spans="1:28" x14ac:dyDescent="0.25">
      <c r="A259" t="s">
        <v>278</v>
      </c>
      <c r="B259">
        <v>1.60033</v>
      </c>
      <c r="C259">
        <v>2.052924936187947E-2</v>
      </c>
      <c r="D259" s="3">
        <v>-0.1914707506381205</v>
      </c>
      <c r="E259">
        <v>6.4829289429640859E-3</v>
      </c>
      <c r="F259">
        <v>0.12753488372093019</v>
      </c>
      <c r="G259">
        <v>0.30350194552529181</v>
      </c>
      <c r="H259" s="4">
        <v>0.60311284046692604</v>
      </c>
      <c r="I259">
        <v>0.75875486381322954</v>
      </c>
      <c r="J259">
        <v>0.51361867704280162</v>
      </c>
      <c r="K259" s="1">
        <v>0.54474708171206221</v>
      </c>
      <c r="L259">
        <v>0.73540856031128399</v>
      </c>
      <c r="M259">
        <v>39.250047107593943</v>
      </c>
      <c r="N259">
        <v>-5.5082383056961337E-3</v>
      </c>
      <c r="O259">
        <v>-91.119577960140461</v>
      </c>
      <c r="P259">
        <v>-70.624194341452068</v>
      </c>
      <c r="Q259">
        <v>0.33953488372093021</v>
      </c>
      <c r="R259">
        <v>0.21199999999999999</v>
      </c>
      <c r="S259">
        <v>15.24610703445429</v>
      </c>
      <c r="T259">
        <v>23.782011506172271</v>
      </c>
      <c r="U259">
        <v>17.269279010344079</v>
      </c>
      <c r="V259">
        <f t="shared" si="62"/>
        <v>-0.9030856821958867</v>
      </c>
      <c r="W259">
        <f t="shared" si="60"/>
        <v>-0.72527707697395183</v>
      </c>
      <c r="X259">
        <f t="shared" si="63"/>
        <v>-1.0316622196671952E-2</v>
      </c>
      <c r="Y259">
        <f t="shared" si="64"/>
        <v>-0.1434636027667387</v>
      </c>
      <c r="Z259">
        <f t="shared" si="61"/>
        <v>4.1038672116331432</v>
      </c>
      <c r="AA259">
        <f t="shared" si="65"/>
        <v>2.9612074508688344E-2</v>
      </c>
      <c r="AB259">
        <f t="shared" si="66"/>
        <v>138.58762953027983</v>
      </c>
    </row>
    <row r="260" spans="1:28" x14ac:dyDescent="0.25">
      <c r="A260" t="s">
        <v>279</v>
      </c>
      <c r="B260">
        <v>1.6015200000000001</v>
      </c>
      <c r="C260">
        <v>9.8744595509715066E-2</v>
      </c>
      <c r="D260" s="3">
        <v>-0.12925540449028489</v>
      </c>
      <c r="E260">
        <v>5.9809026904660686E-3</v>
      </c>
      <c r="F260">
        <v>0.14176744186046511</v>
      </c>
      <c r="G260">
        <v>0.60852713178294571</v>
      </c>
      <c r="H260" s="4">
        <v>0.75968992248062017</v>
      </c>
      <c r="I260">
        <v>0.73255813953488369</v>
      </c>
      <c r="J260">
        <v>0.52713178294573648</v>
      </c>
      <c r="K260" s="1">
        <v>0.65697674418604657</v>
      </c>
      <c r="L260">
        <v>0.95348837209302328</v>
      </c>
      <c r="M260">
        <v>30.306960657155589</v>
      </c>
      <c r="N260">
        <v>-5.4928411984391801E-3</v>
      </c>
      <c r="O260">
        <v>-87.631887456037234</v>
      </c>
      <c r="P260">
        <v>-63.040872023798102</v>
      </c>
      <c r="Q260">
        <v>0.36976744186046512</v>
      </c>
      <c r="R260">
        <v>0.22800000000000001</v>
      </c>
      <c r="S260">
        <v>14.40884046408863</v>
      </c>
      <c r="T260">
        <v>23.736877646510258</v>
      </c>
      <c r="U260">
        <v>17.782451509896049</v>
      </c>
      <c r="V260">
        <f t="shared" si="62"/>
        <v>-0.90068325356938017</v>
      </c>
      <c r="W260">
        <f t="shared" si="60"/>
        <v>-0.74362091331350089</v>
      </c>
      <c r="X260">
        <f t="shared" si="63"/>
        <v>-9.478495429342107E-3</v>
      </c>
      <c r="Y260">
        <f t="shared" si="64"/>
        <v>-0.60120436091171103</v>
      </c>
      <c r="Z260">
        <f t="shared" si="61"/>
        <v>3.5125100384360173</v>
      </c>
      <c r="AA260">
        <f t="shared" si="65"/>
        <v>3.3862859444259236E-2</v>
      </c>
      <c r="AB260">
        <f t="shared" si="66"/>
        <v>103.72750842904651</v>
      </c>
    </row>
    <row r="261" spans="1:28" x14ac:dyDescent="0.25">
      <c r="A261" t="s">
        <v>280</v>
      </c>
      <c r="B261">
        <v>1.59704</v>
      </c>
      <c r="C261">
        <v>9.961712767619943E-2</v>
      </c>
      <c r="D261" s="3">
        <v>-7.2382872323800557E-2</v>
      </c>
      <c r="E261">
        <v>1.061496805044887E-2</v>
      </c>
      <c r="F261">
        <v>0.14195348837209301</v>
      </c>
      <c r="G261">
        <v>0.61389961389961389</v>
      </c>
      <c r="H261" s="4">
        <v>0.84555984555984554</v>
      </c>
      <c r="I261">
        <v>0.9073359073359073</v>
      </c>
      <c r="J261">
        <v>0.53281853281853275</v>
      </c>
      <c r="K261" s="1">
        <v>0.72490347490347484</v>
      </c>
      <c r="L261">
        <v>0.98841698841698844</v>
      </c>
      <c r="M261">
        <v>29.159733777038682</v>
      </c>
      <c r="N261">
        <v>-5.7755603742528638E-3</v>
      </c>
      <c r="O261">
        <v>-98.821500431158327</v>
      </c>
      <c r="P261">
        <v>-76.039561660221622</v>
      </c>
      <c r="Q261">
        <v>0.31395348837209303</v>
      </c>
      <c r="R261">
        <v>0.17199999999999999</v>
      </c>
      <c r="S261">
        <v>13.60138660872661</v>
      </c>
      <c r="T261">
        <v>24.207560157017799</v>
      </c>
      <c r="U261">
        <v>18.515992161630329</v>
      </c>
      <c r="V261">
        <f t="shared" si="62"/>
        <v>-0.92924384750929845</v>
      </c>
      <c r="W261">
        <f t="shared" si="60"/>
        <v>-0.80039275822221534</v>
      </c>
      <c r="X261">
        <f t="shared" si="63"/>
        <v>-1.433276561639037E-2</v>
      </c>
      <c r="Y261">
        <f t="shared" si="64"/>
        <v>-3.9825711353590516</v>
      </c>
      <c r="Z261">
        <f t="shared" si="61"/>
        <v>3.9198328737686405</v>
      </c>
      <c r="AA261">
        <f t="shared" si="65"/>
        <v>3.3862859444259236E-2</v>
      </c>
      <c r="AB261">
        <f t="shared" si="66"/>
        <v>115.75610973494352</v>
      </c>
    </row>
    <row r="262" spans="1:28" x14ac:dyDescent="0.25">
      <c r="A262" t="s">
        <v>281</v>
      </c>
      <c r="B262">
        <v>1.59789</v>
      </c>
      <c r="C262">
        <v>9.2337344376725528E-2</v>
      </c>
      <c r="D262" s="3">
        <v>-9.7662655623274475E-2</v>
      </c>
      <c r="E262">
        <v>1.444143184357244E-2</v>
      </c>
      <c r="F262">
        <v>0.13325581395348829</v>
      </c>
      <c r="G262">
        <v>0.58846153846153848</v>
      </c>
      <c r="H262" s="4">
        <v>0.81538461538461537</v>
      </c>
      <c r="I262">
        <v>0.97692307692307689</v>
      </c>
      <c r="J262">
        <v>0.51923076923076916</v>
      </c>
      <c r="K262" s="1">
        <v>0.72499999999999998</v>
      </c>
      <c r="L262">
        <v>0.98846153846153839</v>
      </c>
      <c r="M262">
        <v>29.744224422442581</v>
      </c>
      <c r="N262">
        <v>-5.8634393823773223E-3</v>
      </c>
      <c r="O262">
        <v>-95.800000000000395</v>
      </c>
      <c r="P262">
        <v>-74.621183777309582</v>
      </c>
      <c r="Q262">
        <v>0.32325581395348829</v>
      </c>
      <c r="R262">
        <v>0.19</v>
      </c>
      <c r="S262">
        <v>13.099270584271</v>
      </c>
      <c r="T262">
        <v>23.544629312218369</v>
      </c>
      <c r="U262">
        <v>19.229495657581019</v>
      </c>
      <c r="V262">
        <f t="shared" si="62"/>
        <v>-0.95705355281242244</v>
      </c>
      <c r="W262">
        <f t="shared" si="60"/>
        <v>-0.82467838184976749</v>
      </c>
      <c r="X262">
        <f t="shared" si="63"/>
        <v>-1.8680885417644476E-2</v>
      </c>
      <c r="Y262">
        <f t="shared" si="64"/>
        <v>-4.8744686184880752</v>
      </c>
      <c r="Z262">
        <f t="shared" si="61"/>
        <v>4.8117303568976642</v>
      </c>
      <c r="AA262">
        <f t="shared" si="65"/>
        <v>3.3862859444259236E-2</v>
      </c>
      <c r="AB262">
        <f t="shared" si="66"/>
        <v>142.09462626208892</v>
      </c>
    </row>
    <row r="263" spans="1:28" x14ac:dyDescent="0.25">
      <c r="A263" t="s">
        <v>282</v>
      </c>
      <c r="B263" s="1">
        <v>1.5994200000000001</v>
      </c>
      <c r="C263">
        <v>0.13670625618586241</v>
      </c>
      <c r="D263" s="3">
        <v>-6.3293743814137632E-2</v>
      </c>
      <c r="E263">
        <v>6.7896879000010988E-3</v>
      </c>
      <c r="F263">
        <v>0.19069767441860461</v>
      </c>
      <c r="G263">
        <v>0.76245210727969348</v>
      </c>
      <c r="H263" s="1">
        <v>0.85823754789272033</v>
      </c>
      <c r="I263">
        <v>0.77011494252873558</v>
      </c>
      <c r="J263">
        <v>0.6130268199233716</v>
      </c>
      <c r="K263" s="1">
        <v>0.75095785440613017</v>
      </c>
      <c r="L263">
        <v>0.99616858237547889</v>
      </c>
      <c r="M263">
        <v>13.684744044602709</v>
      </c>
      <c r="N263">
        <v>-5.7434193530461197E-3</v>
      </c>
      <c r="O263">
        <v>-90.723562152133866</v>
      </c>
      <c r="P263">
        <v>-57.074766869425133</v>
      </c>
      <c r="Q263">
        <v>0.39069767441860459</v>
      </c>
      <c r="R263">
        <v>0.2</v>
      </c>
      <c r="S263">
        <v>15.239152374064609</v>
      </c>
      <c r="T263">
        <v>22.279284802788439</v>
      </c>
      <c r="U263">
        <v>19.196278880497541</v>
      </c>
      <c r="V263">
        <f t="shared" si="62"/>
        <v>-0.95827156272305147</v>
      </c>
      <c r="W263">
        <f t="shared" si="60"/>
        <v>-0.81474929922256167</v>
      </c>
      <c r="X263">
        <f t="shared" si="63"/>
        <v>-1.0385014567780829E-2</v>
      </c>
      <c r="Y263">
        <f t="shared" si="64"/>
        <v>-3.0769449816879968</v>
      </c>
      <c r="Z263">
        <f t="shared" si="61"/>
        <v>4.8117303568976642</v>
      </c>
      <c r="AA263">
        <f t="shared" si="65"/>
        <v>2.5566988594395587E-2</v>
      </c>
      <c r="AB263">
        <f t="shared" si="66"/>
        <v>188.20090364308371</v>
      </c>
    </row>
    <row r="264" spans="1:28" x14ac:dyDescent="0.25">
      <c r="A264" t="s">
        <v>283</v>
      </c>
      <c r="B264">
        <v>1.6048100000000001</v>
      </c>
      <c r="C264">
        <v>0.1153617752773871</v>
      </c>
      <c r="D264" s="3">
        <v>-0.13263822472261291</v>
      </c>
      <c r="E264">
        <v>1.659529257573436E-3</v>
      </c>
      <c r="F264">
        <v>0.30316279069767438</v>
      </c>
      <c r="G264">
        <v>0.70229007633587781</v>
      </c>
      <c r="H264" s="4">
        <v>0.74427480916030531</v>
      </c>
      <c r="I264">
        <v>0.56870229007633588</v>
      </c>
      <c r="J264">
        <v>0.74427480916030531</v>
      </c>
      <c r="K264" s="1">
        <v>0.68988549618320605</v>
      </c>
      <c r="L264">
        <v>0.96564885496183206</v>
      </c>
      <c r="M264">
        <v>28.283093053735779</v>
      </c>
      <c r="N264">
        <v>-5.1539629841623746E-3</v>
      </c>
      <c r="O264">
        <v>-68.506006006006118</v>
      </c>
      <c r="P264">
        <v>-0.61114521520015019</v>
      </c>
      <c r="Q264">
        <v>0.55116279069767438</v>
      </c>
      <c r="R264">
        <v>0.248</v>
      </c>
      <c r="S264">
        <v>18.091151180650851</v>
      </c>
      <c r="T264">
        <v>20.126716581094009</v>
      </c>
      <c r="U264">
        <v>18.20555995620364</v>
      </c>
      <c r="V264">
        <f t="shared" si="62"/>
        <v>-0.94944883075181508</v>
      </c>
      <c r="W264">
        <f t="shared" si="60"/>
        <v>-0.75953515865814136</v>
      </c>
      <c r="X264">
        <f t="shared" si="63"/>
        <v>-4.318268206205021E-3</v>
      </c>
      <c r="Y264">
        <f t="shared" si="64"/>
        <v>-0.63705927447986355</v>
      </c>
      <c r="Z264">
        <f t="shared" si="61"/>
        <v>4.7577304927676263</v>
      </c>
      <c r="AA264">
        <f t="shared" si="65"/>
        <v>2.3749951211884807E-2</v>
      </c>
      <c r="AB264">
        <f t="shared" si="66"/>
        <v>200.32590594909482</v>
      </c>
    </row>
    <row r="265" spans="1:28" x14ac:dyDescent="0.25">
      <c r="A265" t="s">
        <v>284</v>
      </c>
      <c r="B265">
        <v>1.60598</v>
      </c>
      <c r="C265">
        <v>7.6657811116320265E-2</v>
      </c>
      <c r="D265" s="3">
        <v>-0.18134218888367981</v>
      </c>
      <c r="E265">
        <v>6.202803804808886E-3</v>
      </c>
      <c r="F265">
        <v>0.61176744186046506</v>
      </c>
      <c r="G265">
        <v>0.52471482889733845</v>
      </c>
      <c r="H265" s="4">
        <v>0.62737642585551323</v>
      </c>
      <c r="I265">
        <v>0.7414448669201521</v>
      </c>
      <c r="J265">
        <v>0.92395437262357416</v>
      </c>
      <c r="K265" s="1">
        <v>0.70437262357414454</v>
      </c>
      <c r="L265">
        <v>0.96958174904942962</v>
      </c>
      <c r="M265">
        <v>35.55291319857335</v>
      </c>
      <c r="N265">
        <v>-4.5400702394906567E-3</v>
      </c>
      <c r="O265">
        <v>-52.999016715831438</v>
      </c>
      <c r="P265">
        <v>110.245455307027</v>
      </c>
      <c r="Q265">
        <v>0.86976744186046506</v>
      </c>
      <c r="R265">
        <v>0.25800000000000001</v>
      </c>
      <c r="S265">
        <v>17.961424316821919</v>
      </c>
      <c r="T265">
        <v>19.526587883899001</v>
      </c>
      <c r="U265">
        <v>17.20338454412942</v>
      </c>
      <c r="V265">
        <f t="shared" si="62"/>
        <v>-0.95819662356920943</v>
      </c>
      <c r="W265">
        <f t="shared" si="60"/>
        <v>-0.75053725394994564</v>
      </c>
      <c r="X265">
        <f t="shared" si="63"/>
        <v>-8.5679771852700502E-3</v>
      </c>
      <c r="Y265">
        <f t="shared" si="64"/>
        <v>-1.3218170839813321</v>
      </c>
      <c r="Z265">
        <f t="shared" si="61"/>
        <v>4.7577304927676263</v>
      </c>
      <c r="AA265">
        <f t="shared" si="65"/>
        <v>2.3749951211884807E-2</v>
      </c>
      <c r="AB265">
        <f t="shared" si="66"/>
        <v>200.32590594909482</v>
      </c>
    </row>
    <row r="266" spans="1:28" x14ac:dyDescent="0.25">
      <c r="A266" t="s">
        <v>285</v>
      </c>
      <c r="B266">
        <v>1.61408</v>
      </c>
      <c r="C266">
        <v>-0.1982028441944054</v>
      </c>
      <c r="D266" s="3">
        <v>-0.55820284419440536</v>
      </c>
      <c r="E266">
        <v>4.0170769512031359E-4</v>
      </c>
      <c r="F266">
        <v>0.69348837209302328</v>
      </c>
      <c r="G266">
        <v>0</v>
      </c>
      <c r="H266" s="4">
        <v>0.19696969696969699</v>
      </c>
      <c r="I266">
        <v>0.53787878787878785</v>
      </c>
      <c r="J266">
        <v>0.96212121212121215</v>
      </c>
      <c r="K266" s="1">
        <v>0.42424242424242431</v>
      </c>
      <c r="L266">
        <v>0.48106060606060608</v>
      </c>
      <c r="M266">
        <v>64.835164835164591</v>
      </c>
      <c r="N266">
        <v>-3.361207602047056E-3</v>
      </c>
      <c r="O266">
        <v>-5.7630736392741939</v>
      </c>
      <c r="P266">
        <v>254.58727655100199</v>
      </c>
      <c r="Q266">
        <v>1.053488372093023</v>
      </c>
      <c r="R266">
        <v>0.36</v>
      </c>
      <c r="S266">
        <v>25.22828795180865</v>
      </c>
      <c r="T266">
        <v>17.351096291478651</v>
      </c>
      <c r="U266">
        <v>17.296000869116359</v>
      </c>
      <c r="V266">
        <f t="shared" si="62"/>
        <v>-0.90844516671899123</v>
      </c>
      <c r="W266">
        <f t="shared" si="60"/>
        <v>-0.75074971218409059</v>
      </c>
      <c r="X266">
        <f t="shared" si="63"/>
        <v>-1.8586439333862718E-3</v>
      </c>
      <c r="Y266">
        <f t="shared" si="64"/>
        <v>0.42154030209540666</v>
      </c>
      <c r="Z266">
        <f t="shared" si="61"/>
        <v>5.2960089205834819</v>
      </c>
      <c r="AA266">
        <f t="shared" si="65"/>
        <v>2.1281306004541013E-2</v>
      </c>
      <c r="AB266">
        <f t="shared" si="66"/>
        <v>248.85732668161521</v>
      </c>
    </row>
    <row r="267" spans="1:28" x14ac:dyDescent="0.25">
      <c r="A267" t="s">
        <v>286</v>
      </c>
      <c r="B267">
        <v>1.62344</v>
      </c>
      <c r="C267">
        <v>-0.20554774183466171</v>
      </c>
      <c r="D267" s="3">
        <v>-0.73354774183466165</v>
      </c>
      <c r="E267">
        <v>-4.0000354215278333E-3</v>
      </c>
      <c r="F267">
        <v>0.53246511627906967</v>
      </c>
      <c r="G267">
        <v>0</v>
      </c>
      <c r="H267" s="4">
        <v>4.9056603773584902E-2</v>
      </c>
      <c r="I267">
        <v>0.33207547169811319</v>
      </c>
      <c r="J267">
        <v>0.89056603773584908</v>
      </c>
      <c r="K267" s="1">
        <v>0.31792452830188678</v>
      </c>
      <c r="L267">
        <v>0.2226415094339623</v>
      </c>
      <c r="M267">
        <v>72.928589201293562</v>
      </c>
      <c r="N267">
        <v>-1.6526262467617681E-3</v>
      </c>
      <c r="O267">
        <v>-11.814621409921619</v>
      </c>
      <c r="P267">
        <v>295.1999727464746</v>
      </c>
      <c r="Q267">
        <v>1.0604651162790699</v>
      </c>
      <c r="R267">
        <v>0.52800000000000002</v>
      </c>
      <c r="S267">
        <v>33.489777409126383</v>
      </c>
      <c r="T267">
        <v>14.82920694700452</v>
      </c>
      <c r="U267">
        <v>18.819110950593348</v>
      </c>
      <c r="V267">
        <f t="shared" si="62"/>
        <v>-0.89329060201838029</v>
      </c>
      <c r="W267">
        <f t="shared" si="60"/>
        <v>-0.76795073955894322</v>
      </c>
      <c r="X267">
        <f t="shared" si="63"/>
        <v>3.6404178780860899E-3</v>
      </c>
      <c r="Y267">
        <f t="shared" si="64"/>
        <v>0.57564126927046011</v>
      </c>
      <c r="Z267">
        <f t="shared" si="61"/>
        <v>5.4501098877585354</v>
      </c>
      <c r="AA267">
        <f t="shared" si="65"/>
        <v>2.1281306004541013E-2</v>
      </c>
      <c r="AB267">
        <f t="shared" si="66"/>
        <v>256.0984690787111</v>
      </c>
    </row>
    <row r="268" spans="1:28" x14ac:dyDescent="0.25">
      <c r="A268" t="s">
        <v>287</v>
      </c>
      <c r="B268">
        <v>1.6182099999999999</v>
      </c>
      <c r="C268">
        <v>-0.14923685992603011</v>
      </c>
      <c r="D268" s="3">
        <v>-0.58123685992603014</v>
      </c>
      <c r="E268">
        <v>5.8046394344787944E-3</v>
      </c>
      <c r="F268">
        <v>0.60055813953488379</v>
      </c>
      <c r="G268">
        <v>1.1278195488721811E-2</v>
      </c>
      <c r="H268" s="4">
        <v>0.17293233082706769</v>
      </c>
      <c r="I268">
        <v>0.7142857142857143</v>
      </c>
      <c r="J268">
        <v>0.91729323308270683</v>
      </c>
      <c r="K268" s="1">
        <v>0.45394736842105271</v>
      </c>
      <c r="L268">
        <v>0.52255639097744366</v>
      </c>
      <c r="M268">
        <v>66.994285714285496</v>
      </c>
      <c r="N268">
        <v>-7.1236876046376629E-4</v>
      </c>
      <c r="O268">
        <v>-33.929654335961509</v>
      </c>
      <c r="P268">
        <v>192.51526606571599</v>
      </c>
      <c r="Q268">
        <v>1.032558139534884</v>
      </c>
      <c r="R268">
        <v>0.432</v>
      </c>
      <c r="S268">
        <v>31.754903156154079</v>
      </c>
      <c r="T268">
        <v>13.07482980274059</v>
      </c>
      <c r="U268">
        <v>20.451241409701321</v>
      </c>
      <c r="V268">
        <f t="shared" si="62"/>
        <v>-0.90231210689157548</v>
      </c>
      <c r="W268">
        <f t="shared" si="60"/>
        <v>-0.77718525666100868</v>
      </c>
      <c r="X268">
        <f t="shared" si="63"/>
        <v>-6.0993319779262551E-3</v>
      </c>
      <c r="Y268">
        <f t="shared" si="64"/>
        <v>3.8720903846243521E-2</v>
      </c>
      <c r="Z268">
        <f t="shared" si="61"/>
        <v>5.4501098877585354</v>
      </c>
      <c r="AA268">
        <f t="shared" si="65"/>
        <v>2.6934806080163333E-2</v>
      </c>
      <c r="AB268">
        <f t="shared" si="66"/>
        <v>202.34450070061487</v>
      </c>
    </row>
    <row r="269" spans="1:28" x14ac:dyDescent="0.25">
      <c r="A269" t="s">
        <v>288</v>
      </c>
      <c r="B269">
        <v>1.61992</v>
      </c>
      <c r="C269">
        <v>-0.1371386154086576</v>
      </c>
      <c r="D269" s="3">
        <v>-0.60013861540865765</v>
      </c>
      <c r="E269">
        <v>1.1303219256659431E-3</v>
      </c>
      <c r="F269">
        <v>0.43467441860465111</v>
      </c>
      <c r="G269">
        <v>2.9962546816479401E-2</v>
      </c>
      <c r="H269" s="4">
        <v>0.16104868913857681</v>
      </c>
      <c r="I269">
        <v>0.55805243445692876</v>
      </c>
      <c r="J269">
        <v>0.84269662921348309</v>
      </c>
      <c r="K269" s="1">
        <v>0.39794007490636701</v>
      </c>
      <c r="L269">
        <v>0.40823970037453189</v>
      </c>
      <c r="M269">
        <v>71.606648199445829</v>
      </c>
      <c r="N269">
        <v>1.6882862920497571E-4</v>
      </c>
      <c r="O269">
        <v>-28.744693753790159</v>
      </c>
      <c r="P269">
        <v>122.519946680057</v>
      </c>
      <c r="Q269">
        <v>0.89767441860465114</v>
      </c>
      <c r="R269">
        <v>0.46300000000000002</v>
      </c>
      <c r="S269">
        <v>30.127510146591671</v>
      </c>
      <c r="T269">
        <v>13.72730706687727</v>
      </c>
      <c r="U269">
        <v>21.66162294551032</v>
      </c>
      <c r="V269">
        <f t="shared" si="62"/>
        <v>-0.92279640898401416</v>
      </c>
      <c r="W269">
        <f t="shared" si="60"/>
        <v>-0.80049868634929033</v>
      </c>
      <c r="X269">
        <f t="shared" si="63"/>
        <v>-9.0127907550991207E-4</v>
      </c>
      <c r="Y269">
        <f t="shared" si="64"/>
        <v>0.28131638772484108</v>
      </c>
      <c r="Z269">
        <f t="shared" si="61"/>
        <v>5.4501098877585354</v>
      </c>
      <c r="AA269">
        <f t="shared" si="65"/>
        <v>3.1925149864567688E-2</v>
      </c>
      <c r="AB269">
        <f t="shared" si="66"/>
        <v>170.7152483505605</v>
      </c>
    </row>
    <row r="270" spans="1:28" x14ac:dyDescent="0.25">
      <c r="A270" t="s">
        <v>289</v>
      </c>
      <c r="B270">
        <v>1.6109199999999999</v>
      </c>
      <c r="C270">
        <v>-4.3569307704328819E-2</v>
      </c>
      <c r="D270" s="3">
        <v>-0.35156930770432882</v>
      </c>
      <c r="E270">
        <v>3.4064891869854661E-3</v>
      </c>
      <c r="F270">
        <v>0.41293023255813949</v>
      </c>
      <c r="G270">
        <v>0.1455223880597015</v>
      </c>
      <c r="H270" s="4">
        <v>0.44776119402985082</v>
      </c>
      <c r="I270">
        <v>0.62686567164179108</v>
      </c>
      <c r="J270">
        <v>0.82462686567164178</v>
      </c>
      <c r="K270" s="1">
        <v>0.51119402985074625</v>
      </c>
      <c r="L270">
        <v>0.64552238805970152</v>
      </c>
      <c r="M270">
        <v>58.919961427193783</v>
      </c>
      <c r="N270">
        <v>1.3935275354137741E-4</v>
      </c>
      <c r="O270">
        <v>-56.033959975742718</v>
      </c>
      <c r="P270">
        <v>63.07011296328038</v>
      </c>
      <c r="Q270">
        <v>0.72093023255813948</v>
      </c>
      <c r="R270">
        <v>0.308</v>
      </c>
      <c r="S270">
        <v>26.603156959249361</v>
      </c>
      <c r="T270">
        <v>18.16935314684466</v>
      </c>
      <c r="U270">
        <v>21.45986513426454</v>
      </c>
      <c r="V270">
        <f t="shared" si="62"/>
        <v>-0.92977184493710985</v>
      </c>
      <c r="W270">
        <f t="shared" si="60"/>
        <v>-0.81246507789376121</v>
      </c>
      <c r="X270">
        <f t="shared" si="63"/>
        <v>-2.9672485287910058E-3</v>
      </c>
      <c r="Y270">
        <f t="shared" si="64"/>
        <v>8.3042478703751615E-2</v>
      </c>
      <c r="Z270">
        <f t="shared" si="61"/>
        <v>5.4501098877585354</v>
      </c>
      <c r="AA270">
        <f t="shared" si="65"/>
        <v>3.1925149864567688E-2</v>
      </c>
      <c r="AB270">
        <f t="shared" si="66"/>
        <v>170.7152483505605</v>
      </c>
    </row>
    <row r="271" spans="1:28" x14ac:dyDescent="0.25">
      <c r="A271" t="s">
        <v>290</v>
      </c>
      <c r="B271">
        <v>1.6116600000000001</v>
      </c>
      <c r="C271">
        <v>-7.0240141688805546E-2</v>
      </c>
      <c r="D271" s="3">
        <v>-0.38924014168880561</v>
      </c>
      <c r="E271">
        <v>-3.0283540469532742E-3</v>
      </c>
      <c r="F271">
        <v>0.32751162790697669</v>
      </c>
      <c r="G271">
        <v>0.1003717472118959</v>
      </c>
      <c r="H271" s="4">
        <v>0.40520446096654278</v>
      </c>
      <c r="I271">
        <v>0.3903345724907063</v>
      </c>
      <c r="J271">
        <v>0.74349442379182151</v>
      </c>
      <c r="K271" s="1">
        <v>0.40985130111524171</v>
      </c>
      <c r="L271">
        <v>0.44237918215613381</v>
      </c>
      <c r="M271">
        <v>61.377010592389233</v>
      </c>
      <c r="N271">
        <v>1.7370239222613831E-4</v>
      </c>
      <c r="O271">
        <v>-53.790175864160041</v>
      </c>
      <c r="P271">
        <v>31.681179842945362</v>
      </c>
      <c r="Q271">
        <v>0.64651162790697669</v>
      </c>
      <c r="R271">
        <v>0.31900000000000001</v>
      </c>
      <c r="S271">
        <v>25.886472462766751</v>
      </c>
      <c r="T271">
        <v>17.67987388198118</v>
      </c>
      <c r="U271">
        <v>21.27251859525061</v>
      </c>
      <c r="V271">
        <f t="shared" si="62"/>
        <v>-0.94808786495832842</v>
      </c>
      <c r="W271">
        <f t="shared" si="60"/>
        <v>-0.84627069714687508</v>
      </c>
      <c r="X271">
        <f t="shared" si="63"/>
        <v>4.1944330690096539E-3</v>
      </c>
      <c r="Y271">
        <f t="shared" si="64"/>
        <v>0.52465410988373917</v>
      </c>
      <c r="Z271">
        <f t="shared" si="61"/>
        <v>5.4501098877585354</v>
      </c>
      <c r="AA271">
        <f t="shared" si="65"/>
        <v>2.4819362668051109E-2</v>
      </c>
      <c r="AB271">
        <f t="shared" si="66"/>
        <v>219.59104915994584</v>
      </c>
    </row>
    <row r="272" spans="1:28" x14ac:dyDescent="0.25">
      <c r="A272" t="s">
        <v>291</v>
      </c>
      <c r="B272">
        <v>1.61168</v>
      </c>
      <c r="C272">
        <v>-5.8897223524509053E-2</v>
      </c>
      <c r="D272" s="3">
        <v>-0.38089722352450911</v>
      </c>
      <c r="E272">
        <v>-2.4133716472817101E-3</v>
      </c>
      <c r="F272">
        <v>0.30358139534883721</v>
      </c>
      <c r="G272">
        <v>0.1333333333333333</v>
      </c>
      <c r="H272" s="4">
        <v>0.4148148148148148</v>
      </c>
      <c r="I272">
        <v>0.42222222222222222</v>
      </c>
      <c r="J272">
        <v>0.72592592592592597</v>
      </c>
      <c r="K272" s="1">
        <v>0.42407407407407399</v>
      </c>
      <c r="L272">
        <v>0.48148148148148151</v>
      </c>
      <c r="M272">
        <v>60.422110552763819</v>
      </c>
      <c r="N272">
        <v>2.002304294608237E-4</v>
      </c>
      <c r="O272">
        <v>-53.729533050333757</v>
      </c>
      <c r="P272">
        <v>25.056529575618189</v>
      </c>
      <c r="Q272">
        <v>0.62558139534883717</v>
      </c>
      <c r="R272">
        <v>0.32200000000000001</v>
      </c>
      <c r="S272">
        <v>24.614908683834919</v>
      </c>
      <c r="T272">
        <v>18.022078270450852</v>
      </c>
      <c r="U272">
        <v>20.857531725554441</v>
      </c>
      <c r="V272">
        <f t="shared" si="62"/>
        <v>-0.96778672267413068</v>
      </c>
      <c r="W272">
        <f t="shared" si="60"/>
        <v>-0.84867814526679008</v>
      </c>
      <c r="X272">
        <f t="shared" si="63"/>
        <v>4.1385386677255743E-3</v>
      </c>
      <c r="Y272">
        <f t="shared" si="64"/>
        <v>0.61296341781631603</v>
      </c>
      <c r="Z272">
        <f t="shared" si="61"/>
        <v>5.4874320363043916</v>
      </c>
      <c r="AA272">
        <f t="shared" si="65"/>
        <v>2.4819362668051109E-2</v>
      </c>
      <c r="AB272">
        <f t="shared" si="66"/>
        <v>221.09480044659347</v>
      </c>
    </row>
    <row r="273" spans="1:28" x14ac:dyDescent="0.25">
      <c r="A273" t="s">
        <v>292</v>
      </c>
      <c r="B273">
        <v>1.6120000000000001</v>
      </c>
      <c r="C273">
        <v>-7.2245663384903902E-2</v>
      </c>
      <c r="D273" s="3">
        <v>-0.40224566338490392</v>
      </c>
      <c r="E273">
        <v>-3.1429899371453449E-3</v>
      </c>
      <c r="F273">
        <v>0.32116279069767439</v>
      </c>
      <c r="G273">
        <v>9.5940959409594087E-2</v>
      </c>
      <c r="H273" s="4">
        <v>0.38007380073800739</v>
      </c>
      <c r="I273">
        <v>0.38745387453874541</v>
      </c>
      <c r="J273">
        <v>0.73800738007380073</v>
      </c>
      <c r="K273" s="1">
        <v>0.40036900369003692</v>
      </c>
      <c r="L273">
        <v>0.4059040590405904</v>
      </c>
      <c r="M273">
        <v>61.886331228356127</v>
      </c>
      <c r="N273">
        <v>2.4425974148845059E-4</v>
      </c>
      <c r="O273">
        <v>-52.75924802910847</v>
      </c>
      <c r="P273">
        <v>33.469430383257247</v>
      </c>
      <c r="Q273">
        <v>0.65116279069767447</v>
      </c>
      <c r="R273">
        <v>0.33</v>
      </c>
      <c r="S273">
        <v>26.401589482721661</v>
      </c>
      <c r="T273">
        <v>16.561890777602539</v>
      </c>
      <c r="U273">
        <v>21.003598832863819</v>
      </c>
      <c r="V273">
        <f t="shared" si="62"/>
        <v>-0.96940871419697061</v>
      </c>
      <c r="W273">
        <f t="shared" si="60"/>
        <v>-0.85208132824422933</v>
      </c>
      <c r="X273">
        <f t="shared" si="63"/>
        <v>5.3722084367246346E-3</v>
      </c>
      <c r="Y273">
        <f t="shared" si="64"/>
        <v>0.5447715655841624</v>
      </c>
      <c r="Z273">
        <f t="shared" si="61"/>
        <v>5.4874320363043916</v>
      </c>
      <c r="AA273">
        <f t="shared" si="65"/>
        <v>2.3968872296440555E-2</v>
      </c>
      <c r="AB273">
        <f t="shared" si="66"/>
        <v>228.93993377899929</v>
      </c>
    </row>
    <row r="274" spans="1:28" x14ac:dyDescent="0.25">
      <c r="A274" t="s">
        <v>293</v>
      </c>
      <c r="B274">
        <v>1.61503</v>
      </c>
      <c r="C274">
        <v>-7.8288274209511899E-2</v>
      </c>
      <c r="D274" s="3">
        <v>-0.44828827420951189</v>
      </c>
      <c r="E274">
        <v>-5.7499123514180312E-3</v>
      </c>
      <c r="F274">
        <v>0.33</v>
      </c>
      <c r="G274">
        <v>8.4558823529411756E-2</v>
      </c>
      <c r="H274" s="4">
        <v>0.34926470588235298</v>
      </c>
      <c r="I274">
        <v>0.28308823529411759</v>
      </c>
      <c r="J274">
        <v>0.75</v>
      </c>
      <c r="K274" s="1">
        <v>0.36672794117647062</v>
      </c>
      <c r="L274">
        <v>0.34926470588235298</v>
      </c>
      <c r="M274">
        <v>63.263302572157798</v>
      </c>
      <c r="N274">
        <v>5.1768145613717564E-4</v>
      </c>
      <c r="O274">
        <v>-43.57186173438474</v>
      </c>
      <c r="P274">
        <v>53.682976893847751</v>
      </c>
      <c r="Q274">
        <v>0.7</v>
      </c>
      <c r="R274">
        <v>0.37</v>
      </c>
      <c r="S274">
        <v>27.003481700854131</v>
      </c>
      <c r="T274">
        <v>15.1546307189119</v>
      </c>
      <c r="U274">
        <v>21.510894887429352</v>
      </c>
      <c r="V274">
        <f t="shared" si="62"/>
        <v>-0.97366026469583689</v>
      </c>
      <c r="W274">
        <f t="shared" si="60"/>
        <v>-0.85982299073821811</v>
      </c>
      <c r="X274">
        <f t="shared" si="63"/>
        <v>8.5633084215153959E-3</v>
      </c>
      <c r="Y274">
        <f t="shared" si="64"/>
        <v>0.63291040102070828</v>
      </c>
      <c r="Z274">
        <f t="shared" si="61"/>
        <v>5.5073790195087833</v>
      </c>
      <c r="AA274">
        <f t="shared" si="65"/>
        <v>2.3968872296440555E-2</v>
      </c>
      <c r="AB274">
        <f t="shared" si="66"/>
        <v>229.77213743704766</v>
      </c>
    </row>
    <row r="275" spans="1:28" x14ac:dyDescent="0.25">
      <c r="A275" t="s">
        <v>294</v>
      </c>
      <c r="B275">
        <v>1.6144099999999999</v>
      </c>
      <c r="C275">
        <v>-0.1100250039068605</v>
      </c>
      <c r="D275" s="3">
        <v>-0.47202500390686047</v>
      </c>
      <c r="E275">
        <v>-4.656092015845035E-3</v>
      </c>
      <c r="F275">
        <v>0.27288372093023261</v>
      </c>
      <c r="G275">
        <v>5.4945054945054937E-2</v>
      </c>
      <c r="H275" s="4">
        <v>0.32234432234432231</v>
      </c>
      <c r="I275">
        <v>0.31135531135531141</v>
      </c>
      <c r="J275">
        <v>0.67032967032967039</v>
      </c>
      <c r="K275" s="1">
        <v>0.33974358974358981</v>
      </c>
      <c r="L275">
        <v>0.2783882783882784</v>
      </c>
      <c r="M275">
        <v>68.451242829828146</v>
      </c>
      <c r="N275">
        <v>6.7654255500859684E-4</v>
      </c>
      <c r="O275">
        <v>-45.451788963007679</v>
      </c>
      <c r="P275">
        <v>29.15664031167768</v>
      </c>
      <c r="Q275">
        <v>0.6348837209302326</v>
      </c>
      <c r="R275">
        <v>0.36199999999999999</v>
      </c>
      <c r="S275">
        <v>25.429229670711681</v>
      </c>
      <c r="T275">
        <v>15.17407808151939</v>
      </c>
      <c r="U275">
        <v>21.77846927659558</v>
      </c>
      <c r="V275">
        <f t="shared" si="62"/>
        <v>-0.97430035820050442</v>
      </c>
      <c r="W275">
        <f t="shared" si="60"/>
        <v>-0.8655207560415179</v>
      </c>
      <c r="X275">
        <f t="shared" si="63"/>
        <v>7.8914278281229516E-3</v>
      </c>
      <c r="Y275">
        <f t="shared" si="64"/>
        <v>0.62914822593788389</v>
      </c>
      <c r="Z275">
        <f t="shared" si="61"/>
        <v>5.5073790195087833</v>
      </c>
      <c r="AA275">
        <f t="shared" si="65"/>
        <v>2.3968872296440555E-2</v>
      </c>
      <c r="AB275">
        <f t="shared" si="66"/>
        <v>229.77213743704766</v>
      </c>
    </row>
    <row r="276" spans="1:28" x14ac:dyDescent="0.25">
      <c r="A276" t="s">
        <v>295</v>
      </c>
      <c r="B276">
        <v>1.6131</v>
      </c>
      <c r="C276">
        <v>-9.1480439652029011E-2</v>
      </c>
      <c r="D276" s="3">
        <v>-0.43548043965202898</v>
      </c>
      <c r="E276">
        <v>-4.5504886923702498E-3</v>
      </c>
      <c r="F276">
        <v>0.26762790697674421</v>
      </c>
      <c r="G276">
        <v>8.0291970802919707E-2</v>
      </c>
      <c r="H276" s="4">
        <v>0.36496350364963498</v>
      </c>
      <c r="I276">
        <v>0.31751824817518248</v>
      </c>
      <c r="J276">
        <v>0.66423357664233573</v>
      </c>
      <c r="K276" s="1">
        <v>0.35675182481751821</v>
      </c>
      <c r="L276">
        <v>0.32116788321167877</v>
      </c>
      <c r="M276">
        <v>66.000420786871445</v>
      </c>
      <c r="N276">
        <v>6.8879506774210952E-4</v>
      </c>
      <c r="O276">
        <v>-50.969355847404742</v>
      </c>
      <c r="P276">
        <v>19.992885621548311</v>
      </c>
      <c r="Q276">
        <v>0.61162790697674418</v>
      </c>
      <c r="R276">
        <v>0.34399999999999997</v>
      </c>
      <c r="S276">
        <v>25.02070776916613</v>
      </c>
      <c r="T276">
        <v>14.087154817212619</v>
      </c>
      <c r="U276">
        <v>22.21982354911896</v>
      </c>
      <c r="V276">
        <f t="shared" si="62"/>
        <v>-0.97445481790944521</v>
      </c>
      <c r="W276">
        <f t="shared" ref="W276:W339" si="67">CORREL(B256:B276,K256:K276)</f>
        <v>-0.87193719132342717</v>
      </c>
      <c r="X276">
        <f t="shared" si="63"/>
        <v>8.083813774719447E-3</v>
      </c>
      <c r="Y276">
        <f t="shared" si="64"/>
        <v>0.78017978166771507</v>
      </c>
      <c r="Z276">
        <f t="shared" si="61"/>
        <v>5.6546484001557902</v>
      </c>
      <c r="AA276">
        <f t="shared" si="65"/>
        <v>2.3968872296440555E-2</v>
      </c>
      <c r="AB276">
        <f t="shared" si="66"/>
        <v>235.91633057327948</v>
      </c>
    </row>
    <row r="277" spans="1:28" x14ac:dyDescent="0.25">
      <c r="A277" t="s">
        <v>296</v>
      </c>
      <c r="B277">
        <v>1.6134599999999999</v>
      </c>
      <c r="C277">
        <v>-8.4226702088868066E-2</v>
      </c>
      <c r="D277" s="3">
        <v>-0.43822670208886799</v>
      </c>
      <c r="E277">
        <v>-3.8403916978579358E-3</v>
      </c>
      <c r="F277">
        <v>0.20181395348837219</v>
      </c>
      <c r="G277">
        <v>9.0909090909090912E-2</v>
      </c>
      <c r="H277" s="4">
        <v>0.36363636363636359</v>
      </c>
      <c r="I277">
        <v>0.3418181818181818</v>
      </c>
      <c r="J277">
        <v>0.59636363636363632</v>
      </c>
      <c r="K277" s="1">
        <v>0.34818181818181809</v>
      </c>
      <c r="L277">
        <v>0.29818181818181821</v>
      </c>
      <c r="M277">
        <v>65.14236410698885</v>
      </c>
      <c r="N277">
        <v>7.1926304703229249E-4</v>
      </c>
      <c r="O277">
        <v>-49.843652282676352</v>
      </c>
      <c r="P277">
        <v>1.242498894571459</v>
      </c>
      <c r="Q277">
        <v>0.55581395348837215</v>
      </c>
      <c r="R277">
        <v>0.35399999999999998</v>
      </c>
      <c r="S277">
        <v>24.563863959523939</v>
      </c>
      <c r="T277">
        <v>13.82994268983844</v>
      </c>
      <c r="U277">
        <v>22.629652516462109</v>
      </c>
      <c r="V277">
        <f t="shared" si="62"/>
        <v>-0.97450945224972985</v>
      </c>
      <c r="W277">
        <f t="shared" si="67"/>
        <v>-0.87910501716951805</v>
      </c>
      <c r="X277">
        <f t="shared" si="63"/>
        <v>7.5304005057453445E-3</v>
      </c>
      <c r="Y277">
        <f t="shared" si="64"/>
        <v>0.59684061051955406</v>
      </c>
      <c r="Z277">
        <f t="shared" ref="Z277:Z340" si="68">MAX(Y257:Y277)-MIN(Y257:Y277)</f>
        <v>5.6546484001557902</v>
      </c>
      <c r="AA277">
        <f t="shared" si="65"/>
        <v>2.3968872296440555E-2</v>
      </c>
      <c r="AB277">
        <f t="shared" si="66"/>
        <v>235.91633057327948</v>
      </c>
    </row>
    <row r="278" spans="1:28" x14ac:dyDescent="0.25">
      <c r="A278" t="s">
        <v>297</v>
      </c>
      <c r="B278">
        <v>1.61372</v>
      </c>
      <c r="C278">
        <v>-3.9857790279731242E-2</v>
      </c>
      <c r="D278" s="3">
        <v>-0.39785779027973123</v>
      </c>
      <c r="E278">
        <v>-4.4853618768186752E-3</v>
      </c>
      <c r="F278">
        <v>0.17920930232558141</v>
      </c>
      <c r="G278">
        <v>0.1811594202898551</v>
      </c>
      <c r="H278" s="4">
        <v>0.40217391304347833</v>
      </c>
      <c r="I278">
        <v>0.32246376811594202</v>
      </c>
      <c r="J278">
        <v>0.56521739130434778</v>
      </c>
      <c r="K278" s="1">
        <v>0.36775362318840582</v>
      </c>
      <c r="L278">
        <v>0.35869565217391303</v>
      </c>
      <c r="M278">
        <v>60.805238903710887</v>
      </c>
      <c r="N278">
        <v>7.5567798183762136E-4</v>
      </c>
      <c r="O278">
        <v>-61.8052818289312</v>
      </c>
      <c r="P278">
        <v>-4.6703466617183764</v>
      </c>
      <c r="Q278">
        <v>0.53720930232558139</v>
      </c>
      <c r="R278">
        <v>0.35799999999999998</v>
      </c>
      <c r="S278">
        <v>25.583295413896149</v>
      </c>
      <c r="T278">
        <v>13.137180259470769</v>
      </c>
      <c r="U278">
        <v>23.30921287692443</v>
      </c>
      <c r="V278">
        <f t="shared" ref="V278:V341" si="69">CORREL(B258:B278,D258:D278)</f>
        <v>-0.97090798269863843</v>
      </c>
      <c r="W278">
        <f t="shared" si="67"/>
        <v>-0.87300356913681854</v>
      </c>
      <c r="X278">
        <f t="shared" ref="X278:X341" si="70">(B278-B259)/B278</f>
        <v>8.2975980963240301E-3</v>
      </c>
      <c r="Y278">
        <f t="shared" ref="Y278:Y341" si="71">(D278-D259)/D278</f>
        <v>0.51874575459865024</v>
      </c>
      <c r="Z278">
        <f t="shared" si="68"/>
        <v>5.6546484001557902</v>
      </c>
      <c r="AA278">
        <f t="shared" ref="AA278:AA341" si="72">MAX(X278:X298)-(MIN(X278:X298))</f>
        <v>3.1757182936073998E-2</v>
      </c>
      <c r="AB278">
        <f t="shared" ref="AB278:AB341" si="73">Z278/AA278</f>
        <v>178.05887920028619</v>
      </c>
    </row>
    <row r="279" spans="1:28" x14ac:dyDescent="0.25">
      <c r="A279" t="s">
        <v>298</v>
      </c>
      <c r="B279">
        <v>1.6192200000000001</v>
      </c>
      <c r="C279">
        <v>-5.8037714226181203E-2</v>
      </c>
      <c r="D279" s="3">
        <v>-0.50603771422618116</v>
      </c>
      <c r="E279">
        <v>-6.9097690782616199E-3</v>
      </c>
      <c r="F279">
        <v>0.26130232558139538</v>
      </c>
      <c r="G279">
        <v>0.15162454873646211</v>
      </c>
      <c r="H279" s="4">
        <v>0.27075812274368227</v>
      </c>
      <c r="I279">
        <v>0.25270758122743681</v>
      </c>
      <c r="J279">
        <v>0.65342960288808671</v>
      </c>
      <c r="K279" s="1">
        <v>0.33212996389891702</v>
      </c>
      <c r="L279">
        <v>0.25992779783393499</v>
      </c>
      <c r="M279">
        <v>64.530289727831587</v>
      </c>
      <c r="N279">
        <v>1.214342925268008E-3</v>
      </c>
      <c r="O279">
        <v>-41.601961585614461</v>
      </c>
      <c r="P279">
        <v>55.64454847269635</v>
      </c>
      <c r="Q279">
        <v>0.70930232558139539</v>
      </c>
      <c r="R279">
        <v>0.44800000000000001</v>
      </c>
      <c r="S279">
        <v>27.471545059371842</v>
      </c>
      <c r="T279">
        <v>12.08727830225464</v>
      </c>
      <c r="U279">
        <v>24.422097416307778</v>
      </c>
      <c r="V279">
        <f t="shared" si="69"/>
        <v>-0.96773200184543839</v>
      </c>
      <c r="W279">
        <f t="shared" si="67"/>
        <v>-0.88197766017503354</v>
      </c>
      <c r="X279">
        <f t="shared" si="70"/>
        <v>1.0931189091043866E-2</v>
      </c>
      <c r="Y279">
        <f t="shared" si="71"/>
        <v>0.74457357454485651</v>
      </c>
      <c r="Z279">
        <f t="shared" si="68"/>
        <v>5.6546484001557902</v>
      </c>
      <c r="AA279">
        <f t="shared" si="72"/>
        <v>3.4850616699016103E-2</v>
      </c>
      <c r="AB279">
        <f t="shared" si="73"/>
        <v>162.25389780019106</v>
      </c>
    </row>
    <row r="280" spans="1:28" x14ac:dyDescent="0.25">
      <c r="A280" t="s">
        <v>299</v>
      </c>
      <c r="B280">
        <v>1.6216600000000001</v>
      </c>
      <c r="C280">
        <v>1.6791686200968881E-2</v>
      </c>
      <c r="D280" s="3">
        <v>-0.46920831379903111</v>
      </c>
      <c r="E280">
        <v>-1.077259167716392E-2</v>
      </c>
      <c r="F280">
        <v>0.3814418604651163</v>
      </c>
      <c r="G280">
        <v>0.32374100719424459</v>
      </c>
      <c r="H280" s="4">
        <v>0.3273381294964029</v>
      </c>
      <c r="I280">
        <v>0.14028776978417271</v>
      </c>
      <c r="J280">
        <v>0.79856115107913661</v>
      </c>
      <c r="K280" s="1">
        <v>0.39748201438848918</v>
      </c>
      <c r="L280">
        <v>0.41366906474820142</v>
      </c>
      <c r="M280">
        <v>59.498746867168087</v>
      </c>
      <c r="N280">
        <v>1.754501010003962E-3</v>
      </c>
      <c r="O280">
        <v>-36.475023562676022</v>
      </c>
      <c r="P280">
        <v>110.1471120667334</v>
      </c>
      <c r="Q280">
        <v>0.86744186046511629</v>
      </c>
      <c r="R280">
        <v>0.48599999999999999</v>
      </c>
      <c r="S280">
        <v>28.980806222661229</v>
      </c>
      <c r="T280">
        <v>11.32304300239092</v>
      </c>
      <c r="U280">
        <v>25.80706224335902</v>
      </c>
      <c r="V280">
        <f t="shared" si="69"/>
        <v>-0.95358591491244205</v>
      </c>
      <c r="W280">
        <f t="shared" si="67"/>
        <v>-0.88925686631918066</v>
      </c>
      <c r="X280">
        <f t="shared" si="70"/>
        <v>1.5181974026614756E-2</v>
      </c>
      <c r="Y280">
        <f t="shared" si="71"/>
        <v>0.84573403711085304</v>
      </c>
      <c r="Z280">
        <f t="shared" si="68"/>
        <v>5.7202026555989285</v>
      </c>
      <c r="AA280">
        <f t="shared" si="72"/>
        <v>3.4850616699016103E-2</v>
      </c>
      <c r="AB280">
        <f t="shared" si="73"/>
        <v>164.13490484259984</v>
      </c>
    </row>
    <row r="281" spans="1:28" x14ac:dyDescent="0.25">
      <c r="A281" t="s">
        <v>300</v>
      </c>
      <c r="B281">
        <v>1.6157699999999999</v>
      </c>
      <c r="C281">
        <v>0.23268479449914051</v>
      </c>
      <c r="D281" s="3">
        <v>-0.14731520550085961</v>
      </c>
      <c r="E281">
        <v>-6.5162637865582894E-3</v>
      </c>
      <c r="F281">
        <v>0.25720930232558142</v>
      </c>
      <c r="G281">
        <v>0.93906810035842303</v>
      </c>
      <c r="H281" s="4">
        <v>0.72401433691756267</v>
      </c>
      <c r="I281">
        <v>0.26523297491039433</v>
      </c>
      <c r="J281">
        <v>0.64874551971326166</v>
      </c>
      <c r="K281" s="1">
        <v>0.64426523297491045</v>
      </c>
      <c r="L281">
        <v>0.92831541218637992</v>
      </c>
      <c r="M281">
        <v>39.472961844633737</v>
      </c>
      <c r="N281">
        <v>1.68784992528126E-3</v>
      </c>
      <c r="O281">
        <v>-64.231856738924591</v>
      </c>
      <c r="P281">
        <v>29.468857925453271</v>
      </c>
      <c r="Q281">
        <v>0.63720930232558137</v>
      </c>
      <c r="R281">
        <v>0.38</v>
      </c>
      <c r="S281">
        <v>25.605068157781389</v>
      </c>
      <c r="T281">
        <v>16.24205037331615</v>
      </c>
      <c r="U281">
        <v>25.561868002934311</v>
      </c>
      <c r="V281">
        <f t="shared" si="69"/>
        <v>-0.875253386743988</v>
      </c>
      <c r="W281">
        <f t="shared" si="67"/>
        <v>-0.82022681962584609</v>
      </c>
      <c r="X281">
        <f t="shared" si="70"/>
        <v>1.1065931413505571E-2</v>
      </c>
      <c r="Y281">
        <f t="shared" si="71"/>
        <v>0.33704972754693269</v>
      </c>
      <c r="Z281">
        <f t="shared" si="68"/>
        <v>5.7202026555989285</v>
      </c>
      <c r="AA281">
        <f t="shared" si="72"/>
        <v>3.4850616699016103E-2</v>
      </c>
      <c r="AB281">
        <f t="shared" si="73"/>
        <v>164.13490484259984</v>
      </c>
    </row>
    <row r="282" spans="1:28" x14ac:dyDescent="0.25">
      <c r="A282" t="s">
        <v>301</v>
      </c>
      <c r="B282">
        <v>1.61598</v>
      </c>
      <c r="C282">
        <v>0.13890712090430801</v>
      </c>
      <c r="D282" s="3">
        <v>-0.24509287909569211</v>
      </c>
      <c r="E282">
        <v>-5.7889893478302442E-3</v>
      </c>
      <c r="F282">
        <v>0.14623255813953481</v>
      </c>
      <c r="G282">
        <v>0.77857142857142858</v>
      </c>
      <c r="H282" s="4">
        <v>0.55714285714285716</v>
      </c>
      <c r="I282">
        <v>0.28571428571428581</v>
      </c>
      <c r="J282">
        <v>0.50714285714285712</v>
      </c>
      <c r="K282" s="1">
        <v>0.53214285714285725</v>
      </c>
      <c r="L282">
        <v>0.70357142857142863</v>
      </c>
      <c r="M282">
        <v>46.450175103470272</v>
      </c>
      <c r="N282">
        <v>1.633147794227741E-3</v>
      </c>
      <c r="O282">
        <v>-47.580645161290143</v>
      </c>
      <c r="P282">
        <v>-5.9960539612697641</v>
      </c>
      <c r="Q282">
        <v>0.53023255813953485</v>
      </c>
      <c r="R282">
        <v>0.38400000000000001</v>
      </c>
      <c r="S282">
        <v>24.017718913720369</v>
      </c>
      <c r="T282">
        <v>15.418681458897369</v>
      </c>
      <c r="U282">
        <v>25.293507673837549</v>
      </c>
      <c r="V282">
        <f t="shared" si="69"/>
        <v>-0.8197837088894443</v>
      </c>
      <c r="W282">
        <f t="shared" si="67"/>
        <v>-0.77116584421256895</v>
      </c>
      <c r="X282">
        <f t="shared" si="70"/>
        <v>1.0247651579846228E-2</v>
      </c>
      <c r="Y282">
        <f t="shared" si="71"/>
        <v>0.74175608835446527</v>
      </c>
      <c r="Z282">
        <f t="shared" si="68"/>
        <v>5.7202026555989285</v>
      </c>
      <c r="AA282">
        <f t="shared" si="72"/>
        <v>3.4850616699016103E-2</v>
      </c>
      <c r="AB282">
        <f t="shared" si="73"/>
        <v>164.13490484259984</v>
      </c>
    </row>
    <row r="283" spans="1:28" x14ac:dyDescent="0.25">
      <c r="A283" t="s">
        <v>302</v>
      </c>
      <c r="B283">
        <v>1.61547</v>
      </c>
      <c r="C283">
        <v>0.18612804083971449</v>
      </c>
      <c r="D283" s="3">
        <v>-0.18787195916028551</v>
      </c>
      <c r="E283">
        <v>-2.504442377423735E-3</v>
      </c>
      <c r="F283">
        <v>0.33995348837209299</v>
      </c>
      <c r="G283">
        <v>0.87900355871886116</v>
      </c>
      <c r="H283" s="4">
        <v>0.62277580071174377</v>
      </c>
      <c r="I283">
        <v>0.43772241992882571</v>
      </c>
      <c r="J283">
        <v>0.76512455516014233</v>
      </c>
      <c r="K283" s="1">
        <v>0.67615658362989317</v>
      </c>
      <c r="L283">
        <v>0.95017793594306055</v>
      </c>
      <c r="M283">
        <v>42.634889109566487</v>
      </c>
      <c r="N283">
        <v>1.530994867684488E-3</v>
      </c>
      <c r="O283">
        <v>-51.008064516127433</v>
      </c>
      <c r="P283">
        <v>57.389263855626197</v>
      </c>
      <c r="Q283">
        <v>0.71395348837209305</v>
      </c>
      <c r="R283">
        <v>0.374</v>
      </c>
      <c r="S283">
        <v>24.46646060788602</v>
      </c>
      <c r="T283">
        <v>14.92219988055373</v>
      </c>
      <c r="U283">
        <v>25.217613253836738</v>
      </c>
      <c r="V283">
        <f t="shared" si="69"/>
        <v>-0.74571383067495822</v>
      </c>
      <c r="W283">
        <f t="shared" si="67"/>
        <v>-0.65076255408896677</v>
      </c>
      <c r="X283">
        <f t="shared" si="70"/>
        <v>6.5986988306807872E-3</v>
      </c>
      <c r="Y283">
        <f t="shared" si="71"/>
        <v>0.29399669160073638</v>
      </c>
      <c r="Z283">
        <f t="shared" si="68"/>
        <v>3.9226790187988501</v>
      </c>
      <c r="AA283">
        <f t="shared" si="72"/>
        <v>3.799188396082924E-2</v>
      </c>
      <c r="AB283">
        <f t="shared" si="73"/>
        <v>103.25044745986402</v>
      </c>
    </row>
    <row r="284" spans="1:28" x14ac:dyDescent="0.25">
      <c r="A284" t="s">
        <v>303</v>
      </c>
      <c r="B284">
        <v>1.6307199999999999</v>
      </c>
      <c r="C284">
        <v>-7.4094910663124458E-2</v>
      </c>
      <c r="D284" s="3">
        <v>-0.71609491066312447</v>
      </c>
      <c r="E284">
        <v>-1.0995762655488239E-2</v>
      </c>
      <c r="F284">
        <v>0.41381395348837208</v>
      </c>
      <c r="G284">
        <v>0.1028368794326241</v>
      </c>
      <c r="H284" s="4">
        <v>6.3829787234042548E-2</v>
      </c>
      <c r="I284">
        <v>0.13475177304964539</v>
      </c>
      <c r="J284">
        <v>0.83333333333333326</v>
      </c>
      <c r="K284" s="1">
        <v>0.28368794326241131</v>
      </c>
      <c r="L284">
        <v>0.13829787234042551</v>
      </c>
      <c r="M284">
        <v>77.153044432254958</v>
      </c>
      <c r="N284">
        <v>2.6500375050915181E-3</v>
      </c>
      <c r="O284">
        <v>-8.8652482268116187E-2</v>
      </c>
      <c r="P284">
        <v>258.23700768579522</v>
      </c>
      <c r="Q284">
        <v>1.0558139534883719</v>
      </c>
      <c r="R284">
        <v>0.64200000000000002</v>
      </c>
      <c r="S284">
        <v>33.267384621536237</v>
      </c>
      <c r="T284">
        <v>12.702361035068289</v>
      </c>
      <c r="U284">
        <v>26.611783451283909</v>
      </c>
      <c r="V284">
        <f t="shared" si="69"/>
        <v>-0.73437575488094298</v>
      </c>
      <c r="W284">
        <f t="shared" si="67"/>
        <v>-0.5758056706737481</v>
      </c>
      <c r="X284">
        <f t="shared" si="70"/>
        <v>1.5171212715855564E-2</v>
      </c>
      <c r="Y284">
        <f t="shared" si="71"/>
        <v>0.7467623548451815</v>
      </c>
      <c r="Z284">
        <f t="shared" si="68"/>
        <v>2.1675511210921852</v>
      </c>
      <c r="AA284">
        <f t="shared" si="72"/>
        <v>3.799188396082924E-2</v>
      </c>
      <c r="AB284">
        <f t="shared" si="73"/>
        <v>57.053004355535379</v>
      </c>
    </row>
    <row r="285" spans="1:28" x14ac:dyDescent="0.25">
      <c r="A285" t="s">
        <v>304</v>
      </c>
      <c r="B285">
        <v>1.6301099999999999</v>
      </c>
      <c r="C285">
        <v>-4.2683752669687991E-2</v>
      </c>
      <c r="D285" s="3">
        <v>-0.67668375266968805</v>
      </c>
      <c r="E285">
        <v>-5.7542573924536274E-3</v>
      </c>
      <c r="F285">
        <v>0.41716279069767442</v>
      </c>
      <c r="G285">
        <v>0.17314487632508829</v>
      </c>
      <c r="H285" s="4">
        <v>8.4805653710247342E-2</v>
      </c>
      <c r="I285">
        <v>0.28975265017667851</v>
      </c>
      <c r="J285">
        <v>0.83745583038869253</v>
      </c>
      <c r="K285" s="1">
        <v>0.34628975265017659</v>
      </c>
      <c r="L285">
        <v>0.29681978798586572</v>
      </c>
      <c r="M285">
        <v>75.392237819983464</v>
      </c>
      <c r="N285">
        <v>3.447919485907835E-3</v>
      </c>
      <c r="O285">
        <v>-20.080174927114069</v>
      </c>
      <c r="P285">
        <v>241.1078039515788</v>
      </c>
      <c r="Q285">
        <v>1.0511627906976739</v>
      </c>
      <c r="R285">
        <v>0.63400000000000001</v>
      </c>
      <c r="S285">
        <v>35.607789887534473</v>
      </c>
      <c r="T285">
        <v>11.78265244419941</v>
      </c>
      <c r="U285">
        <v>28.30195179410719</v>
      </c>
      <c r="V285">
        <f t="shared" si="69"/>
        <v>-0.72069058210967274</v>
      </c>
      <c r="W285">
        <f t="shared" si="67"/>
        <v>-0.4917966173789996</v>
      </c>
      <c r="X285">
        <f t="shared" si="70"/>
        <v>9.8336922048205266E-3</v>
      </c>
      <c r="Y285">
        <f t="shared" si="71"/>
        <v>0.17509051755394692</v>
      </c>
      <c r="Z285">
        <f t="shared" si="68"/>
        <v>2.1675511210921852</v>
      </c>
      <c r="AA285">
        <f t="shared" si="72"/>
        <v>3.799188396082924E-2</v>
      </c>
      <c r="AB285">
        <f t="shared" si="73"/>
        <v>57.053004355535379</v>
      </c>
    </row>
    <row r="286" spans="1:28" x14ac:dyDescent="0.25">
      <c r="A286" t="s">
        <v>305</v>
      </c>
      <c r="B286">
        <v>1.63158</v>
      </c>
      <c r="C286">
        <v>-3.2031046517685069E-2</v>
      </c>
      <c r="D286" s="3">
        <v>-0.6940310465176851</v>
      </c>
      <c r="E286">
        <v>-1.456977255168055E-3</v>
      </c>
      <c r="F286">
        <v>0.32637209302325582</v>
      </c>
      <c r="G286">
        <v>0.20070422535211269</v>
      </c>
      <c r="H286" s="4">
        <v>7.3943661971830985E-2</v>
      </c>
      <c r="I286">
        <v>0.49295774647887319</v>
      </c>
      <c r="J286">
        <v>0.73591549295774639</v>
      </c>
      <c r="K286" s="1">
        <v>0.37588028169014082</v>
      </c>
      <c r="L286">
        <v>0.37676056338028169</v>
      </c>
      <c r="M286">
        <v>76.33668607728967</v>
      </c>
      <c r="N286">
        <v>4.1510131234601122E-3</v>
      </c>
      <c r="O286">
        <v>-15.024172554853219</v>
      </c>
      <c r="P286">
        <v>155.72420728449731</v>
      </c>
      <c r="Q286">
        <v>0.98837209302325579</v>
      </c>
      <c r="R286">
        <v>0.66200000000000003</v>
      </c>
      <c r="S286">
        <v>32.764558555291003</v>
      </c>
      <c r="T286">
        <v>13.85061135783376</v>
      </c>
      <c r="U286">
        <v>29.17857388493627</v>
      </c>
      <c r="V286">
        <f t="shared" si="69"/>
        <v>-0.71245751315236994</v>
      </c>
      <c r="W286">
        <f t="shared" si="67"/>
        <v>-0.35622809799730137</v>
      </c>
      <c r="X286">
        <f t="shared" si="70"/>
        <v>4.9890290393361254E-3</v>
      </c>
      <c r="Y286">
        <f t="shared" si="71"/>
        <v>-5.6937936012016133E-2</v>
      </c>
      <c r="Z286">
        <f t="shared" si="68"/>
        <v>0.90267197312286918</v>
      </c>
      <c r="AA286">
        <f t="shared" si="72"/>
        <v>3.799188396082924E-2</v>
      </c>
      <c r="AB286">
        <f t="shared" si="73"/>
        <v>23.759600183385242</v>
      </c>
    </row>
    <row r="287" spans="1:28" x14ac:dyDescent="0.25">
      <c r="A287" t="s">
        <v>306</v>
      </c>
      <c r="B287">
        <v>1.6428499999999999</v>
      </c>
      <c r="C287">
        <v>-2.9426472886388499E-2</v>
      </c>
      <c r="D287" s="3">
        <v>-0.80142647288638846</v>
      </c>
      <c r="E287">
        <v>-1.1412618831097079E-2</v>
      </c>
      <c r="F287">
        <v>0.2628837209302326</v>
      </c>
      <c r="G287">
        <v>0.2070175438596491</v>
      </c>
      <c r="H287" s="4">
        <v>1.4035087719298241E-2</v>
      </c>
      <c r="I287">
        <v>0.1157894736842105</v>
      </c>
      <c r="J287">
        <v>0.64561403508771931</v>
      </c>
      <c r="K287" s="1">
        <v>0.24561403508771931</v>
      </c>
      <c r="L287">
        <v>9.8245614035087719E-2</v>
      </c>
      <c r="M287">
        <v>81.654011902318899</v>
      </c>
      <c r="N287">
        <v>5.5535963081698716E-3</v>
      </c>
      <c r="O287">
        <v>-10.99290780141841</v>
      </c>
      <c r="P287">
        <v>193.53006303023091</v>
      </c>
      <c r="Q287">
        <v>1.0348837209302331</v>
      </c>
      <c r="R287">
        <v>0.77200000000000002</v>
      </c>
      <c r="S287">
        <v>39.614333689790413</v>
      </c>
      <c r="T287">
        <v>11.71739663861219</v>
      </c>
      <c r="U287">
        <v>30.97627429756011</v>
      </c>
      <c r="V287">
        <f t="shared" si="69"/>
        <v>-0.78124222560750789</v>
      </c>
      <c r="W287">
        <f t="shared" si="67"/>
        <v>-0.47697484791586114</v>
      </c>
      <c r="X287">
        <f t="shared" si="70"/>
        <v>1.4998326079678605E-2</v>
      </c>
      <c r="Y287">
        <f t="shared" si="71"/>
        <v>0.27474711705907517</v>
      </c>
      <c r="Z287">
        <f t="shared" si="68"/>
        <v>0.90267197312286918</v>
      </c>
      <c r="AA287">
        <f t="shared" si="72"/>
        <v>3.9568645248496202E-2</v>
      </c>
      <c r="AB287">
        <f t="shared" si="73"/>
        <v>22.812809674275492</v>
      </c>
    </row>
    <row r="288" spans="1:28" x14ac:dyDescent="0.25">
      <c r="A288" t="s">
        <v>307</v>
      </c>
      <c r="B288">
        <v>1.65439</v>
      </c>
      <c r="C288">
        <v>-4.0058342449341136E-3</v>
      </c>
      <c r="D288" s="3">
        <v>-0.83600583424493413</v>
      </c>
      <c r="E288">
        <v>-1.6841580660573889E-2</v>
      </c>
      <c r="F288">
        <v>0.21451162790697689</v>
      </c>
      <c r="G288">
        <v>0.27272727272727271</v>
      </c>
      <c r="H288" s="4">
        <v>1.048951048951049E-2</v>
      </c>
      <c r="I288">
        <v>4.8951048951048952E-2</v>
      </c>
      <c r="J288">
        <v>0.59440559440559437</v>
      </c>
      <c r="K288" s="1">
        <v>0.23164335664335661</v>
      </c>
      <c r="L288">
        <v>9.0909090909090912E-2</v>
      </c>
      <c r="M288">
        <v>84.381551362683581</v>
      </c>
      <c r="N288">
        <v>7.5097672214532452E-3</v>
      </c>
      <c r="O288">
        <v>-4.9085037674915668</v>
      </c>
      <c r="P288">
        <v>199.87803237080129</v>
      </c>
      <c r="Q288">
        <v>1.046511627906977</v>
      </c>
      <c r="R288">
        <v>0.83199999999999996</v>
      </c>
      <c r="S288">
        <v>42.012363908025371</v>
      </c>
      <c r="T288">
        <v>10.071655271364151</v>
      </c>
      <c r="U288">
        <v>33.144065635960118</v>
      </c>
      <c r="V288">
        <f t="shared" si="69"/>
        <v>-0.81577570581684955</v>
      </c>
      <c r="W288">
        <f t="shared" si="67"/>
        <v>-0.55625691001340261</v>
      </c>
      <c r="X288">
        <f t="shared" si="70"/>
        <v>2.083547410223708E-2</v>
      </c>
      <c r="Y288">
        <f t="shared" si="71"/>
        <v>0.28213585261555935</v>
      </c>
      <c r="Z288">
        <f t="shared" si="68"/>
        <v>0.90267197312286918</v>
      </c>
      <c r="AA288">
        <f t="shared" si="72"/>
        <v>3.9568645248496202E-2</v>
      </c>
      <c r="AB288">
        <f t="shared" si="73"/>
        <v>22.812809674275492</v>
      </c>
    </row>
    <row r="289" spans="1:28" x14ac:dyDescent="0.25">
      <c r="A289" t="s">
        <v>308</v>
      </c>
      <c r="B289">
        <v>1.65896</v>
      </c>
      <c r="C289">
        <v>9.7332916601552411E-3</v>
      </c>
      <c r="D289" s="3">
        <v>-0.82626670833984472</v>
      </c>
      <c r="E289">
        <v>-2.4286673173033121E-2</v>
      </c>
      <c r="F289">
        <v>0.19423255813953491</v>
      </c>
      <c r="G289">
        <v>0.31358885017421601</v>
      </c>
      <c r="H289" s="4">
        <v>1.7421602787456449E-2</v>
      </c>
      <c r="I289">
        <v>2.090592334494774E-2</v>
      </c>
      <c r="J289">
        <v>0.57491289198606277</v>
      </c>
      <c r="K289" s="1">
        <v>0.23170731707317069</v>
      </c>
      <c r="L289">
        <v>9.4076655052264813E-2</v>
      </c>
      <c r="M289">
        <v>86.403007027291835</v>
      </c>
      <c r="N289">
        <v>9.3213567720717982E-3</v>
      </c>
      <c r="O289">
        <v>-1.097560975610179</v>
      </c>
      <c r="P289">
        <v>184.58452054442679</v>
      </c>
      <c r="Q289">
        <v>1.0302325581395351</v>
      </c>
      <c r="R289">
        <v>0.83599999999999997</v>
      </c>
      <c r="S289">
        <v>42.517353662308622</v>
      </c>
      <c r="T289">
        <v>9.6248752160397988</v>
      </c>
      <c r="U289">
        <v>35.282505632345057</v>
      </c>
      <c r="V289">
        <f t="shared" si="69"/>
        <v>-0.84132606288854495</v>
      </c>
      <c r="W289">
        <f t="shared" si="67"/>
        <v>-0.60902970252905519</v>
      </c>
      <c r="X289">
        <f t="shared" si="70"/>
        <v>2.8957901335776682E-2</v>
      </c>
      <c r="Y289">
        <f t="shared" si="71"/>
        <v>0.57450868568732427</v>
      </c>
      <c r="Z289">
        <f t="shared" si="68"/>
        <v>0.90267197312286918</v>
      </c>
      <c r="AA289">
        <f t="shared" si="72"/>
        <v>3.9568645248496202E-2</v>
      </c>
      <c r="AB289">
        <f t="shared" si="73"/>
        <v>22.812809674275492</v>
      </c>
    </row>
    <row r="290" spans="1:28" x14ac:dyDescent="0.25">
      <c r="A290" t="s">
        <v>309</v>
      </c>
      <c r="B290">
        <v>1.6541699999999999</v>
      </c>
      <c r="C290">
        <v>1.8067927280304149E-2</v>
      </c>
      <c r="D290" s="3">
        <v>-0.80993207271969581</v>
      </c>
      <c r="E290">
        <v>-2.0283652805845969E-2</v>
      </c>
      <c r="F290">
        <v>9.0604651162790706E-2</v>
      </c>
      <c r="G290">
        <v>0.34375</v>
      </c>
      <c r="H290" s="4">
        <v>2.0833333333333339E-2</v>
      </c>
      <c r="I290">
        <v>3.8194444444444448E-2</v>
      </c>
      <c r="J290">
        <v>0.41319444444444442</v>
      </c>
      <c r="K290" s="1">
        <v>0.20399305555555561</v>
      </c>
      <c r="L290">
        <v>6.9444444444444448E-2</v>
      </c>
      <c r="M290">
        <v>81.753517859904576</v>
      </c>
      <c r="N290">
        <v>1.025235876447028E-2</v>
      </c>
      <c r="O290">
        <v>-11.72764227642284</v>
      </c>
      <c r="P290">
        <v>128.94372471690599</v>
      </c>
      <c r="Q290">
        <v>0.91860465116279066</v>
      </c>
      <c r="R290">
        <v>0.82799999999999996</v>
      </c>
      <c r="S290">
        <v>38.045545671877967</v>
      </c>
      <c r="T290">
        <v>14.500492640351521</v>
      </c>
      <c r="U290">
        <v>35.962928561757543</v>
      </c>
      <c r="V290">
        <f t="shared" si="69"/>
        <v>-0.86843455242558842</v>
      </c>
      <c r="W290">
        <f t="shared" si="67"/>
        <v>-0.66087669329953969</v>
      </c>
      <c r="X290">
        <f t="shared" si="70"/>
        <v>2.5698688768385249E-2</v>
      </c>
      <c r="Y290">
        <f t="shared" si="71"/>
        <v>0.51941631304738412</v>
      </c>
      <c r="Z290">
        <f t="shared" si="68"/>
        <v>0.90267197312286918</v>
      </c>
      <c r="AA290">
        <f t="shared" si="72"/>
        <v>3.6309432681104772E-2</v>
      </c>
      <c r="AB290">
        <f t="shared" si="73"/>
        <v>24.860536408012088</v>
      </c>
    </row>
    <row r="291" spans="1:28" x14ac:dyDescent="0.25">
      <c r="A291" t="s">
        <v>310</v>
      </c>
      <c r="B291">
        <v>1.6405000000000001</v>
      </c>
      <c r="C291">
        <v>8.2856696358806103E-2</v>
      </c>
      <c r="D291" s="3">
        <v>-0.6731433036411939</v>
      </c>
      <c r="E291">
        <v>-1.20457986059062E-2</v>
      </c>
      <c r="F291">
        <v>-1.8604651162790201E-4</v>
      </c>
      <c r="G291">
        <v>0.58131487889273359</v>
      </c>
      <c r="H291" s="4">
        <v>0.1072664359861592</v>
      </c>
      <c r="I291">
        <v>0.1211072664359862</v>
      </c>
      <c r="J291">
        <v>0.31487889273356401</v>
      </c>
      <c r="K291" s="1">
        <v>0.2811418685121107</v>
      </c>
      <c r="L291">
        <v>0.1453287197231834</v>
      </c>
      <c r="M291">
        <v>67.337778917671329</v>
      </c>
      <c r="N291">
        <v>9.7744559520818175E-3</v>
      </c>
      <c r="O291">
        <v>-39.512195121951358</v>
      </c>
      <c r="P291">
        <v>72.275385296003819</v>
      </c>
      <c r="Q291">
        <v>0.7558139534883721</v>
      </c>
      <c r="R291">
        <v>0.75600000000000001</v>
      </c>
      <c r="S291">
        <v>33.112846261886617</v>
      </c>
      <c r="T291">
        <v>18.645717221399408</v>
      </c>
      <c r="U291">
        <v>35.390660779174233</v>
      </c>
      <c r="V291">
        <f t="shared" si="69"/>
        <v>-0.86792543217253271</v>
      </c>
      <c r="W291">
        <f t="shared" si="67"/>
        <v>-0.65741740480938859</v>
      </c>
      <c r="X291">
        <f t="shared" si="70"/>
        <v>1.7567814690643137E-2</v>
      </c>
      <c r="Y291">
        <f t="shared" si="71"/>
        <v>0.43415135905810176</v>
      </c>
      <c r="Z291">
        <f t="shared" si="68"/>
        <v>0.90267197312286918</v>
      </c>
      <c r="AA291">
        <f t="shared" si="72"/>
        <v>3.2563528336496422E-2</v>
      </c>
      <c r="AB291">
        <f t="shared" si="73"/>
        <v>27.720336807334728</v>
      </c>
    </row>
    <row r="292" spans="1:28" x14ac:dyDescent="0.25">
      <c r="A292" t="s">
        <v>311</v>
      </c>
      <c r="B292">
        <v>1.63106</v>
      </c>
      <c r="C292">
        <v>0.13195290930874609</v>
      </c>
      <c r="D292" s="3">
        <v>-0.51404709069125387</v>
      </c>
      <c r="E292">
        <v>-6.7404199410050231E-3</v>
      </c>
      <c r="F292">
        <v>-7.8558139534883775E-2</v>
      </c>
      <c r="G292">
        <v>0.76206896551724146</v>
      </c>
      <c r="H292" s="4">
        <v>0.28620689655172421</v>
      </c>
      <c r="I292">
        <v>0.27241379310344832</v>
      </c>
      <c r="J292">
        <v>0.22758620689655171</v>
      </c>
      <c r="K292" s="1">
        <v>0.3870689655172414</v>
      </c>
      <c r="L292">
        <v>0.40344827586206899</v>
      </c>
      <c r="M292">
        <v>59.947223497016992</v>
      </c>
      <c r="N292">
        <v>8.5355924272521033E-3</v>
      </c>
      <c r="O292">
        <v>-58.699186991870249</v>
      </c>
      <c r="P292">
        <v>4.9470696844877198</v>
      </c>
      <c r="Q292">
        <v>0.56744186046511624</v>
      </c>
      <c r="R292">
        <v>0.64600000000000002</v>
      </c>
      <c r="S292">
        <v>29.26285734479433</v>
      </c>
      <c r="T292">
        <v>25.665623786908242</v>
      </c>
      <c r="U292">
        <v>33.330537903523023</v>
      </c>
      <c r="V292">
        <f t="shared" si="69"/>
        <v>-0.86240935746457359</v>
      </c>
      <c r="W292">
        <f t="shared" si="67"/>
        <v>-0.65409043048274973</v>
      </c>
      <c r="X292">
        <f t="shared" si="70"/>
        <v>1.1685652275207445E-2</v>
      </c>
      <c r="Y292">
        <f t="shared" si="71"/>
        <v>0.21749257865851818</v>
      </c>
      <c r="Z292">
        <f t="shared" si="68"/>
        <v>0.90267197312286918</v>
      </c>
      <c r="AA292">
        <f t="shared" si="72"/>
        <v>4.8603139529571918E-2</v>
      </c>
      <c r="AB292">
        <f t="shared" si="73"/>
        <v>18.572297630560485</v>
      </c>
    </row>
    <row r="293" spans="1:28" x14ac:dyDescent="0.25">
      <c r="A293" t="s">
        <v>312</v>
      </c>
      <c r="B293">
        <v>1.62941</v>
      </c>
      <c r="C293">
        <v>0.16155388862843159</v>
      </c>
      <c r="D293" s="3">
        <v>-0.45844611137156838</v>
      </c>
      <c r="E293">
        <v>-4.7192798237229794E-3</v>
      </c>
      <c r="F293">
        <v>-0.13860465116279069</v>
      </c>
      <c r="G293">
        <v>0.83848797250859108</v>
      </c>
      <c r="H293" s="4">
        <v>0.35395189003436428</v>
      </c>
      <c r="I293">
        <v>0.32989690721649478</v>
      </c>
      <c r="J293">
        <v>0.18556701030927841</v>
      </c>
      <c r="K293" s="1">
        <v>0.42697594501718211</v>
      </c>
      <c r="L293">
        <v>0.51890034364261173</v>
      </c>
      <c r="M293">
        <v>56.115712399471853</v>
      </c>
      <c r="N293">
        <v>7.3360772163202359E-3</v>
      </c>
      <c r="O293">
        <v>-62.052845528455457</v>
      </c>
      <c r="P293">
        <v>-22.879219866948521</v>
      </c>
      <c r="Q293">
        <v>0.4813953488372093</v>
      </c>
      <c r="R293">
        <v>0.62</v>
      </c>
      <c r="S293">
        <v>27.818689208037341</v>
      </c>
      <c r="T293">
        <v>24.737816514343251</v>
      </c>
      <c r="U293">
        <v>31.368500885535841</v>
      </c>
      <c r="V293">
        <f t="shared" si="69"/>
        <v>-0.85311475162705441</v>
      </c>
      <c r="W293">
        <f t="shared" si="67"/>
        <v>-0.64368763139550256</v>
      </c>
      <c r="X293">
        <f t="shared" si="70"/>
        <v>8.8252803161881048E-3</v>
      </c>
      <c r="Y293">
        <f t="shared" si="71"/>
        <v>2.215710180563317E-2</v>
      </c>
      <c r="Z293">
        <f t="shared" si="68"/>
        <v>0.90267197312286918</v>
      </c>
      <c r="AA293">
        <f t="shared" si="72"/>
        <v>4.8603139529571918E-2</v>
      </c>
      <c r="AB293">
        <f t="shared" si="73"/>
        <v>18.572297630560485</v>
      </c>
    </row>
    <row r="294" spans="1:28" x14ac:dyDescent="0.25">
      <c r="A294" t="s">
        <v>313</v>
      </c>
      <c r="B294">
        <v>1.63958</v>
      </c>
      <c r="C294">
        <v>0.1234619992707193</v>
      </c>
      <c r="D294" s="3">
        <v>-0.61953800072928067</v>
      </c>
      <c r="E294">
        <v>-1.1658472135940999E-2</v>
      </c>
      <c r="F294">
        <v>-0.1336976744186047</v>
      </c>
      <c r="G294">
        <v>0.72945205479452058</v>
      </c>
      <c r="H294" s="4">
        <v>0.16095890410958899</v>
      </c>
      <c r="I294">
        <v>0.12328767123287671</v>
      </c>
      <c r="J294">
        <v>0.18835616438356159</v>
      </c>
      <c r="K294" s="1">
        <v>0.30051369863013699</v>
      </c>
      <c r="L294">
        <v>0.1952054794520548</v>
      </c>
      <c r="M294">
        <v>59.841827768014099</v>
      </c>
      <c r="N294">
        <v>7.1239661283670763E-3</v>
      </c>
      <c r="O294">
        <v>-41.382113821138418</v>
      </c>
      <c r="P294">
        <v>19.487408622488211</v>
      </c>
      <c r="Q294">
        <v>0.6093023255813953</v>
      </c>
      <c r="R294">
        <v>0.74299999999999999</v>
      </c>
      <c r="S294">
        <v>33.324951746825491</v>
      </c>
      <c r="T294">
        <v>21.874712025515802</v>
      </c>
      <c r="U294">
        <v>30.609558983006561</v>
      </c>
      <c r="V294">
        <f t="shared" si="69"/>
        <v>-0.85100719563831828</v>
      </c>
      <c r="W294">
        <f t="shared" si="67"/>
        <v>-0.65577968303277823</v>
      </c>
      <c r="X294">
        <f t="shared" si="70"/>
        <v>1.5351492455384998E-2</v>
      </c>
      <c r="Y294">
        <f t="shared" si="71"/>
        <v>0.23810161224779963</v>
      </c>
      <c r="Z294">
        <f t="shared" si="68"/>
        <v>0.90267197312286918</v>
      </c>
      <c r="AA294">
        <f t="shared" si="72"/>
        <v>5.212741135860291E-2</v>
      </c>
      <c r="AB294">
        <f t="shared" si="73"/>
        <v>17.316646838897661</v>
      </c>
    </row>
    <row r="295" spans="1:28" x14ac:dyDescent="0.25">
      <c r="A295" t="s">
        <v>314</v>
      </c>
      <c r="B295">
        <v>1.64008</v>
      </c>
      <c r="C295">
        <v>8.3260405271657012E-2</v>
      </c>
      <c r="D295" s="3">
        <v>-0.66273959472834298</v>
      </c>
      <c r="E295">
        <v>-1.2928373734396001E-2</v>
      </c>
      <c r="F295">
        <v>-0.12274418604651161</v>
      </c>
      <c r="G295">
        <v>0.57679180887372017</v>
      </c>
      <c r="H295" s="4">
        <v>0.1228668941979522</v>
      </c>
      <c r="I295">
        <v>0.1023890784982935</v>
      </c>
      <c r="J295">
        <v>0.1979522184300341</v>
      </c>
      <c r="K295" s="1">
        <v>0.25</v>
      </c>
      <c r="L295">
        <v>0.1126279863481229</v>
      </c>
      <c r="M295">
        <v>64.191476941039127</v>
      </c>
      <c r="N295">
        <v>6.9164834682513554E-3</v>
      </c>
      <c r="O295">
        <v>-40.365853658536913</v>
      </c>
      <c r="P295">
        <v>24.126303358042382</v>
      </c>
      <c r="Q295">
        <v>0.62325581395348839</v>
      </c>
      <c r="R295">
        <v>0.746</v>
      </c>
      <c r="S295">
        <v>32.882806006110307</v>
      </c>
      <c r="T295">
        <v>21.584484726015688</v>
      </c>
      <c r="U295">
        <v>29.90482721637223</v>
      </c>
      <c r="V295">
        <f t="shared" si="69"/>
        <v>-0.85495898551250515</v>
      </c>
      <c r="W295">
        <f t="shared" si="67"/>
        <v>-0.6800769051758967</v>
      </c>
      <c r="X295">
        <f t="shared" si="70"/>
        <v>1.6450417052826693E-2</v>
      </c>
      <c r="Y295">
        <f t="shared" si="71"/>
        <v>0.34290867315610973</v>
      </c>
      <c r="Z295">
        <f t="shared" si="68"/>
        <v>0.90267197312286918</v>
      </c>
      <c r="AA295">
        <f t="shared" si="72"/>
        <v>5.212741135860291E-2</v>
      </c>
      <c r="AB295">
        <f t="shared" si="73"/>
        <v>17.316646838897661</v>
      </c>
    </row>
    <row r="296" spans="1:28" x14ac:dyDescent="0.25">
      <c r="A296" t="s">
        <v>315</v>
      </c>
      <c r="B296">
        <v>1.6353200000000001</v>
      </c>
      <c r="C296">
        <v>0.1056857842371204</v>
      </c>
      <c r="D296" s="3">
        <v>-0.59431421576287957</v>
      </c>
      <c r="E296">
        <v>-1.0138714964949979E-2</v>
      </c>
      <c r="F296">
        <v>-0.16744186046511619</v>
      </c>
      <c r="G296">
        <v>0.67006802721088432</v>
      </c>
      <c r="H296" s="4">
        <v>0.1870748299319728</v>
      </c>
      <c r="I296">
        <v>0.1768707482993197</v>
      </c>
      <c r="J296">
        <v>0.17006802721088429</v>
      </c>
      <c r="K296" s="1">
        <v>0.30102040816326531</v>
      </c>
      <c r="L296">
        <v>0.20068027210884351</v>
      </c>
      <c r="M296">
        <v>60.720620842572217</v>
      </c>
      <c r="N296">
        <v>6.2953904044198428E-3</v>
      </c>
      <c r="O296">
        <v>-54.711111111111123</v>
      </c>
      <c r="P296">
        <v>-5.0522758141451574</v>
      </c>
      <c r="Q296">
        <v>0.53255813953488373</v>
      </c>
      <c r="R296">
        <v>0.7</v>
      </c>
      <c r="S296">
        <v>30.607696863366119</v>
      </c>
      <c r="T296">
        <v>24.185607933190479</v>
      </c>
      <c r="U296">
        <v>28.605951868583791</v>
      </c>
      <c r="V296">
        <f t="shared" si="69"/>
        <v>-0.86204164346182754</v>
      </c>
      <c r="W296">
        <f t="shared" si="67"/>
        <v>-0.71177771430771153</v>
      </c>
      <c r="X296">
        <f t="shared" si="70"/>
        <v>1.3367414328694207E-2</v>
      </c>
      <c r="Y296">
        <f t="shared" si="71"/>
        <v>0.26263466283345244</v>
      </c>
      <c r="Z296">
        <f t="shared" si="68"/>
        <v>0.90267197312286918</v>
      </c>
      <c r="AA296">
        <f t="shared" si="72"/>
        <v>5.212741135860291E-2</v>
      </c>
      <c r="AB296">
        <f t="shared" si="73"/>
        <v>17.316646838897661</v>
      </c>
    </row>
    <row r="297" spans="1:28" x14ac:dyDescent="0.25">
      <c r="A297" t="s">
        <v>316</v>
      </c>
      <c r="B297">
        <v>1.62659</v>
      </c>
      <c r="C297">
        <v>0.1350002604573631</v>
      </c>
      <c r="D297" s="3">
        <v>-0.44099973954263683</v>
      </c>
      <c r="E297">
        <v>-5.341047497557044E-3</v>
      </c>
      <c r="F297">
        <v>-0.30158139534883721</v>
      </c>
      <c r="G297">
        <v>0.76949152542372889</v>
      </c>
      <c r="H297" s="4">
        <v>0.38644067796610171</v>
      </c>
      <c r="I297">
        <v>0.3254237288135593</v>
      </c>
      <c r="J297">
        <v>7.4576271186440668E-2</v>
      </c>
      <c r="K297" s="1">
        <v>0.3889830508474576</v>
      </c>
      <c r="L297">
        <v>0.41694915254237291</v>
      </c>
      <c r="M297">
        <v>55.649258280837138</v>
      </c>
      <c r="N297">
        <v>5.0406264324218686E-3</v>
      </c>
      <c r="O297">
        <v>-78.103044496487286</v>
      </c>
      <c r="P297">
        <v>-88.907563990954429</v>
      </c>
      <c r="Q297">
        <v>0.2744186046511628</v>
      </c>
      <c r="R297">
        <v>0.57599999999999996</v>
      </c>
      <c r="S297">
        <v>27.417593939380641</v>
      </c>
      <c r="T297">
        <v>30.15569803323352</v>
      </c>
      <c r="U297">
        <v>26.902373745250902</v>
      </c>
      <c r="V297">
        <f t="shared" si="69"/>
        <v>-0.86687133412350148</v>
      </c>
      <c r="W297">
        <f t="shared" si="67"/>
        <v>-0.74357358147246044</v>
      </c>
      <c r="X297">
        <f t="shared" si="70"/>
        <v>7.9122581597083075E-3</v>
      </c>
      <c r="Y297">
        <f t="shared" si="71"/>
        <v>9.7827607126590013E-2</v>
      </c>
      <c r="Z297">
        <f t="shared" si="68"/>
        <v>0.90267197312286918</v>
      </c>
      <c r="AA297">
        <f t="shared" si="72"/>
        <v>5.9293086179691756E-2</v>
      </c>
      <c r="AB297">
        <f t="shared" si="73"/>
        <v>15.223899298937821</v>
      </c>
    </row>
    <row r="298" spans="1:28" x14ac:dyDescent="0.25">
      <c r="A298" t="s">
        <v>317</v>
      </c>
      <c r="B298">
        <v>1.6147</v>
      </c>
      <c r="C298">
        <v>0.25124238162212842</v>
      </c>
      <c r="D298" s="3">
        <v>-0.1147576183778716</v>
      </c>
      <c r="E298">
        <v>3.9293093598029068E-3</v>
      </c>
      <c r="F298">
        <v>-0.26832558139534879</v>
      </c>
      <c r="G298">
        <v>0.95608108108108114</v>
      </c>
      <c r="H298" s="4">
        <v>0.79391891891891886</v>
      </c>
      <c r="I298">
        <v>0.67229729729729726</v>
      </c>
      <c r="J298">
        <v>8.4459459459459457E-2</v>
      </c>
      <c r="K298" s="1">
        <v>0.62668918918918926</v>
      </c>
      <c r="L298">
        <v>0.90202702702702708</v>
      </c>
      <c r="M298">
        <v>41.573742899221443</v>
      </c>
      <c r="N298">
        <v>3.051616181626748E-3</v>
      </c>
      <c r="O298">
        <v>-98.906864888500337</v>
      </c>
      <c r="P298">
        <v>-152.22040121871271</v>
      </c>
      <c r="Q298">
        <v>9.7674418604651161E-2</v>
      </c>
      <c r="R298">
        <v>0.36599999999999999</v>
      </c>
      <c r="S298">
        <v>24.813508109010229</v>
      </c>
      <c r="T298">
        <v>32.321484777481743</v>
      </c>
      <c r="U298">
        <v>25.919401882106222</v>
      </c>
      <c r="V298">
        <f t="shared" si="69"/>
        <v>-0.87760531046955748</v>
      </c>
      <c r="W298">
        <f t="shared" si="67"/>
        <v>-0.8023808180108607</v>
      </c>
      <c r="X298">
        <f t="shared" si="70"/>
        <v>-2.7992816002973182E-3</v>
      </c>
      <c r="Y298">
        <f t="shared" si="71"/>
        <v>-3.4096219613055254</v>
      </c>
      <c r="Z298">
        <f t="shared" si="68"/>
        <v>4.2553559984163787</v>
      </c>
      <c r="AA298">
        <f t="shared" si="72"/>
        <v>6.5671994718651122E-2</v>
      </c>
      <c r="AB298">
        <f t="shared" si="73"/>
        <v>64.797118111715278</v>
      </c>
    </row>
    <row r="299" spans="1:28" x14ac:dyDescent="0.25">
      <c r="A299" t="s">
        <v>318</v>
      </c>
      <c r="B299">
        <v>1.61216</v>
      </c>
      <c r="C299">
        <v>0.19612960358389331</v>
      </c>
      <c r="D299" s="3">
        <v>-0.13787039641610671</v>
      </c>
      <c r="E299">
        <v>5.5489055813859158E-3</v>
      </c>
      <c r="F299">
        <v>-0.25493023255813962</v>
      </c>
      <c r="G299">
        <v>0.90235690235690247</v>
      </c>
      <c r="H299" s="4">
        <v>0.75757575757575746</v>
      </c>
      <c r="I299">
        <v>0.73063973063973064</v>
      </c>
      <c r="J299">
        <v>0.10101010101010099</v>
      </c>
      <c r="K299" s="1">
        <v>0.62289562289562295</v>
      </c>
      <c r="L299">
        <v>0.87878787878787878</v>
      </c>
      <c r="M299">
        <v>40.746468708114243</v>
      </c>
      <c r="N299">
        <v>1.255877481640244E-3</v>
      </c>
      <c r="O299">
        <v>-93.174726989079474</v>
      </c>
      <c r="P299">
        <v>-157.88959684454139</v>
      </c>
      <c r="Q299">
        <v>7.9069767441860464E-2</v>
      </c>
      <c r="R299">
        <v>0.33400000000000002</v>
      </c>
      <c r="S299">
        <v>22.650895742627181</v>
      </c>
      <c r="T299">
        <v>33.33048179412517</v>
      </c>
      <c r="U299">
        <v>25.430661271269379</v>
      </c>
      <c r="V299">
        <f t="shared" si="69"/>
        <v>-0.89535625136494768</v>
      </c>
      <c r="W299">
        <f t="shared" si="67"/>
        <v>-0.86016132035867254</v>
      </c>
      <c r="X299">
        <f t="shared" si="70"/>
        <v>-5.8927153632394201E-3</v>
      </c>
      <c r="Y299">
        <f t="shared" si="71"/>
        <v>-2.4032564349993835</v>
      </c>
      <c r="Z299">
        <f t="shared" si="68"/>
        <v>4.2553559984163787</v>
      </c>
      <c r="AA299">
        <f t="shared" si="72"/>
        <v>6.5671994718651122E-2</v>
      </c>
      <c r="AB299">
        <f t="shared" si="73"/>
        <v>64.797118111715278</v>
      </c>
    </row>
    <row r="300" spans="1:28" x14ac:dyDescent="0.25">
      <c r="A300" t="s">
        <v>319</v>
      </c>
      <c r="B300">
        <v>1.61328</v>
      </c>
      <c r="C300">
        <v>0.1528285669635881</v>
      </c>
      <c r="D300" s="3">
        <v>-0.19917143303641191</v>
      </c>
      <c r="E300">
        <v>4.4772467583750731E-4</v>
      </c>
      <c r="F300">
        <v>-0.21479069767441861</v>
      </c>
      <c r="G300">
        <v>0.82550335570469802</v>
      </c>
      <c r="H300" s="4">
        <v>0.61409395973154357</v>
      </c>
      <c r="I300">
        <v>0.57718120805369122</v>
      </c>
      <c r="J300">
        <v>0.13758389261744969</v>
      </c>
      <c r="K300" s="1">
        <v>0.53859060402684555</v>
      </c>
      <c r="L300">
        <v>0.72483221476510062</v>
      </c>
      <c r="M300">
        <v>40.531870860926958</v>
      </c>
      <c r="N300">
        <v>-7.6007567997304903E-5</v>
      </c>
      <c r="O300">
        <v>-90.990639625585359</v>
      </c>
      <c r="P300">
        <v>-135.8672936259168</v>
      </c>
      <c r="Q300">
        <v>0.1372093023255814</v>
      </c>
      <c r="R300">
        <v>0.35199999999999998</v>
      </c>
      <c r="S300">
        <v>21.560501349050401</v>
      </c>
      <c r="T300">
        <v>31.725981429261811</v>
      </c>
      <c r="U300">
        <v>24.976830704063751</v>
      </c>
      <c r="V300">
        <f t="shared" si="69"/>
        <v>-0.91728512827165676</v>
      </c>
      <c r="W300">
        <f t="shared" si="67"/>
        <v>-0.90176646886290646</v>
      </c>
      <c r="X300">
        <f t="shared" si="70"/>
        <v>-1.5434394525438121E-3</v>
      </c>
      <c r="Y300">
        <f t="shared" si="71"/>
        <v>0.26035976517813225</v>
      </c>
      <c r="Z300">
        <f t="shared" si="68"/>
        <v>4.2553559984163787</v>
      </c>
      <c r="AA300">
        <f t="shared" si="72"/>
        <v>7.9661825324440827E-2</v>
      </c>
      <c r="AB300">
        <f t="shared" si="73"/>
        <v>53.417756636701178</v>
      </c>
    </row>
    <row r="301" spans="1:28" x14ac:dyDescent="0.25">
      <c r="A301" t="s">
        <v>320</v>
      </c>
      <c r="B301">
        <v>1.6132599999999999</v>
      </c>
      <c r="C301">
        <v>0.18470854821065799</v>
      </c>
      <c r="D301" s="3">
        <v>-0.16429145178934201</v>
      </c>
      <c r="E301">
        <v>-2.3531593145231742E-5</v>
      </c>
      <c r="F301">
        <v>-0.1303953488372093</v>
      </c>
      <c r="G301">
        <v>0.8729096989966556</v>
      </c>
      <c r="H301" s="4">
        <v>0.7023411371237458</v>
      </c>
      <c r="I301">
        <v>0.55518394648829428</v>
      </c>
      <c r="J301">
        <v>0.20401337792642141</v>
      </c>
      <c r="K301" s="1">
        <v>0.58361204013377932</v>
      </c>
      <c r="L301">
        <v>0.82274247491638786</v>
      </c>
      <c r="M301">
        <v>32.673615177421148</v>
      </c>
      <c r="N301">
        <v>-1.120236509245975E-3</v>
      </c>
      <c r="O301">
        <v>-91.029641185647151</v>
      </c>
      <c r="P301">
        <v>-107.2053028523726</v>
      </c>
      <c r="Q301">
        <v>0.21860465116279071</v>
      </c>
      <c r="R301">
        <v>0.34899999999999998</v>
      </c>
      <c r="S301">
        <v>20.997026596868331</v>
      </c>
      <c r="T301">
        <v>30.896836075256701</v>
      </c>
      <c r="U301">
        <v>24.555416605944231</v>
      </c>
      <c r="V301">
        <f t="shared" si="69"/>
        <v>-0.92865517788648366</v>
      </c>
      <c r="W301">
        <f t="shared" si="67"/>
        <v>-0.91820814339696144</v>
      </c>
      <c r="X301">
        <f t="shared" si="70"/>
        <v>-1.6860270508163939E-3</v>
      </c>
      <c r="Y301">
        <f t="shared" si="71"/>
        <v>-0.4918175987023074</v>
      </c>
      <c r="Z301">
        <f t="shared" si="68"/>
        <v>4.1563843161507066</v>
      </c>
      <c r="AA301">
        <f t="shared" si="72"/>
        <v>8.8124271029870693E-2</v>
      </c>
      <c r="AB301">
        <f t="shared" si="73"/>
        <v>47.165034871515182</v>
      </c>
    </row>
    <row r="302" spans="1:28" x14ac:dyDescent="0.25">
      <c r="A302" t="s">
        <v>321</v>
      </c>
      <c r="B302">
        <v>1.6128199999999999</v>
      </c>
      <c r="C302">
        <v>0.21093660467781419</v>
      </c>
      <c r="D302" s="3">
        <v>-0.1270633953221858</v>
      </c>
      <c r="E302">
        <v>-5.2457185799443802E-4</v>
      </c>
      <c r="F302">
        <v>-0.1007906976744186</v>
      </c>
      <c r="G302">
        <v>0.92</v>
      </c>
      <c r="H302" s="4">
        <v>0.78333333333333333</v>
      </c>
      <c r="I302">
        <v>0.54666666666666663</v>
      </c>
      <c r="J302">
        <v>0.23666666666666669</v>
      </c>
      <c r="K302" s="1">
        <v>0.6216666666666667</v>
      </c>
      <c r="L302">
        <v>0.87666666666666671</v>
      </c>
      <c r="M302">
        <v>22.02180643424359</v>
      </c>
      <c r="N302">
        <v>-1.9606980841930799E-3</v>
      </c>
      <c r="O302">
        <v>-91.887675507019992</v>
      </c>
      <c r="P302">
        <v>-100.0765228037959</v>
      </c>
      <c r="Q302">
        <v>0.23720930232558141</v>
      </c>
      <c r="R302">
        <v>0.33800000000000002</v>
      </c>
      <c r="S302">
        <v>20.327394059013891</v>
      </c>
      <c r="T302">
        <v>32.094364920448903</v>
      </c>
      <c r="U302">
        <v>24.404796156173539</v>
      </c>
      <c r="V302">
        <f t="shared" si="69"/>
        <v>-0.93144401148840461</v>
      </c>
      <c r="W302">
        <f t="shared" si="67"/>
        <v>-0.92414947259913327</v>
      </c>
      <c r="X302">
        <f t="shared" si="70"/>
        <v>-1.6430847831748374E-3</v>
      </c>
      <c r="Y302">
        <f t="shared" si="71"/>
        <v>-0.47856869937964169</v>
      </c>
      <c r="Z302">
        <f t="shared" si="68"/>
        <v>4.1563843161507066</v>
      </c>
      <c r="AA302">
        <f t="shared" si="72"/>
        <v>8.8124271029870693E-2</v>
      </c>
      <c r="AB302">
        <f t="shared" si="73"/>
        <v>47.165034871515182</v>
      </c>
    </row>
    <row r="303" spans="1:28" x14ac:dyDescent="0.25">
      <c r="A303" t="s">
        <v>322</v>
      </c>
      <c r="B303">
        <v>1.61612</v>
      </c>
      <c r="C303">
        <v>0.20661301244986199</v>
      </c>
      <c r="D303" s="3">
        <v>-0.18338698755013799</v>
      </c>
      <c r="E303">
        <v>5.8694031717235542E-3</v>
      </c>
      <c r="F303">
        <v>-2.7209302325581389E-2</v>
      </c>
      <c r="G303">
        <v>0.91362126245847175</v>
      </c>
      <c r="H303" s="4">
        <v>0.64784053156146182</v>
      </c>
      <c r="I303">
        <v>0.75415282392026584</v>
      </c>
      <c r="J303">
        <v>0.30564784053156152</v>
      </c>
      <c r="K303" s="1">
        <v>0.65531561461794019</v>
      </c>
      <c r="L303">
        <v>0.93687707641196016</v>
      </c>
      <c r="M303">
        <v>20.665571076417169</v>
      </c>
      <c r="N303">
        <v>-2.333587374146795E-3</v>
      </c>
      <c r="O303">
        <v>-85.452418096723889</v>
      </c>
      <c r="P303">
        <v>-64.913613596716516</v>
      </c>
      <c r="Q303">
        <v>0.36279069767441863</v>
      </c>
      <c r="R303">
        <v>0.39</v>
      </c>
      <c r="S303">
        <v>25.42479292934296</v>
      </c>
      <c r="T303">
        <v>29.47961779819072</v>
      </c>
      <c r="U303">
        <v>23.189113881401791</v>
      </c>
      <c r="V303">
        <f t="shared" si="69"/>
        <v>-0.93128007395883883</v>
      </c>
      <c r="W303">
        <f t="shared" si="67"/>
        <v>-0.92041884696814402</v>
      </c>
      <c r="X303">
        <f t="shared" si="70"/>
        <v>-9.0339826250525612E-3</v>
      </c>
      <c r="Y303">
        <f t="shared" si="71"/>
        <v>-2.9048294550743097</v>
      </c>
      <c r="Z303">
        <f t="shared" si="68"/>
        <v>4.1563843161507066</v>
      </c>
      <c r="AA303">
        <f t="shared" si="72"/>
        <v>8.8665474562909644E-2</v>
      </c>
      <c r="AB303">
        <f t="shared" si="73"/>
        <v>46.877145096670993</v>
      </c>
    </row>
    <row r="304" spans="1:28" x14ac:dyDescent="0.25">
      <c r="A304" t="s">
        <v>323</v>
      </c>
      <c r="B304">
        <v>1.61747</v>
      </c>
      <c r="C304">
        <v>0.19727561598166379</v>
      </c>
      <c r="D304" s="3">
        <v>-0.22272438401833619</v>
      </c>
      <c r="E304">
        <v>4.0820650535205623E-3</v>
      </c>
      <c r="F304">
        <v>-4.5581395348837213E-2</v>
      </c>
      <c r="G304">
        <v>0.89735099337748336</v>
      </c>
      <c r="H304" s="4">
        <v>0.57284768211920534</v>
      </c>
      <c r="I304">
        <v>0.67549668874172186</v>
      </c>
      <c r="J304">
        <v>0.2814569536423841</v>
      </c>
      <c r="K304" s="1">
        <v>0.60678807947019864</v>
      </c>
      <c r="L304">
        <v>0.85761589403973515</v>
      </c>
      <c r="M304">
        <v>23.627479160677961</v>
      </c>
      <c r="N304">
        <v>-2.4914512067411021E-3</v>
      </c>
      <c r="O304">
        <v>-81.421341206242133</v>
      </c>
      <c r="P304">
        <v>-62.846773697485283</v>
      </c>
      <c r="Q304">
        <v>0.37441860465116278</v>
      </c>
      <c r="R304">
        <v>0.42</v>
      </c>
      <c r="S304">
        <v>24.02607089014424</v>
      </c>
      <c r="T304">
        <v>28.699398658404029</v>
      </c>
      <c r="U304">
        <v>22.165856529346481</v>
      </c>
      <c r="V304">
        <f t="shared" si="69"/>
        <v>-0.93028989966529996</v>
      </c>
      <c r="W304">
        <f t="shared" si="67"/>
        <v>-0.92463874607072605</v>
      </c>
      <c r="X304">
        <f t="shared" si="70"/>
        <v>-7.8146735333576422E-3</v>
      </c>
      <c r="Y304">
        <f t="shared" si="71"/>
        <v>-2.0382113554929795</v>
      </c>
      <c r="Z304">
        <f t="shared" si="68"/>
        <v>4.1563843161507066</v>
      </c>
      <c r="AA304">
        <f t="shared" si="72"/>
        <v>0.10474805456084707</v>
      </c>
      <c r="AB304">
        <f t="shared" si="73"/>
        <v>39.679823492438281</v>
      </c>
    </row>
    <row r="305" spans="1:28" x14ac:dyDescent="0.25">
      <c r="A305" t="s">
        <v>324</v>
      </c>
      <c r="B305">
        <v>1.6313500000000001</v>
      </c>
      <c r="C305">
        <v>6.6161379382195101E-2</v>
      </c>
      <c r="D305" s="3">
        <v>-0.5888386206178049</v>
      </c>
      <c r="E305">
        <v>-3.3104791547519212E-3</v>
      </c>
      <c r="F305">
        <v>-5.2674418604651163E-2</v>
      </c>
      <c r="G305">
        <v>0.48184818481848191</v>
      </c>
      <c r="H305" s="4">
        <v>0.1914191419141914</v>
      </c>
      <c r="I305">
        <v>0.40264026402640257</v>
      </c>
      <c r="J305">
        <v>0.27722772277227731</v>
      </c>
      <c r="K305" s="1">
        <v>0.33828382838283833</v>
      </c>
      <c r="L305">
        <v>0.28382838283828382</v>
      </c>
      <c r="M305">
        <v>43.444619573004672</v>
      </c>
      <c r="N305">
        <v>-1.47950462308466E-3</v>
      </c>
      <c r="O305">
        <v>-37.285793255942409</v>
      </c>
      <c r="P305">
        <v>17.879799961120419</v>
      </c>
      <c r="Q305">
        <v>0.60232558139534886</v>
      </c>
      <c r="R305">
        <v>0.65500000000000003</v>
      </c>
      <c r="S305">
        <v>31.673550508367089</v>
      </c>
      <c r="T305">
        <v>24.84985283570882</v>
      </c>
      <c r="U305">
        <v>21.444891093469032</v>
      </c>
      <c r="V305">
        <f t="shared" si="69"/>
        <v>-0.94453297249299983</v>
      </c>
      <c r="W305">
        <f t="shared" si="67"/>
        <v>-0.93527919031340223</v>
      </c>
      <c r="X305">
        <f t="shared" si="70"/>
        <v>-1.4098752566889537E-4</v>
      </c>
      <c r="Y305">
        <f t="shared" si="71"/>
        <v>-0.17864389701462369</v>
      </c>
      <c r="Z305">
        <f t="shared" si="68"/>
        <v>3.9841306469928499</v>
      </c>
      <c r="AA305">
        <f t="shared" si="72"/>
        <v>0.10474805456084707</v>
      </c>
      <c r="AB305">
        <f t="shared" si="73"/>
        <v>38.035366515361005</v>
      </c>
    </row>
    <row r="306" spans="1:28" x14ac:dyDescent="0.25">
      <c r="A306" t="s">
        <v>325</v>
      </c>
      <c r="B306">
        <v>1.6368</v>
      </c>
      <c r="C306">
        <v>-1.520550085950928E-2</v>
      </c>
      <c r="D306" s="3">
        <v>-0.7292055008595093</v>
      </c>
      <c r="E306">
        <v>1.460612891230825E-4</v>
      </c>
      <c r="F306">
        <v>7.2046511627906984E-2</v>
      </c>
      <c r="G306">
        <v>0.2335526315789474</v>
      </c>
      <c r="H306" s="4">
        <v>5.9210526315789477E-2</v>
      </c>
      <c r="I306">
        <v>0.55921052631578949</v>
      </c>
      <c r="J306">
        <v>0.41118421052631582</v>
      </c>
      <c r="K306" s="1">
        <v>0.31578947368421051</v>
      </c>
      <c r="L306">
        <v>0.22039473684210531</v>
      </c>
      <c r="M306">
        <v>54.361702127659683</v>
      </c>
      <c r="N306">
        <v>-2.350506943156194E-4</v>
      </c>
      <c r="O306">
        <v>-22.222222222222289</v>
      </c>
      <c r="P306">
        <v>82.257168645415902</v>
      </c>
      <c r="Q306">
        <v>0.78604651162790695</v>
      </c>
      <c r="R306">
        <v>0.71399999999999997</v>
      </c>
      <c r="S306">
        <v>34.364402526649627</v>
      </c>
      <c r="T306">
        <v>22.755793474892901</v>
      </c>
      <c r="U306">
        <v>21.36476497121112</v>
      </c>
      <c r="V306">
        <f t="shared" si="69"/>
        <v>-0.95313030242918162</v>
      </c>
      <c r="W306">
        <f t="shared" si="67"/>
        <v>-0.93988659364754212</v>
      </c>
      <c r="X306">
        <f t="shared" si="70"/>
        <v>-3.696236559139717E-3</v>
      </c>
      <c r="Y306">
        <f t="shared" si="71"/>
        <v>-9.9040629756293408E-2</v>
      </c>
      <c r="Z306">
        <f t="shared" si="68"/>
        <v>3.9841306469928499</v>
      </c>
      <c r="AA306">
        <f t="shared" si="72"/>
        <v>0.10973354127560848</v>
      </c>
      <c r="AB306">
        <f t="shared" si="73"/>
        <v>36.307318625453313</v>
      </c>
    </row>
    <row r="307" spans="1:28" x14ac:dyDescent="0.25">
      <c r="A307" t="s">
        <v>326</v>
      </c>
      <c r="B307">
        <v>1.6370199999999999</v>
      </c>
      <c r="C307">
        <v>9.5509715059644562E-3</v>
      </c>
      <c r="D307" s="3">
        <v>-0.70844902849403546</v>
      </c>
      <c r="E307">
        <v>6.3762425601331541E-3</v>
      </c>
      <c r="F307">
        <v>8.2000000000000073E-2</v>
      </c>
      <c r="G307">
        <v>0.29836065573770493</v>
      </c>
      <c r="H307" s="4">
        <v>7.8688524590163927E-2</v>
      </c>
      <c r="I307">
        <v>0.78032786885245897</v>
      </c>
      <c r="J307">
        <v>0.4163934426229508</v>
      </c>
      <c r="K307" s="1">
        <v>0.39344262295081961</v>
      </c>
      <c r="L307">
        <v>0.42295081967213122</v>
      </c>
      <c r="M307">
        <v>55.91113872922184</v>
      </c>
      <c r="N307">
        <v>7.6017732046707032E-4</v>
      </c>
      <c r="O307">
        <v>-21.6141514648975</v>
      </c>
      <c r="P307">
        <v>84.683359083140786</v>
      </c>
      <c r="Q307">
        <v>0.8</v>
      </c>
      <c r="R307">
        <v>0.71799999999999997</v>
      </c>
      <c r="S307">
        <v>33.842090877429989</v>
      </c>
      <c r="T307">
        <v>22.409923471480049</v>
      </c>
      <c r="U307">
        <v>21.290362143400209</v>
      </c>
      <c r="V307">
        <f t="shared" si="69"/>
        <v>-0.96235618408953105</v>
      </c>
      <c r="W307">
        <f t="shared" si="67"/>
        <v>-0.93838220929554705</v>
      </c>
      <c r="X307">
        <f t="shared" si="70"/>
        <v>-1.061074391271952E-2</v>
      </c>
      <c r="Y307">
        <f t="shared" si="71"/>
        <v>-0.1800507878767916</v>
      </c>
      <c r="Z307">
        <f t="shared" si="68"/>
        <v>3.9841306469928499</v>
      </c>
      <c r="AA307">
        <f t="shared" si="72"/>
        <v>0.11740231809559801</v>
      </c>
      <c r="AB307">
        <f t="shared" si="73"/>
        <v>33.935706820956156</v>
      </c>
    </row>
    <row r="308" spans="1:28" x14ac:dyDescent="0.25">
      <c r="A308" t="s">
        <v>327</v>
      </c>
      <c r="B308">
        <v>1.6418600000000001</v>
      </c>
      <c r="C308">
        <v>0.1065062249309788</v>
      </c>
      <c r="D308" s="3">
        <v>-0.65649377506902118</v>
      </c>
      <c r="E308">
        <v>5.7981377478571001E-3</v>
      </c>
      <c r="F308">
        <v>9.5139534883720955E-2</v>
      </c>
      <c r="G308">
        <v>0.66013071895424846</v>
      </c>
      <c r="H308" s="4">
        <v>0.13398692810457519</v>
      </c>
      <c r="I308">
        <v>0.7385620915032679</v>
      </c>
      <c r="J308">
        <v>0.45098039215686281</v>
      </c>
      <c r="K308" s="1">
        <v>0.49591503267973852</v>
      </c>
      <c r="L308">
        <v>0.62091503267973858</v>
      </c>
      <c r="M308">
        <v>51.930894308942968</v>
      </c>
      <c r="N308">
        <v>1.917348245775941E-3</v>
      </c>
      <c r="O308">
        <v>-6.3469675599438267</v>
      </c>
      <c r="P308">
        <v>106.9411201531795</v>
      </c>
      <c r="Q308">
        <v>0.85813953488372097</v>
      </c>
      <c r="R308">
        <v>0.76300000000000001</v>
      </c>
      <c r="S308">
        <v>36.586142901968692</v>
      </c>
      <c r="T308">
        <v>21.148166119975961</v>
      </c>
      <c r="U308">
        <v>21.679600036224429</v>
      </c>
      <c r="V308">
        <f t="shared" si="69"/>
        <v>-0.96518195492202064</v>
      </c>
      <c r="W308">
        <f t="shared" si="67"/>
        <v>-0.89961026378037179</v>
      </c>
      <c r="X308">
        <f t="shared" si="70"/>
        <v>-1.0415017114735661E-2</v>
      </c>
      <c r="Y308">
        <f t="shared" si="71"/>
        <v>-0.25860554923460516</v>
      </c>
      <c r="Z308">
        <f t="shared" si="68"/>
        <v>3.9841306469928499</v>
      </c>
      <c r="AA308">
        <f t="shared" si="72"/>
        <v>0.1287067863537382</v>
      </c>
      <c r="AB308">
        <f t="shared" si="73"/>
        <v>30.955093821104747</v>
      </c>
    </row>
    <row r="309" spans="1:28" x14ac:dyDescent="0.25">
      <c r="A309" t="s">
        <v>328</v>
      </c>
      <c r="B309">
        <v>1.6475599999999999</v>
      </c>
      <c r="C309">
        <v>9.9187373027035453E-2</v>
      </c>
      <c r="D309" s="3">
        <v>-0.69481262697296464</v>
      </c>
      <c r="E309">
        <v>-2.5004108870464552E-4</v>
      </c>
      <c r="F309">
        <v>0.11995348837209301</v>
      </c>
      <c r="G309">
        <v>0.61237785016286639</v>
      </c>
      <c r="H309" s="4">
        <v>8.4690553745928335E-2</v>
      </c>
      <c r="I309">
        <v>0.5439739413680782</v>
      </c>
      <c r="J309">
        <v>0.49185667752443002</v>
      </c>
      <c r="K309" s="1">
        <v>0.43322475570032581</v>
      </c>
      <c r="L309">
        <v>0.52117263843648209</v>
      </c>
      <c r="M309">
        <v>55.821917808219197</v>
      </c>
      <c r="N309">
        <v>3.256814375339534E-3</v>
      </c>
      <c r="O309">
        <v>-2.064451158106857</v>
      </c>
      <c r="P309">
        <v>126.852663131195</v>
      </c>
      <c r="Q309">
        <v>0.913953488372093</v>
      </c>
      <c r="R309">
        <v>0.79400000000000004</v>
      </c>
      <c r="S309">
        <v>37.250119390394168</v>
      </c>
      <c r="T309">
        <v>19.62672101598714</v>
      </c>
      <c r="U309">
        <v>22.34428519796359</v>
      </c>
      <c r="V309">
        <f t="shared" si="69"/>
        <v>-0.96173596830667396</v>
      </c>
      <c r="W309">
        <f t="shared" si="67"/>
        <v>-0.85776919187532319</v>
      </c>
      <c r="X309">
        <f t="shared" si="70"/>
        <v>-4.0119934934084375E-3</v>
      </c>
      <c r="Y309">
        <f t="shared" si="71"/>
        <v>-0.16568415897716621</v>
      </c>
      <c r="Z309">
        <f t="shared" si="68"/>
        <v>3.9841306469928499</v>
      </c>
      <c r="AA309">
        <f t="shared" si="72"/>
        <v>0.12230376273241098</v>
      </c>
      <c r="AB309">
        <f t="shared" si="73"/>
        <v>32.575699700341595</v>
      </c>
    </row>
    <row r="310" spans="1:28" x14ac:dyDescent="0.25">
      <c r="A310" t="s">
        <v>329</v>
      </c>
      <c r="B310">
        <v>1.66062</v>
      </c>
      <c r="C310">
        <v>3.1194978382038829E-2</v>
      </c>
      <c r="D310" s="3">
        <v>-0.8128050216179612</v>
      </c>
      <c r="E310">
        <v>-1.495240118122783E-2</v>
      </c>
      <c r="F310">
        <v>0.15832558139534891</v>
      </c>
      <c r="G310">
        <v>0.35714285714285721</v>
      </c>
      <c r="H310" s="4">
        <v>1.948051948051948E-2</v>
      </c>
      <c r="I310">
        <v>7.1428571428571438E-2</v>
      </c>
      <c r="J310">
        <v>0.55194805194805197</v>
      </c>
      <c r="K310" s="1">
        <v>0.25</v>
      </c>
      <c r="L310">
        <v>0.1103896103896104</v>
      </c>
      <c r="M310">
        <v>67.438654535428796</v>
      </c>
      <c r="N310">
        <v>5.3109623187257426E-3</v>
      </c>
      <c r="O310">
        <v>-0.74498567335222776</v>
      </c>
      <c r="P310">
        <v>163.9221237151001</v>
      </c>
      <c r="Q310">
        <v>1.0023255813953491</v>
      </c>
      <c r="R310">
        <v>0.84399999999999997</v>
      </c>
      <c r="S310">
        <v>41.992930575174697</v>
      </c>
      <c r="T310">
        <v>17.26063863854429</v>
      </c>
      <c r="U310">
        <v>23.729675574809491</v>
      </c>
      <c r="V310">
        <f t="shared" si="69"/>
        <v>-0.95648719860549725</v>
      </c>
      <c r="W310">
        <f t="shared" si="67"/>
        <v>-0.84950063597526104</v>
      </c>
      <c r="X310">
        <f t="shared" si="70"/>
        <v>1.2115956690874442E-2</v>
      </c>
      <c r="Y310">
        <f t="shared" si="71"/>
        <v>0.17182683947837593</v>
      </c>
      <c r="Z310">
        <f t="shared" si="68"/>
        <v>3.9290382743529095</v>
      </c>
      <c r="AA310">
        <f t="shared" si="72"/>
        <v>0.10617581254812809</v>
      </c>
      <c r="AB310">
        <f t="shared" si="73"/>
        <v>37.005021954241492</v>
      </c>
    </row>
    <row r="311" spans="1:28" x14ac:dyDescent="0.25">
      <c r="A311" t="s">
        <v>330</v>
      </c>
      <c r="B311">
        <v>1.66767</v>
      </c>
      <c r="C311">
        <v>7.2589467104234862E-3</v>
      </c>
      <c r="D311" s="3">
        <v>-0.8567410532895765</v>
      </c>
      <c r="E311">
        <v>-2.3113155647650051E-2</v>
      </c>
      <c r="F311">
        <v>0.14297674418604639</v>
      </c>
      <c r="G311">
        <v>0.28802588996763751</v>
      </c>
      <c r="H311" s="4">
        <v>0</v>
      </c>
      <c r="I311">
        <v>2.2653721682847901E-2</v>
      </c>
      <c r="J311">
        <v>0.51779935275080913</v>
      </c>
      <c r="K311" s="1">
        <v>0.20711974110032361</v>
      </c>
      <c r="L311">
        <v>6.7961165048543687E-2</v>
      </c>
      <c r="M311">
        <v>78.986734405871033</v>
      </c>
      <c r="N311">
        <v>7.422206863330727E-3</v>
      </c>
      <c r="O311">
        <v>-5.4932735426009627</v>
      </c>
      <c r="P311">
        <v>165.40607230983531</v>
      </c>
      <c r="Q311">
        <v>1.006976744186046</v>
      </c>
      <c r="R311">
        <v>0.86399999999999999</v>
      </c>
      <c r="S311">
        <v>45.771122857056582</v>
      </c>
      <c r="T311">
        <v>15.820743507556431</v>
      </c>
      <c r="U311">
        <v>25.50806777701635</v>
      </c>
      <c r="V311">
        <f t="shared" si="69"/>
        <v>-0.94170503745182554</v>
      </c>
      <c r="W311">
        <f t="shared" si="67"/>
        <v>-0.84275090246637852</v>
      </c>
      <c r="X311">
        <f t="shared" si="70"/>
        <v>2.1952784423776905E-2</v>
      </c>
      <c r="Y311">
        <f t="shared" si="71"/>
        <v>0.39999713015093824</v>
      </c>
      <c r="Z311">
        <f t="shared" si="68"/>
        <v>3.8437733203636273</v>
      </c>
      <c r="AA311">
        <f t="shared" si="72"/>
        <v>9.6338984815225626E-2</v>
      </c>
      <c r="AB311">
        <f t="shared" si="73"/>
        <v>39.898420434218117</v>
      </c>
    </row>
    <row r="312" spans="1:28" x14ac:dyDescent="0.25">
      <c r="A312" t="s">
        <v>331</v>
      </c>
      <c r="B312">
        <v>1.6937599999999999</v>
      </c>
      <c r="C312">
        <v>1.4082929624420541E-2</v>
      </c>
      <c r="D312" s="3">
        <v>-0.89191707037557943</v>
      </c>
      <c r="E312">
        <v>-3.7286542664533837E-2</v>
      </c>
      <c r="F312">
        <v>0.13818604651162791</v>
      </c>
      <c r="G312">
        <v>0.31290322580645158</v>
      </c>
      <c r="H312" s="4">
        <v>0</v>
      </c>
      <c r="I312">
        <v>0</v>
      </c>
      <c r="J312">
        <v>0.50322580645161286</v>
      </c>
      <c r="K312" s="1">
        <v>0.20403225806451611</v>
      </c>
      <c r="L312">
        <v>6.7741935483870974E-2</v>
      </c>
      <c r="M312">
        <v>96.473077827416304</v>
      </c>
      <c r="N312">
        <v>1.107298584427951E-2</v>
      </c>
      <c r="O312">
        <v>-13.36658861854858</v>
      </c>
      <c r="P312">
        <v>199.0965448476168</v>
      </c>
      <c r="Q312">
        <v>1.0441860465116279</v>
      </c>
      <c r="R312">
        <v>0.90600000000000003</v>
      </c>
      <c r="S312">
        <v>56.03873057016402</v>
      </c>
      <c r="T312">
        <v>12.048292410630379</v>
      </c>
      <c r="U312">
        <v>28.30100131420339</v>
      </c>
      <c r="V312">
        <f t="shared" si="69"/>
        <v>-0.89197737492768869</v>
      </c>
      <c r="W312">
        <f t="shared" si="67"/>
        <v>-0.81850487592030841</v>
      </c>
      <c r="X312">
        <f t="shared" si="70"/>
        <v>3.7992395616852394E-2</v>
      </c>
      <c r="Y312">
        <f t="shared" si="71"/>
        <v>0.48599917346741639</v>
      </c>
      <c r="Z312">
        <f t="shared" si="68"/>
        <v>3.8956211347729419</v>
      </c>
      <c r="AA312">
        <f t="shared" si="72"/>
        <v>8.6486720217072932E-2</v>
      </c>
      <c r="AB312">
        <f t="shared" si="73"/>
        <v>45.042997641664826</v>
      </c>
    </row>
    <row r="313" spans="1:28" x14ac:dyDescent="0.25">
      <c r="A313" t="s">
        <v>332</v>
      </c>
      <c r="B313">
        <v>1.6942200000000001</v>
      </c>
      <c r="C313">
        <v>1.9383236964108989E-2</v>
      </c>
      <c r="D313" s="3">
        <v>-0.88861676303589099</v>
      </c>
      <c r="E313">
        <v>-2.9359284677806869E-2</v>
      </c>
      <c r="F313">
        <v>0.10130232558139531</v>
      </c>
      <c r="G313">
        <v>0.33440514469453381</v>
      </c>
      <c r="H313" s="4">
        <v>3.2154340836012861E-3</v>
      </c>
      <c r="I313">
        <v>9.6463022508038593E-3</v>
      </c>
      <c r="J313">
        <v>0.46302250803858519</v>
      </c>
      <c r="K313" s="1">
        <v>0.202572347266881</v>
      </c>
      <c r="L313">
        <v>6.4308681672025719E-2</v>
      </c>
      <c r="M313">
        <v>99.445649554109806</v>
      </c>
      <c r="N313">
        <v>1.3843790050501291E-2</v>
      </c>
      <c r="O313">
        <v>-13.04437352002487</v>
      </c>
      <c r="P313">
        <v>167.69196028166471</v>
      </c>
      <c r="Q313">
        <v>1.0093023255813951</v>
      </c>
      <c r="R313">
        <v>0.90800000000000003</v>
      </c>
      <c r="S313">
        <v>53.008193558419201</v>
      </c>
      <c r="T313">
        <v>11.396728827600541</v>
      </c>
      <c r="U313">
        <v>30.894439598734209</v>
      </c>
      <c r="V313">
        <f t="shared" si="69"/>
        <v>-0.88376270091950315</v>
      </c>
      <c r="W313">
        <f t="shared" si="67"/>
        <v>-0.82657015092974295</v>
      </c>
      <c r="X313">
        <f t="shared" si="70"/>
        <v>3.2250829290174844E-2</v>
      </c>
      <c r="Y313">
        <f t="shared" si="71"/>
        <v>0.30280630919826829</v>
      </c>
      <c r="Z313">
        <f t="shared" si="68"/>
        <v>3.8956211347729419</v>
      </c>
      <c r="AA313">
        <f t="shared" si="72"/>
        <v>8.6486720217072932E-2</v>
      </c>
      <c r="AB313">
        <f t="shared" si="73"/>
        <v>45.042997641664826</v>
      </c>
    </row>
    <row r="314" spans="1:28" x14ac:dyDescent="0.25">
      <c r="A314" t="s">
        <v>333</v>
      </c>
      <c r="B314">
        <v>1.71112</v>
      </c>
      <c r="C314">
        <v>2.0464135021097118E-2</v>
      </c>
      <c r="D314" s="3">
        <v>-0.90753586497890293</v>
      </c>
      <c r="E314">
        <v>-3.7302203257701512E-2</v>
      </c>
      <c r="F314">
        <v>4.1767441860465097E-2</v>
      </c>
      <c r="G314">
        <v>0.33653846153846151</v>
      </c>
      <c r="H314" s="4">
        <v>0</v>
      </c>
      <c r="I314">
        <v>0</v>
      </c>
      <c r="J314">
        <v>0.36538461538461542</v>
      </c>
      <c r="K314" s="1">
        <v>0.17548076923076919</v>
      </c>
      <c r="L314">
        <v>4.1666666666666671E-2</v>
      </c>
      <c r="M314">
        <v>99.53422438234135</v>
      </c>
      <c r="N314">
        <v>1.7205032205797721E-2</v>
      </c>
      <c r="O314">
        <v>-1.17210392654824</v>
      </c>
      <c r="P314">
        <v>147.5722054468952</v>
      </c>
      <c r="Q314">
        <v>0.96976744186046515</v>
      </c>
      <c r="R314">
        <v>0.92800000000000005</v>
      </c>
      <c r="S314">
        <v>51.550178429727609</v>
      </c>
      <c r="T314">
        <v>9.4539975076020593</v>
      </c>
      <c r="U314">
        <v>33.616651676518373</v>
      </c>
      <c r="V314">
        <f t="shared" si="69"/>
        <v>-0.86766848370156302</v>
      </c>
      <c r="W314">
        <f t="shared" si="67"/>
        <v>-0.82940787382483683</v>
      </c>
      <c r="X314">
        <f t="shared" si="70"/>
        <v>4.1516667445883393E-2</v>
      </c>
      <c r="Y314">
        <f t="shared" si="71"/>
        <v>0.26973729600895785</v>
      </c>
      <c r="Z314">
        <f t="shared" si="68"/>
        <v>3.8956211347729419</v>
      </c>
      <c r="AA314">
        <f t="shared" si="72"/>
        <v>8.6486720217072932E-2</v>
      </c>
      <c r="AB314">
        <f t="shared" si="73"/>
        <v>45.042997641664826</v>
      </c>
    </row>
    <row r="315" spans="1:28" x14ac:dyDescent="0.25">
      <c r="A315" t="s">
        <v>334</v>
      </c>
      <c r="B315">
        <v>1.6890400000000001</v>
      </c>
      <c r="C315">
        <v>3.5948325259155138E-2</v>
      </c>
      <c r="D315" s="3">
        <v>-0.86205167474084488</v>
      </c>
      <c r="E315">
        <v>-2.5990524810155648E-2</v>
      </c>
      <c r="F315">
        <v>-4.2186046511627939E-2</v>
      </c>
      <c r="G315">
        <v>0.38019169329073482</v>
      </c>
      <c r="H315" s="4">
        <v>9.5846645367412137E-3</v>
      </c>
      <c r="I315">
        <v>1.5974440894568689E-2</v>
      </c>
      <c r="J315">
        <v>0.28115015974440888</v>
      </c>
      <c r="K315" s="1">
        <v>0.1717252396166134</v>
      </c>
      <c r="L315">
        <v>3.8338658146964848E-2</v>
      </c>
      <c r="M315">
        <v>81.360701870551296</v>
      </c>
      <c r="N315">
        <v>1.7881047772416499E-2</v>
      </c>
      <c r="O315">
        <v>-22.919508867666909</v>
      </c>
      <c r="P315">
        <v>106.216771095833</v>
      </c>
      <c r="Q315">
        <v>0.85581395348837208</v>
      </c>
      <c r="R315">
        <v>0.89800000000000002</v>
      </c>
      <c r="S315">
        <v>44.141605676453459</v>
      </c>
      <c r="T315">
        <v>8.0735076065496383</v>
      </c>
      <c r="U315">
        <v>36.149460413152887</v>
      </c>
      <c r="V315">
        <f t="shared" si="69"/>
        <v>-0.87696881313300468</v>
      </c>
      <c r="W315">
        <f t="shared" si="67"/>
        <v>-0.85539245678942</v>
      </c>
      <c r="X315">
        <f t="shared" si="70"/>
        <v>3.1805049021929606E-2</v>
      </c>
      <c r="Y315">
        <f t="shared" si="71"/>
        <v>0.31058168184459956</v>
      </c>
      <c r="Z315">
        <f t="shared" si="68"/>
        <v>3.8956211347729419</v>
      </c>
      <c r="AA315">
        <f t="shared" si="72"/>
        <v>8.6486720217072932E-2</v>
      </c>
      <c r="AB315">
        <f t="shared" si="73"/>
        <v>45.042997641664826</v>
      </c>
    </row>
    <row r="316" spans="1:28" x14ac:dyDescent="0.25">
      <c r="A316" t="s">
        <v>335</v>
      </c>
      <c r="B316">
        <v>1.6841999999999999</v>
      </c>
      <c r="C316">
        <v>4.4152732197739242E-2</v>
      </c>
      <c r="D316" s="3">
        <v>-0.84584726780226083</v>
      </c>
      <c r="E316">
        <v>-2.7829365459610188E-2</v>
      </c>
      <c r="F316">
        <v>-0.12953488372093019</v>
      </c>
      <c r="G316">
        <v>0.40764331210191079</v>
      </c>
      <c r="H316" s="4">
        <v>1.5923566878980892E-2</v>
      </c>
      <c r="I316">
        <v>1.5923566878980892E-2</v>
      </c>
      <c r="J316">
        <v>0.19745222929936301</v>
      </c>
      <c r="K316" s="1">
        <v>0.15923566878980891</v>
      </c>
      <c r="L316">
        <v>2.5477707006369421E-2</v>
      </c>
      <c r="M316">
        <v>78.501836767289518</v>
      </c>
      <c r="N316">
        <v>1.7820820107831151E-2</v>
      </c>
      <c r="O316">
        <v>-27.968441814595622</v>
      </c>
      <c r="P316">
        <v>73.840450771055586</v>
      </c>
      <c r="Q316">
        <v>0.76046511627906976</v>
      </c>
      <c r="R316">
        <v>0.89</v>
      </c>
      <c r="S316">
        <v>39.447102536424552</v>
      </c>
      <c r="T316">
        <v>9.8700814821048581</v>
      </c>
      <c r="U316">
        <v>37.85114561889683</v>
      </c>
      <c r="V316">
        <f t="shared" si="69"/>
        <v>-0.88870702673417812</v>
      </c>
      <c r="W316">
        <f t="shared" si="67"/>
        <v>-0.88749487050814402</v>
      </c>
      <c r="X316">
        <f t="shared" si="70"/>
        <v>3.4206151288445522E-2</v>
      </c>
      <c r="Y316">
        <f t="shared" si="71"/>
        <v>0.47862958677105738</v>
      </c>
      <c r="Z316">
        <f t="shared" si="68"/>
        <v>3.8956211347729419</v>
      </c>
      <c r="AA316">
        <f t="shared" si="72"/>
        <v>8.4085617950557009E-2</v>
      </c>
      <c r="AB316">
        <f t="shared" si="73"/>
        <v>46.329220498368663</v>
      </c>
    </row>
    <row r="317" spans="1:28" x14ac:dyDescent="0.25">
      <c r="A317" t="s">
        <v>336</v>
      </c>
      <c r="B317">
        <v>1.69733</v>
      </c>
      <c r="C317">
        <v>4.1144449653591708E-2</v>
      </c>
      <c r="D317" s="3">
        <v>-0.86885555034640838</v>
      </c>
      <c r="E317">
        <v>-4.2002519138960463E-2</v>
      </c>
      <c r="F317">
        <v>-0.15186046511627921</v>
      </c>
      <c r="G317">
        <v>0.39682539682539691</v>
      </c>
      <c r="H317" s="4">
        <v>9.5238095238095229E-3</v>
      </c>
      <c r="I317">
        <v>0</v>
      </c>
      <c r="J317">
        <v>0.17460317460317459</v>
      </c>
      <c r="K317" s="1">
        <v>0.14523809523809519</v>
      </c>
      <c r="L317">
        <v>1.5873015873015869E-2</v>
      </c>
      <c r="M317">
        <v>80.066641984450186</v>
      </c>
      <c r="N317">
        <v>1.8617954329505752E-2</v>
      </c>
      <c r="O317">
        <v>-15.01972386587758</v>
      </c>
      <c r="P317">
        <v>72.547279718464011</v>
      </c>
      <c r="Q317">
        <v>0.75813953488372088</v>
      </c>
      <c r="R317">
        <v>0.91</v>
      </c>
      <c r="S317">
        <v>35.565437661017548</v>
      </c>
      <c r="T317">
        <v>8.898847953074057</v>
      </c>
      <c r="U317">
        <v>39.431281881373351</v>
      </c>
      <c r="V317">
        <f t="shared" si="69"/>
        <v>-0.89588112767573636</v>
      </c>
      <c r="W317">
        <f t="shared" si="67"/>
        <v>-0.91405069464510003</v>
      </c>
      <c r="X317">
        <f t="shared" si="70"/>
        <v>4.8682342266972232E-2</v>
      </c>
      <c r="Y317">
        <f t="shared" si="71"/>
        <v>0.86792094689143862</v>
      </c>
      <c r="Z317">
        <f t="shared" si="68"/>
        <v>4.2775429081969643</v>
      </c>
      <c r="AA317">
        <f t="shared" si="72"/>
        <v>6.9609426972030292E-2</v>
      </c>
      <c r="AB317">
        <f t="shared" si="73"/>
        <v>61.450626650262762</v>
      </c>
    </row>
    <row r="318" spans="1:28" x14ac:dyDescent="0.25">
      <c r="A318" t="s">
        <v>337</v>
      </c>
      <c r="B318">
        <v>1.7060999999999999</v>
      </c>
      <c r="C318">
        <v>4.1170495389904749E-2</v>
      </c>
      <c r="D318" s="3">
        <v>-0.87682950461009534</v>
      </c>
      <c r="E318">
        <v>-4.7441420817017542E-2</v>
      </c>
      <c r="F318">
        <v>-0.1017209302325581</v>
      </c>
      <c r="G318">
        <v>0.39873417721518989</v>
      </c>
      <c r="H318" s="4">
        <v>9.4936708860759497E-3</v>
      </c>
      <c r="I318">
        <v>0</v>
      </c>
      <c r="J318">
        <v>0.23101265822784811</v>
      </c>
      <c r="K318" s="1">
        <v>0.1598101265822785</v>
      </c>
      <c r="L318">
        <v>3.1645569620253167E-2</v>
      </c>
      <c r="M318">
        <v>81.104793991717528</v>
      </c>
      <c r="N318">
        <v>1.9729920408259272E-2</v>
      </c>
      <c r="O318">
        <v>-6.602616516761989</v>
      </c>
      <c r="P318">
        <v>90.01161549275092</v>
      </c>
      <c r="Q318">
        <v>0.81627906976744191</v>
      </c>
      <c r="R318">
        <v>0.91800000000000004</v>
      </c>
      <c r="S318">
        <v>38.028084603671573</v>
      </c>
      <c r="T318">
        <v>8.1706515088317229</v>
      </c>
      <c r="U318">
        <v>41.231065074628347</v>
      </c>
      <c r="V318">
        <f t="shared" si="69"/>
        <v>-0.89440013479025937</v>
      </c>
      <c r="W318">
        <f t="shared" si="67"/>
        <v>-0.92691100605593524</v>
      </c>
      <c r="X318">
        <f t="shared" si="70"/>
        <v>5.5061250805931605E-2</v>
      </c>
      <c r="Y318">
        <f t="shared" si="71"/>
        <v>0.8427625944482624</v>
      </c>
      <c r="Z318">
        <f t="shared" si="68"/>
        <v>4.2775429081969643</v>
      </c>
      <c r="AA318">
        <f t="shared" si="72"/>
        <v>6.7425166111465387E-2</v>
      </c>
      <c r="AB318">
        <f t="shared" si="73"/>
        <v>63.441340302009053</v>
      </c>
    </row>
    <row r="319" spans="1:28" x14ac:dyDescent="0.25">
      <c r="A319" t="s">
        <v>338</v>
      </c>
      <c r="B319">
        <v>1.69974</v>
      </c>
      <c r="C319">
        <v>6.3830285982184709E-2</v>
      </c>
      <c r="D319" s="3">
        <v>-0.84816971401781527</v>
      </c>
      <c r="E319">
        <v>-4.1858572212094269E-2</v>
      </c>
      <c r="F319">
        <v>-0.14688372093023261</v>
      </c>
      <c r="G319">
        <v>0.48580441640378552</v>
      </c>
      <c r="H319" s="4">
        <v>2.20820189274448E-2</v>
      </c>
      <c r="I319">
        <v>6.3091482649842269E-3</v>
      </c>
      <c r="J319">
        <v>0.18296529968454259</v>
      </c>
      <c r="K319" s="1">
        <v>0.1742902208201893</v>
      </c>
      <c r="L319">
        <v>5.3627760252365937E-2</v>
      </c>
      <c r="M319">
        <v>75.339014449796338</v>
      </c>
      <c r="N319">
        <v>1.986892607784374E-2</v>
      </c>
      <c r="O319">
        <v>-15.323930193640489</v>
      </c>
      <c r="P319">
        <v>75.834514463016973</v>
      </c>
      <c r="Q319">
        <v>0.76511627906976742</v>
      </c>
      <c r="R319">
        <v>0.91200000000000003</v>
      </c>
      <c r="S319">
        <v>36.426625927262137</v>
      </c>
      <c r="T319">
        <v>7.8265647401420084</v>
      </c>
      <c r="U319">
        <v>42.902292325507993</v>
      </c>
      <c r="V319">
        <f t="shared" si="69"/>
        <v>-0.89030369373807861</v>
      </c>
      <c r="W319">
        <f t="shared" si="67"/>
        <v>-0.9262254565216631</v>
      </c>
      <c r="X319">
        <f t="shared" si="70"/>
        <v>5.0866603127537144E-2</v>
      </c>
      <c r="Y319">
        <f t="shared" si="71"/>
        <v>0.76517502364835854</v>
      </c>
      <c r="Z319">
        <f t="shared" si="68"/>
        <v>3.7727504019657481</v>
      </c>
      <c r="AA319">
        <f t="shared" si="72"/>
        <v>8.4115739276455687E-2</v>
      </c>
      <c r="AB319">
        <f t="shared" si="73"/>
        <v>44.85189614236387</v>
      </c>
    </row>
    <row r="320" spans="1:28" x14ac:dyDescent="0.25">
      <c r="A320" t="s">
        <v>339</v>
      </c>
      <c r="B320">
        <v>1.73292</v>
      </c>
      <c r="C320">
        <v>4.744751784132939E-2</v>
      </c>
      <c r="D320" s="3">
        <v>-0.90255248215867057</v>
      </c>
      <c r="E320">
        <v>-6.0601202101636227E-2</v>
      </c>
      <c r="F320">
        <v>8.9534883720930214E-2</v>
      </c>
      <c r="G320">
        <v>0.42767295597484278</v>
      </c>
      <c r="H320" s="4">
        <v>3.1446540880503142E-3</v>
      </c>
      <c r="I320">
        <v>0</v>
      </c>
      <c r="J320">
        <v>0.44654088050314461</v>
      </c>
      <c r="K320" s="1">
        <v>0.21933962264150941</v>
      </c>
      <c r="L320">
        <v>0.1006289308176101</v>
      </c>
      <c r="M320">
        <v>79.542660437669127</v>
      </c>
      <c r="N320">
        <v>2.2398244752557028E-2</v>
      </c>
      <c r="O320">
        <v>-47.915658114141273</v>
      </c>
      <c r="P320">
        <v>195.9147533657341</v>
      </c>
      <c r="Q320">
        <v>1.0395348837209299</v>
      </c>
      <c r="R320">
        <v>0.95</v>
      </c>
      <c r="S320">
        <v>58.513519481435992</v>
      </c>
      <c r="T320">
        <v>4.8264267725463759</v>
      </c>
      <c r="U320">
        <v>45.892145984352346</v>
      </c>
      <c r="V320">
        <f t="shared" si="69"/>
        <v>-0.86584469226563276</v>
      </c>
      <c r="W320">
        <f t="shared" si="67"/>
        <v>-0.88714497281466809</v>
      </c>
      <c r="X320">
        <f t="shared" si="70"/>
        <v>6.905108141172131E-2</v>
      </c>
      <c r="Y320">
        <f t="shared" si="71"/>
        <v>0.81797019559859874</v>
      </c>
      <c r="Z320">
        <f t="shared" si="68"/>
        <v>3.7727504019657481</v>
      </c>
      <c r="AA320">
        <f t="shared" si="72"/>
        <v>9.4723460237248869E-2</v>
      </c>
      <c r="AB320">
        <f t="shared" si="73"/>
        <v>39.829102447443731</v>
      </c>
    </row>
    <row r="321" spans="1:28" x14ac:dyDescent="0.25">
      <c r="A321" t="s">
        <v>340</v>
      </c>
      <c r="B321">
        <v>1.74834</v>
      </c>
      <c r="C321">
        <v>4.6470802729593141E-2</v>
      </c>
      <c r="D321" s="3">
        <v>-0.90752919727040682</v>
      </c>
      <c r="E321">
        <v>-6.84030941625378E-2</v>
      </c>
      <c r="F321">
        <v>2.506976744186051E-2</v>
      </c>
      <c r="G321">
        <v>0.42319749216300939</v>
      </c>
      <c r="H321" s="4">
        <v>3.134796238244514E-3</v>
      </c>
      <c r="I321">
        <v>0</v>
      </c>
      <c r="J321">
        <v>0.36363636363636359</v>
      </c>
      <c r="K321" s="1">
        <v>0.19749216300940439</v>
      </c>
      <c r="L321">
        <v>7.5235109717868343E-2</v>
      </c>
      <c r="M321">
        <v>81.290757814256892</v>
      </c>
      <c r="N321">
        <v>2.5354739500522468E-2</v>
      </c>
      <c r="O321">
        <v>-39.777513770385497</v>
      </c>
      <c r="P321">
        <v>150.26881720430171</v>
      </c>
      <c r="Q321">
        <v>0.97906976744186047</v>
      </c>
      <c r="R321">
        <v>0.95399999999999996</v>
      </c>
      <c r="S321">
        <v>53.129889026562452</v>
      </c>
      <c r="T321">
        <v>4.3823636160113919</v>
      </c>
      <c r="U321">
        <v>48.668438667564978</v>
      </c>
      <c r="V321">
        <f t="shared" si="69"/>
        <v>-0.83118010074448123</v>
      </c>
      <c r="W321">
        <f t="shared" si="67"/>
        <v>-0.84714397087964832</v>
      </c>
      <c r="X321">
        <f t="shared" si="70"/>
        <v>7.7513527117151176E-2</v>
      </c>
      <c r="Y321">
        <f t="shared" si="71"/>
        <v>0.85998974390646954</v>
      </c>
      <c r="Z321">
        <f t="shared" si="68"/>
        <v>3.7727504019657481</v>
      </c>
      <c r="AA321">
        <f t="shared" si="72"/>
        <v>9.4723460237248869E-2</v>
      </c>
      <c r="AB321">
        <f t="shared" si="73"/>
        <v>39.829102447443731</v>
      </c>
    </row>
    <row r="322" spans="1:28" x14ac:dyDescent="0.25">
      <c r="A322" t="s">
        <v>341</v>
      </c>
      <c r="B322">
        <v>1.73085</v>
      </c>
      <c r="C322">
        <v>8.1476272334218891E-2</v>
      </c>
      <c r="D322" s="3">
        <v>-0.86452372766578112</v>
      </c>
      <c r="E322">
        <v>-5.4628816403666007E-2</v>
      </c>
      <c r="F322">
        <v>-5.2976744186046483E-2</v>
      </c>
      <c r="G322">
        <v>0.56562500000000004</v>
      </c>
      <c r="H322" s="4">
        <v>2.1874999999999999E-2</v>
      </c>
      <c r="I322">
        <v>6.2500000000000003E-3</v>
      </c>
      <c r="J322">
        <v>0.27500000000000002</v>
      </c>
      <c r="K322" s="1">
        <v>0.21718750000000001</v>
      </c>
      <c r="L322">
        <v>0.1</v>
      </c>
      <c r="M322">
        <v>73.353277699050039</v>
      </c>
      <c r="N322">
        <v>2.5986924964022551E-2</v>
      </c>
      <c r="O322">
        <v>-49.825079260959882</v>
      </c>
      <c r="P322">
        <v>117.5367847745695</v>
      </c>
      <c r="Q322">
        <v>0.89302325581395348</v>
      </c>
      <c r="R322">
        <v>0.94599999999999995</v>
      </c>
      <c r="S322">
        <v>49.70643405291689</v>
      </c>
      <c r="T322">
        <v>4.099983494531056</v>
      </c>
      <c r="U322">
        <v>51.246424730548128</v>
      </c>
      <c r="V322">
        <f t="shared" si="69"/>
        <v>-0.80682947676996719</v>
      </c>
      <c r="W322">
        <f t="shared" si="67"/>
        <v>-0.81859609998539618</v>
      </c>
      <c r="X322">
        <f t="shared" si="70"/>
        <v>6.6285351128058473E-2</v>
      </c>
      <c r="Y322">
        <f t="shared" si="71"/>
        <v>0.78787512513359947</v>
      </c>
      <c r="Z322">
        <f t="shared" si="68"/>
        <v>3.7727504019657481</v>
      </c>
      <c r="AA322">
        <f t="shared" si="72"/>
        <v>9.4723460237248869E-2</v>
      </c>
      <c r="AB322">
        <f t="shared" si="73"/>
        <v>39.829102447443731</v>
      </c>
    </row>
    <row r="323" spans="1:28" x14ac:dyDescent="0.25">
      <c r="A323" t="s">
        <v>342</v>
      </c>
      <c r="B323">
        <v>1.75441</v>
      </c>
      <c r="C323">
        <v>7.021149137886129E-2</v>
      </c>
      <c r="D323" s="3">
        <v>-0.88578850862113867</v>
      </c>
      <c r="E323">
        <v>-6.7245855742606858E-2</v>
      </c>
      <c r="F323">
        <v>-1.879069767441854E-2</v>
      </c>
      <c r="G323">
        <v>0.51713395638629289</v>
      </c>
      <c r="H323" s="4">
        <v>1.5576323987538941E-2</v>
      </c>
      <c r="I323">
        <v>3.1152647975077881E-3</v>
      </c>
      <c r="J323">
        <v>0.33021806853582553</v>
      </c>
      <c r="K323" s="1">
        <v>0.2165109034267913</v>
      </c>
      <c r="L323">
        <v>9.9688473520249218E-2</v>
      </c>
      <c r="M323">
        <v>75.637026728729779</v>
      </c>
      <c r="N323">
        <v>2.806550987173306E-2</v>
      </c>
      <c r="O323">
        <v>-38.083164300202967</v>
      </c>
      <c r="P323">
        <v>134.90824896456351</v>
      </c>
      <c r="Q323">
        <v>0.93720930232558142</v>
      </c>
      <c r="R323">
        <v>0.95599999999999996</v>
      </c>
      <c r="S323">
        <v>50.461837731899017</v>
      </c>
      <c r="T323">
        <v>3.5743176584798189</v>
      </c>
      <c r="U323">
        <v>53.783868970471197</v>
      </c>
      <c r="V323">
        <f t="shared" si="69"/>
        <v>-0.77172500268006528</v>
      </c>
      <c r="W323">
        <f t="shared" si="67"/>
        <v>-0.76239190740174845</v>
      </c>
      <c r="X323">
        <f t="shared" si="70"/>
        <v>7.8054730650190127E-2</v>
      </c>
      <c r="Y323">
        <f t="shared" si="71"/>
        <v>0.74855805663471553</v>
      </c>
      <c r="Z323">
        <f t="shared" si="68"/>
        <v>3.7727504019657481</v>
      </c>
      <c r="AA323">
        <f t="shared" si="72"/>
        <v>0.11722675925453396</v>
      </c>
      <c r="AB323">
        <f t="shared" si="73"/>
        <v>32.183354943507318</v>
      </c>
    </row>
    <row r="324" spans="1:28" x14ac:dyDescent="0.25">
      <c r="A324" t="s">
        <v>343</v>
      </c>
      <c r="B324">
        <v>1.80088</v>
      </c>
      <c r="C324">
        <v>5.7917903839141527E-2</v>
      </c>
      <c r="D324" s="3">
        <v>-0.91608209616085845</v>
      </c>
      <c r="E324">
        <v>-8.4729054524890449E-2</v>
      </c>
      <c r="F324">
        <v>3.0651162790697791E-2</v>
      </c>
      <c r="G324">
        <v>0.46894409937888198</v>
      </c>
      <c r="H324" s="4">
        <v>0</v>
      </c>
      <c r="I324">
        <v>0</v>
      </c>
      <c r="J324">
        <v>0.36956521739130438</v>
      </c>
      <c r="K324" s="1">
        <v>0.20962732919254659</v>
      </c>
      <c r="L324">
        <v>9.627329192546584E-2</v>
      </c>
      <c r="M324">
        <v>79.003308519437567</v>
      </c>
      <c r="N324">
        <v>3.308120448749774E-2</v>
      </c>
      <c r="O324">
        <v>-13.000123107226431</v>
      </c>
      <c r="P324">
        <v>164.53655948872549</v>
      </c>
      <c r="Q324">
        <v>1.004651162790698</v>
      </c>
      <c r="R324">
        <v>0.97399999999999998</v>
      </c>
      <c r="S324">
        <v>50.878980618481513</v>
      </c>
      <c r="T324">
        <v>3.0357054090026159</v>
      </c>
      <c r="U324">
        <v>56.280653706983152</v>
      </c>
      <c r="V324">
        <f t="shared" si="69"/>
        <v>-0.72096366215841923</v>
      </c>
      <c r="W324">
        <f t="shared" si="67"/>
        <v>-0.66224278780305557</v>
      </c>
      <c r="X324">
        <f t="shared" si="70"/>
        <v>9.4137310648127553E-2</v>
      </c>
      <c r="Y324">
        <f t="shared" si="71"/>
        <v>0.35722068678612356</v>
      </c>
      <c r="Z324">
        <f t="shared" si="68"/>
        <v>2.9061323023844183</v>
      </c>
      <c r="AA324">
        <f t="shared" si="72"/>
        <v>0.13093193348781243</v>
      </c>
      <c r="AB324">
        <f t="shared" si="73"/>
        <v>22.195748775488223</v>
      </c>
    </row>
    <row r="325" spans="1:28" x14ac:dyDescent="0.25">
      <c r="A325" t="s">
        <v>344</v>
      </c>
      <c r="B325">
        <v>1.7953300000000001</v>
      </c>
      <c r="C325">
        <v>7.0315674324113231E-2</v>
      </c>
      <c r="D325" s="3">
        <v>-0.89768432567588674</v>
      </c>
      <c r="E325">
        <v>-7.6564198364036051E-2</v>
      </c>
      <c r="F325">
        <v>8.744186046511615E-3</v>
      </c>
      <c r="G325">
        <v>0.52012383900928794</v>
      </c>
      <c r="H325" s="4">
        <v>1.238390092879257E-2</v>
      </c>
      <c r="I325">
        <v>3.095975232198143E-3</v>
      </c>
      <c r="J325">
        <v>0.35603715170278638</v>
      </c>
      <c r="K325" s="1">
        <v>0.2229102167182663</v>
      </c>
      <c r="L325">
        <v>0.1207430340557276</v>
      </c>
      <c r="M325">
        <v>76.562630045776075</v>
      </c>
      <c r="N325">
        <v>3.6191150930190867E-2</v>
      </c>
      <c r="O325">
        <v>-17.162162162162289</v>
      </c>
      <c r="P325">
        <v>149.62210733889631</v>
      </c>
      <c r="Q325">
        <v>0.97674418604651159</v>
      </c>
      <c r="R325">
        <v>0.96799999999999997</v>
      </c>
      <c r="S325">
        <v>48.477046092554041</v>
      </c>
      <c r="T325">
        <v>2.7890450001204719</v>
      </c>
      <c r="U325">
        <v>58.626274026468487</v>
      </c>
      <c r="V325">
        <f t="shared" si="69"/>
        <v>-0.77993892987161573</v>
      </c>
      <c r="W325">
        <f t="shared" si="67"/>
        <v>-0.56242007105051772</v>
      </c>
      <c r="X325">
        <f t="shared" si="70"/>
        <v>8.8301315078564965E-2</v>
      </c>
      <c r="Y325">
        <f t="shared" si="71"/>
        <v>0.18768159362649664</v>
      </c>
      <c r="Z325">
        <f t="shared" si="68"/>
        <v>1.1265264961260437</v>
      </c>
      <c r="AA325">
        <f t="shared" si="72"/>
        <v>0.15089848833706135</v>
      </c>
      <c r="AB325">
        <f t="shared" si="73"/>
        <v>7.4654591211657868</v>
      </c>
    </row>
    <row r="326" spans="1:28" x14ac:dyDescent="0.25">
      <c r="A326" t="s">
        <v>345</v>
      </c>
      <c r="B326">
        <v>1.81714</v>
      </c>
      <c r="C326">
        <v>7.4482992134187687E-2</v>
      </c>
      <c r="D326" s="3">
        <v>-0.90751700786581235</v>
      </c>
      <c r="E326">
        <v>-8.8459625438247438E-2</v>
      </c>
      <c r="F326">
        <v>-3.316279069767436E-2</v>
      </c>
      <c r="G326">
        <v>0.53703703703703698</v>
      </c>
      <c r="H326" s="4">
        <v>9.2592592592592587E-3</v>
      </c>
      <c r="I326">
        <v>0</v>
      </c>
      <c r="J326">
        <v>0.29938271604938271</v>
      </c>
      <c r="K326" s="1">
        <v>0.21141975308641969</v>
      </c>
      <c r="L326">
        <v>9.8765432098765427E-2</v>
      </c>
      <c r="M326">
        <v>76.137615456317263</v>
      </c>
      <c r="N326">
        <v>3.9955112947341442E-2</v>
      </c>
      <c r="O326">
        <v>-9.9045038069427935</v>
      </c>
      <c r="P326">
        <v>140.89562082503329</v>
      </c>
      <c r="Q326">
        <v>0.94883720930232562</v>
      </c>
      <c r="R326">
        <v>0.98199999999999998</v>
      </c>
      <c r="S326">
        <v>46.562292980763033</v>
      </c>
      <c r="T326">
        <v>2.380857771705736</v>
      </c>
      <c r="U326">
        <v>60.886606282742378</v>
      </c>
      <c r="V326">
        <f t="shared" si="69"/>
        <v>-0.75855579921687155</v>
      </c>
      <c r="W326">
        <f t="shared" si="67"/>
        <v>-0.49687922166657533</v>
      </c>
      <c r="X326">
        <f t="shared" si="70"/>
        <v>9.9122797362888967E-2</v>
      </c>
      <c r="Y326">
        <f t="shared" si="71"/>
        <v>0.21935454393292381</v>
      </c>
      <c r="Z326">
        <f t="shared" si="68"/>
        <v>1.1265264961260437</v>
      </c>
      <c r="AA326">
        <f t="shared" si="72"/>
        <v>0.17122000679742982</v>
      </c>
      <c r="AB326">
        <f t="shared" si="73"/>
        <v>6.5794092477687833</v>
      </c>
    </row>
    <row r="327" spans="1:28" x14ac:dyDescent="0.25">
      <c r="A327" t="s">
        <v>346</v>
      </c>
      <c r="B327">
        <v>1.83816</v>
      </c>
      <c r="C327">
        <v>6.8362244100640734E-2</v>
      </c>
      <c r="D327" s="3">
        <v>-0.92563775589935926</v>
      </c>
      <c r="E327">
        <v>-9.6597312837847657E-2</v>
      </c>
      <c r="F327">
        <v>-1.2604651162790749E-2</v>
      </c>
      <c r="G327">
        <v>0.50769230769230766</v>
      </c>
      <c r="H327" s="4">
        <v>0</v>
      </c>
      <c r="I327">
        <v>0</v>
      </c>
      <c r="J327">
        <v>0.34153846153846151</v>
      </c>
      <c r="K327" s="1">
        <v>0.21230769230769231</v>
      </c>
      <c r="L327">
        <v>0.1046153846153846</v>
      </c>
      <c r="M327">
        <v>78.049731078026298</v>
      </c>
      <c r="N327">
        <v>4.4125566232033897E-2</v>
      </c>
      <c r="O327">
        <v>-1.532332209623148</v>
      </c>
      <c r="P327">
        <v>151.7767387846194</v>
      </c>
      <c r="Q327">
        <v>0.98139534883720925</v>
      </c>
      <c r="R327">
        <v>0.99399999999999999</v>
      </c>
      <c r="S327">
        <v>45.653167448496824</v>
      </c>
      <c r="T327">
        <v>2.2325870444401228</v>
      </c>
      <c r="U327">
        <v>63.014374424626467</v>
      </c>
      <c r="V327">
        <f t="shared" si="69"/>
        <v>-0.73107562693554606</v>
      </c>
      <c r="W327">
        <f t="shared" si="67"/>
        <v>-0.43463522179829583</v>
      </c>
      <c r="X327">
        <f t="shared" si="70"/>
        <v>0.10679157418287849</v>
      </c>
      <c r="Y327">
        <f t="shared" si="71"/>
        <v>0.29076599254406493</v>
      </c>
      <c r="Z327">
        <f t="shared" si="68"/>
        <v>1.1265264961260437</v>
      </c>
      <c r="AA327">
        <f t="shared" si="72"/>
        <v>0.19669315432052037</v>
      </c>
      <c r="AB327">
        <f t="shared" si="73"/>
        <v>5.7273294539286201</v>
      </c>
    </row>
    <row r="328" spans="1:28" x14ac:dyDescent="0.25">
      <c r="A328" t="s">
        <v>347</v>
      </c>
      <c r="B328">
        <v>1.8686</v>
      </c>
      <c r="C328">
        <v>6.7437620461530512E-2</v>
      </c>
      <c r="D328" s="3">
        <v>-0.93256237953846943</v>
      </c>
      <c r="E328">
        <v>-0.1095117030035765</v>
      </c>
      <c r="F328">
        <v>-1.6279069767441871E-2</v>
      </c>
      <c r="G328">
        <v>0.50306748466257667</v>
      </c>
      <c r="H328" s="4">
        <v>0</v>
      </c>
      <c r="I328">
        <v>0</v>
      </c>
      <c r="J328">
        <v>0.33435582822085891</v>
      </c>
      <c r="K328" s="1">
        <v>0.20935582822085891</v>
      </c>
      <c r="L328">
        <v>9.5092024539877293E-2</v>
      </c>
      <c r="M328">
        <v>79.150007404116664</v>
      </c>
      <c r="N328">
        <v>4.9318422039333898E-2</v>
      </c>
      <c r="O328">
        <v>-0.71183622570928573</v>
      </c>
      <c r="P328">
        <v>152.65387561683829</v>
      </c>
      <c r="Q328">
        <v>0.98372093023255813</v>
      </c>
      <c r="R328">
        <v>1</v>
      </c>
      <c r="S328">
        <v>47.755212546629167</v>
      </c>
      <c r="T328">
        <v>1.998689342483472</v>
      </c>
      <c r="U328">
        <v>65.082326115700781</v>
      </c>
      <c r="V328">
        <f t="shared" si="69"/>
        <v>-0.69791034039058353</v>
      </c>
      <c r="W328">
        <f t="shared" si="67"/>
        <v>-0.32502002096298727</v>
      </c>
      <c r="X328">
        <f t="shared" si="70"/>
        <v>0.11829176923900253</v>
      </c>
      <c r="Y328">
        <f t="shared" si="71"/>
        <v>0.25494246581463914</v>
      </c>
      <c r="Z328">
        <f t="shared" si="68"/>
        <v>1.1265264961260437</v>
      </c>
      <c r="AA328">
        <f t="shared" si="72"/>
        <v>0.19669315432052037</v>
      </c>
      <c r="AB328">
        <f t="shared" si="73"/>
        <v>5.7273294539286201</v>
      </c>
    </row>
    <row r="329" spans="1:28" x14ac:dyDescent="0.25">
      <c r="A329" t="s">
        <v>348</v>
      </c>
      <c r="B329">
        <v>1.82162</v>
      </c>
      <c r="C329">
        <v>0.10239099859353031</v>
      </c>
      <c r="D329" s="3">
        <v>-0.8876090014064697</v>
      </c>
      <c r="E329">
        <v>-7.2925758062636278E-2</v>
      </c>
      <c r="F329">
        <v>-4.5813953488372139E-2</v>
      </c>
      <c r="G329">
        <v>0.65137614678899081</v>
      </c>
      <c r="H329" s="4">
        <v>3.0581039755351681E-2</v>
      </c>
      <c r="I329">
        <v>1.5290519877675841E-2</v>
      </c>
      <c r="J329">
        <v>0.27828746177370028</v>
      </c>
      <c r="K329" s="1">
        <v>0.24388379204892971</v>
      </c>
      <c r="L329">
        <v>0.14984709480122321</v>
      </c>
      <c r="M329">
        <v>72.469663073689873</v>
      </c>
      <c r="N329">
        <v>4.9077173204149283E-2</v>
      </c>
      <c r="O329">
        <v>-52.404386022854858</v>
      </c>
      <c r="P329">
        <v>137.248999525198</v>
      </c>
      <c r="Q329">
        <v>0.94418604651162785</v>
      </c>
      <c r="R329">
        <v>0.99</v>
      </c>
      <c r="S329">
        <v>52.222883222281183</v>
      </c>
      <c r="T329">
        <v>1.379507218901501</v>
      </c>
      <c r="U329">
        <v>67.208789575804985</v>
      </c>
      <c r="V329">
        <f t="shared" si="69"/>
        <v>-0.684450999901561</v>
      </c>
      <c r="W329">
        <f t="shared" si="67"/>
        <v>-0.103728394265637</v>
      </c>
      <c r="X329">
        <f t="shared" si="70"/>
        <v>8.8382867996618417E-2</v>
      </c>
      <c r="Y329">
        <f t="shared" si="71"/>
        <v>8.4275823780490186E-2</v>
      </c>
      <c r="Z329">
        <f t="shared" si="68"/>
        <v>1.0336051058686049</v>
      </c>
      <c r="AA329">
        <f t="shared" si="72"/>
        <v>0.16916326803483661</v>
      </c>
      <c r="AB329">
        <f t="shared" si="73"/>
        <v>6.1101036760282357</v>
      </c>
    </row>
    <row r="330" spans="1:28" x14ac:dyDescent="0.25">
      <c r="A330" t="s">
        <v>349</v>
      </c>
      <c r="B330">
        <v>1.8341400000000001</v>
      </c>
      <c r="C330">
        <v>8.9068604469448365E-2</v>
      </c>
      <c r="D330" s="3">
        <v>-0.90293139553055157</v>
      </c>
      <c r="E330">
        <v>-7.697446037885354E-2</v>
      </c>
      <c r="F330">
        <v>-0.1896744186046512</v>
      </c>
      <c r="G330">
        <v>0.59756097560975607</v>
      </c>
      <c r="H330" s="4">
        <v>1.8292682926829271E-2</v>
      </c>
      <c r="I330">
        <v>1.2195121951219509E-2</v>
      </c>
      <c r="J330">
        <v>0.14329268292682931</v>
      </c>
      <c r="K330" s="1">
        <v>0.19283536585365851</v>
      </c>
      <c r="L330">
        <v>7.3170731707317083E-2</v>
      </c>
      <c r="M330">
        <v>74.767096134786911</v>
      </c>
      <c r="N330">
        <v>4.9327622997618503E-2</v>
      </c>
      <c r="O330">
        <v>-48.331624723039759</v>
      </c>
      <c r="P330">
        <v>84.77042622064171</v>
      </c>
      <c r="Q330">
        <v>0.80232558139534882</v>
      </c>
      <c r="R330">
        <v>0.99199999999999999</v>
      </c>
      <c r="S330">
        <v>45.272324367999722</v>
      </c>
      <c r="T330">
        <v>1.482792880667686</v>
      </c>
      <c r="U330">
        <v>69.097961415234067</v>
      </c>
      <c r="V330">
        <f t="shared" si="69"/>
        <v>-0.77127087570113717</v>
      </c>
      <c r="W330">
        <f t="shared" si="67"/>
        <v>0.35552185737697173</v>
      </c>
      <c r="X330">
        <f t="shared" si="70"/>
        <v>9.0761882953318787E-2</v>
      </c>
      <c r="Y330">
        <f t="shared" si="71"/>
        <v>5.1155982026557155E-2</v>
      </c>
      <c r="Z330">
        <f t="shared" si="68"/>
        <v>0.81676496486488148</v>
      </c>
      <c r="AA330">
        <f t="shared" si="72"/>
        <v>0.16974542756071168</v>
      </c>
      <c r="AB330">
        <f t="shared" si="73"/>
        <v>4.8117052494551276</v>
      </c>
    </row>
    <row r="331" spans="1:28" x14ac:dyDescent="0.25">
      <c r="A331" t="s">
        <v>350</v>
      </c>
      <c r="B331">
        <v>1.84449</v>
      </c>
      <c r="C331">
        <v>9.3209876543209946E-2</v>
      </c>
      <c r="D331" s="3">
        <v>-0.90279012345679011</v>
      </c>
      <c r="E331">
        <v>-6.8002160918855997E-2</v>
      </c>
      <c r="F331">
        <v>-0.21925581395348839</v>
      </c>
      <c r="G331">
        <v>0.61702127659574468</v>
      </c>
      <c r="H331" s="4">
        <v>2.1276595744680851E-2</v>
      </c>
      <c r="I331">
        <v>2.4316109422492401E-2</v>
      </c>
      <c r="J331">
        <v>0.1185410334346504</v>
      </c>
      <c r="K331" s="1">
        <v>0.19528875379939209</v>
      </c>
      <c r="L331">
        <v>7.598784194528875E-2</v>
      </c>
      <c r="M331">
        <v>74.533208855694852</v>
      </c>
      <c r="N331">
        <v>4.9787347217599809E-2</v>
      </c>
      <c r="O331">
        <v>-47.272600689247</v>
      </c>
      <c r="P331">
        <v>79.246570188859323</v>
      </c>
      <c r="Q331">
        <v>0.77674418604651163</v>
      </c>
      <c r="R331">
        <v>0.996</v>
      </c>
      <c r="S331">
        <v>42.850201795169433</v>
      </c>
      <c r="T331">
        <v>1.403461718478985</v>
      </c>
      <c r="U331">
        <v>70.852192408989637</v>
      </c>
      <c r="V331">
        <f t="shared" si="69"/>
        <v>-0.7555798797209542</v>
      </c>
      <c r="W331">
        <f t="shared" si="67"/>
        <v>0.52169962966080241</v>
      </c>
      <c r="X331">
        <f t="shared" si="70"/>
        <v>8.1719065974876548E-2</v>
      </c>
      <c r="Y331">
        <f t="shared" si="71"/>
        <v>1.2043832557203517E-2</v>
      </c>
      <c r="Z331">
        <f t="shared" si="68"/>
        <v>0.85587711433423508</v>
      </c>
      <c r="AA331">
        <f t="shared" si="72"/>
        <v>0.17201653610142642</v>
      </c>
      <c r="AB331">
        <f t="shared" si="73"/>
        <v>4.9755513843714576</v>
      </c>
    </row>
    <row r="332" spans="1:28" x14ac:dyDescent="0.25">
      <c r="A332" t="s">
        <v>351</v>
      </c>
      <c r="B332">
        <v>1.8551899999999999</v>
      </c>
      <c r="C332">
        <v>9.3235922279522931E-2</v>
      </c>
      <c r="D332" s="3">
        <v>-0.90476407772047707</v>
      </c>
      <c r="E332">
        <v>-7.5288267335152995E-2</v>
      </c>
      <c r="F332">
        <v>-0.19334883720930229</v>
      </c>
      <c r="G332">
        <v>0.61818181818181817</v>
      </c>
      <c r="H332" s="4">
        <v>1.8181818181818181E-2</v>
      </c>
      <c r="I332">
        <v>1.8181818181818181E-2</v>
      </c>
      <c r="J332">
        <v>0.14545454545454539</v>
      </c>
      <c r="K332" s="1">
        <v>0.2</v>
      </c>
      <c r="L332">
        <v>8.484848484848484E-2</v>
      </c>
      <c r="M332">
        <v>74.696041080006623</v>
      </c>
      <c r="N332">
        <v>5.0433714088325088E-2</v>
      </c>
      <c r="O332">
        <v>-44.331833162053897</v>
      </c>
      <c r="P332">
        <v>85.744995863914994</v>
      </c>
      <c r="Q332">
        <v>0.8046511627906977</v>
      </c>
      <c r="R332">
        <v>0.998</v>
      </c>
      <c r="S332">
        <v>42.876008935230473</v>
      </c>
      <c r="T332">
        <v>1.3137349455342859</v>
      </c>
      <c r="U332">
        <v>72.509472830360366</v>
      </c>
      <c r="V332">
        <f t="shared" si="69"/>
        <v>-0.7256601988009288</v>
      </c>
      <c r="W332">
        <f t="shared" si="67"/>
        <v>0.55583576815390823</v>
      </c>
      <c r="X332">
        <f t="shared" si="70"/>
        <v>8.6767393097202897E-2</v>
      </c>
      <c r="Y332">
        <f t="shared" si="71"/>
        <v>1.7846989156851473E-2</v>
      </c>
      <c r="Z332">
        <f t="shared" si="68"/>
        <v>0.85587711433423508</v>
      </c>
      <c r="AA332">
        <f t="shared" si="72"/>
        <v>0.17201653610142642</v>
      </c>
      <c r="AB332">
        <f t="shared" si="73"/>
        <v>4.9755513843714576</v>
      </c>
    </row>
    <row r="333" spans="1:28" x14ac:dyDescent="0.25">
      <c r="A333" t="s">
        <v>352</v>
      </c>
      <c r="B333">
        <v>1.82002</v>
      </c>
      <c r="C333">
        <v>0.1188258582070115</v>
      </c>
      <c r="D333" s="3">
        <v>-0.86917414179298857</v>
      </c>
      <c r="E333">
        <v>-4.6964266157771287E-2</v>
      </c>
      <c r="F333">
        <v>-0.3275348837209302</v>
      </c>
      <c r="G333">
        <v>0.72205438066465266</v>
      </c>
      <c r="H333" s="4">
        <v>4.8338368580060423E-2</v>
      </c>
      <c r="I333">
        <v>4.2296072507552872E-2</v>
      </c>
      <c r="J333">
        <v>5.7401812688821753E-2</v>
      </c>
      <c r="K333" s="1">
        <v>0.2175226586102719</v>
      </c>
      <c r="L333">
        <v>0.1238670694864048</v>
      </c>
      <c r="M333">
        <v>68.187866690860616</v>
      </c>
      <c r="N333">
        <v>4.7559799652701518E-2</v>
      </c>
      <c r="O333">
        <v>-59.029133365253607</v>
      </c>
      <c r="P333">
        <v>39.480575022896979</v>
      </c>
      <c r="Q333">
        <v>0.66046511627906979</v>
      </c>
      <c r="R333">
        <v>0.98799999999999999</v>
      </c>
      <c r="S333">
        <v>39.229009026354007</v>
      </c>
      <c r="T333">
        <v>5.7520143470152219</v>
      </c>
      <c r="U333">
        <v>72.646275243752839</v>
      </c>
      <c r="V333">
        <f t="shared" si="69"/>
        <v>-0.68261395944178715</v>
      </c>
      <c r="W333">
        <f t="shared" si="67"/>
        <v>0.60419542808420224</v>
      </c>
      <c r="X333">
        <f t="shared" si="70"/>
        <v>5.9834507313106446E-2</v>
      </c>
      <c r="Y333">
        <f t="shared" si="71"/>
        <v>-4.4135831177374088E-2</v>
      </c>
      <c r="Z333">
        <f t="shared" si="68"/>
        <v>0.91205677806881269</v>
      </c>
      <c r="AA333">
        <f t="shared" si="72"/>
        <v>0.15969162126939401</v>
      </c>
      <c r="AB333">
        <f t="shared" si="73"/>
        <v>5.7113627554084738</v>
      </c>
    </row>
    <row r="334" spans="1:28" x14ac:dyDescent="0.25">
      <c r="A334" t="s">
        <v>353</v>
      </c>
      <c r="B334">
        <v>1.8197000000000001</v>
      </c>
      <c r="C334">
        <v>0.14349117049539001</v>
      </c>
      <c r="D334" s="3">
        <v>-0.84250882950461004</v>
      </c>
      <c r="E334">
        <v>-6.2597102457056061E-2</v>
      </c>
      <c r="F334">
        <v>-0.43716279069767439</v>
      </c>
      <c r="G334">
        <v>0.80421686746987964</v>
      </c>
      <c r="H334" s="4">
        <v>7.5301204819277115E-2</v>
      </c>
      <c r="I334">
        <v>3.3132530120481923E-2</v>
      </c>
      <c r="J334">
        <v>2.4096385542168679E-2</v>
      </c>
      <c r="K334" s="1">
        <v>0.2341867469879518</v>
      </c>
      <c r="L334">
        <v>0.1536144578313253</v>
      </c>
      <c r="M334">
        <v>64.570181329751478</v>
      </c>
      <c r="N334">
        <v>4.4740638204247667E-2</v>
      </c>
      <c r="O334">
        <v>-62.510704554301313</v>
      </c>
      <c r="P334">
        <v>-1.4219766148868109</v>
      </c>
      <c r="Q334">
        <v>0.5488372093023256</v>
      </c>
      <c r="R334">
        <v>0.98599999999999999</v>
      </c>
      <c r="S334">
        <v>36.432995984689512</v>
      </c>
      <c r="T334">
        <v>9.6006649271361724</v>
      </c>
      <c r="U334">
        <v>71.620719964930842</v>
      </c>
      <c r="V334">
        <f t="shared" si="69"/>
        <v>-0.5691559538314005</v>
      </c>
      <c r="W334">
        <f t="shared" si="67"/>
        <v>0.65144683282156612</v>
      </c>
      <c r="X334">
        <f t="shared" si="70"/>
        <v>7.1803044457877663E-2</v>
      </c>
      <c r="Y334">
        <f t="shared" si="71"/>
        <v>-2.3196012376185911E-2</v>
      </c>
      <c r="Z334">
        <f t="shared" si="68"/>
        <v>0.91205677806881269</v>
      </c>
      <c r="AA334">
        <f t="shared" si="72"/>
        <v>0.15969162126939401</v>
      </c>
      <c r="AB334">
        <f t="shared" si="73"/>
        <v>5.7113627554084738</v>
      </c>
    </row>
    <row r="335" spans="1:28" x14ac:dyDescent="0.25">
      <c r="A335" t="s">
        <v>354</v>
      </c>
      <c r="B335">
        <v>1.8196600000000001</v>
      </c>
      <c r="C335">
        <v>0.1547559514507475</v>
      </c>
      <c r="D335" s="3">
        <v>-0.82924404854925249</v>
      </c>
      <c r="E335">
        <v>-6.7131779324506854E-2</v>
      </c>
      <c r="F335">
        <v>-0.35144186046511627</v>
      </c>
      <c r="G335">
        <v>0.83183183183183185</v>
      </c>
      <c r="H335" s="4">
        <v>8.7087087087087095E-2</v>
      </c>
      <c r="I335">
        <v>3.3033033033033038E-2</v>
      </c>
      <c r="J335">
        <v>5.405405405405405E-2</v>
      </c>
      <c r="K335" s="1">
        <v>0.25150150150150152</v>
      </c>
      <c r="L335">
        <v>0.1801801801801802</v>
      </c>
      <c r="M335">
        <v>62.626584519509827</v>
      </c>
      <c r="N335">
        <v>4.2018837773644117E-2</v>
      </c>
      <c r="O335">
        <v>-63.856092228185368</v>
      </c>
      <c r="P335">
        <v>27.508861808691329</v>
      </c>
      <c r="Q335">
        <v>0.63255813953488371</v>
      </c>
      <c r="R335">
        <v>0.98399999999999999</v>
      </c>
      <c r="S335">
        <v>38.771176493943393</v>
      </c>
      <c r="T335">
        <v>8.8888391006823149</v>
      </c>
      <c r="U335">
        <v>70.983451887523287</v>
      </c>
      <c r="V335">
        <f t="shared" si="69"/>
        <v>-0.49745199186217259</v>
      </c>
      <c r="W335">
        <f t="shared" si="67"/>
        <v>0.63416704950990732</v>
      </c>
      <c r="X335">
        <f t="shared" si="70"/>
        <v>7.4442478265170489E-2</v>
      </c>
      <c r="Y335">
        <f t="shared" si="71"/>
        <v>-2.002211445720397E-2</v>
      </c>
      <c r="Z335">
        <f t="shared" si="68"/>
        <v>0.91205677806881269</v>
      </c>
      <c r="AA335">
        <f t="shared" si="72"/>
        <v>0.15969162126939401</v>
      </c>
      <c r="AB335">
        <f t="shared" si="73"/>
        <v>5.7113627554084738</v>
      </c>
    </row>
    <row r="336" spans="1:28" x14ac:dyDescent="0.25">
      <c r="A336" t="s">
        <v>355</v>
      </c>
      <c r="B336">
        <v>1.8025199999999999</v>
      </c>
      <c r="C336">
        <v>0.15161744022503509</v>
      </c>
      <c r="D336" s="3">
        <v>-0.82438255977496477</v>
      </c>
      <c r="E336">
        <v>-5.1198736505942539E-2</v>
      </c>
      <c r="F336">
        <v>-0.50623255813953483</v>
      </c>
      <c r="G336">
        <v>0.82335329341317365</v>
      </c>
      <c r="H336" s="4">
        <v>9.281437125748504E-2</v>
      </c>
      <c r="I336">
        <v>4.4910179640718563E-2</v>
      </c>
      <c r="J336">
        <v>2.9940119760479039E-3</v>
      </c>
      <c r="K336" s="1">
        <v>0.2410179640718563</v>
      </c>
      <c r="L336">
        <v>0.1586826347305389</v>
      </c>
      <c r="M336">
        <v>62.704293260538172</v>
      </c>
      <c r="N336">
        <v>3.8040232447403177E-2</v>
      </c>
      <c r="O336">
        <v>-71.017098114413514</v>
      </c>
      <c r="P336">
        <v>-31.617539510153641</v>
      </c>
      <c r="Q336">
        <v>0.4697674418604651</v>
      </c>
      <c r="R336">
        <v>0.97599999999999998</v>
      </c>
      <c r="S336">
        <v>36.914978609601157</v>
      </c>
      <c r="T336">
        <v>10.469773308454</v>
      </c>
      <c r="U336">
        <v>69.899600017220905</v>
      </c>
      <c r="V336">
        <f t="shared" si="69"/>
        <v>-0.39621879218657446</v>
      </c>
      <c r="W336">
        <f t="shared" si="67"/>
        <v>0.59525432557798019</v>
      </c>
      <c r="X336">
        <f t="shared" si="70"/>
        <v>5.8357188824534487E-2</v>
      </c>
      <c r="Y336">
        <f t="shared" si="71"/>
        <v>-5.3947029863882112E-2</v>
      </c>
      <c r="Z336">
        <f t="shared" si="68"/>
        <v>0.92186797675532073</v>
      </c>
      <c r="AA336">
        <f t="shared" si="72"/>
        <v>0.14360633182875798</v>
      </c>
      <c r="AB336">
        <f t="shared" si="73"/>
        <v>6.4194103770758071</v>
      </c>
    </row>
    <row r="337" spans="1:28" x14ac:dyDescent="0.25">
      <c r="A337" t="s">
        <v>356</v>
      </c>
      <c r="B337">
        <v>1.80759</v>
      </c>
      <c r="C337">
        <v>0.17522790019273851</v>
      </c>
      <c r="D337" s="3">
        <v>-0.8047720998072615</v>
      </c>
      <c r="E337">
        <v>-5.1097417637696783E-2</v>
      </c>
      <c r="F337">
        <v>-0.65209302325581397</v>
      </c>
      <c r="G337">
        <v>0.85970149253731354</v>
      </c>
      <c r="H337" s="4">
        <v>0.1014925373134328</v>
      </c>
      <c r="I337">
        <v>4.776119402985074E-2</v>
      </c>
      <c r="J337">
        <v>0</v>
      </c>
      <c r="K337" s="1">
        <v>0.2522388059701493</v>
      </c>
      <c r="L337">
        <v>0.18507462686567161</v>
      </c>
      <c r="M337">
        <v>60.088018817816277</v>
      </c>
      <c r="N337">
        <v>3.4894029044252539E-2</v>
      </c>
      <c r="O337">
        <v>-74.222107615609289</v>
      </c>
      <c r="P337">
        <v>-73.228631158209694</v>
      </c>
      <c r="Q337">
        <v>0.32790697674418612</v>
      </c>
      <c r="R337">
        <v>0.98</v>
      </c>
      <c r="S337">
        <v>36.050166334539782</v>
      </c>
      <c r="T337">
        <v>11.291141154668111</v>
      </c>
      <c r="U337">
        <v>68.642413513521632</v>
      </c>
      <c r="V337">
        <f t="shared" si="69"/>
        <v>-0.24633586594994894</v>
      </c>
      <c r="W337">
        <f t="shared" si="67"/>
        <v>0.51336159899982137</v>
      </c>
      <c r="X337">
        <f t="shared" si="70"/>
        <v>5.6146581912933841E-2</v>
      </c>
      <c r="Y337">
        <f t="shared" si="71"/>
        <v>-8.9537652734347023E-2</v>
      </c>
      <c r="Z337">
        <f t="shared" si="68"/>
        <v>0.95745859962578561</v>
      </c>
      <c r="AA337">
        <f t="shared" si="72"/>
        <v>0.14139572491715735</v>
      </c>
      <c r="AB337">
        <f t="shared" si="73"/>
        <v>6.7714819538338453</v>
      </c>
    </row>
    <row r="338" spans="1:28" x14ac:dyDescent="0.25">
      <c r="A338" t="s">
        <v>357</v>
      </c>
      <c r="B338">
        <v>1.7932699999999999</v>
      </c>
      <c r="C338">
        <v>0.29966140542793152</v>
      </c>
      <c r="D338" s="3">
        <v>-0.66433859457206845</v>
      </c>
      <c r="E338">
        <v>-4.8880786384319377E-2</v>
      </c>
      <c r="F338">
        <v>-0.71051162790697675</v>
      </c>
      <c r="G338">
        <v>0.9821428571428571</v>
      </c>
      <c r="H338" s="4">
        <v>0.19940476190476189</v>
      </c>
      <c r="I338">
        <v>5.0595238095238103E-2</v>
      </c>
      <c r="J338">
        <v>0</v>
      </c>
      <c r="K338" s="1">
        <v>0.3080357142857143</v>
      </c>
      <c r="L338">
        <v>0.27083333333333331</v>
      </c>
      <c r="M338">
        <v>48.355874346454677</v>
      </c>
      <c r="N338">
        <v>3.088906593301766E-2</v>
      </c>
      <c r="O338">
        <v>-89.715053247625391</v>
      </c>
      <c r="P338">
        <v>-95.420930892776184</v>
      </c>
      <c r="Q338">
        <v>0.25348837209302327</v>
      </c>
      <c r="R338">
        <v>0.96399999999999997</v>
      </c>
      <c r="S338">
        <v>35.798994757037264</v>
      </c>
      <c r="T338">
        <v>10.67535283114475</v>
      </c>
      <c r="U338">
        <v>67.600752548921918</v>
      </c>
      <c r="V338">
        <f t="shared" si="69"/>
        <v>-0.14848355282576847</v>
      </c>
      <c r="W338">
        <f t="shared" si="67"/>
        <v>0.27910736367746608</v>
      </c>
      <c r="X338">
        <f t="shared" si="70"/>
        <v>5.2156117037590488E-2</v>
      </c>
      <c r="Y338">
        <f t="shared" si="71"/>
        <v>-0.27671299085696055</v>
      </c>
      <c r="Z338">
        <f t="shared" si="68"/>
        <v>1.1367027347634302</v>
      </c>
      <c r="AA338">
        <f t="shared" si="72"/>
        <v>0.137405260041814</v>
      </c>
      <c r="AB338">
        <f t="shared" si="73"/>
        <v>8.2726289693532724</v>
      </c>
    </row>
    <row r="339" spans="1:28" x14ac:dyDescent="0.25">
      <c r="A339" t="s">
        <v>358</v>
      </c>
      <c r="B339">
        <v>1.7942400000000001</v>
      </c>
      <c r="C339">
        <v>0.28623482835859781</v>
      </c>
      <c r="D339" s="3">
        <v>-0.67976517164140215</v>
      </c>
      <c r="E339">
        <v>-3.2554972581745292E-2</v>
      </c>
      <c r="F339">
        <v>-0.77530232558139534</v>
      </c>
      <c r="G339">
        <v>0.97329376854599403</v>
      </c>
      <c r="H339" s="4">
        <v>0.17804154302670619</v>
      </c>
      <c r="I339">
        <v>7.1216617210682495E-2</v>
      </c>
      <c r="J339">
        <v>0</v>
      </c>
      <c r="K339" s="1">
        <v>0.3056379821958457</v>
      </c>
      <c r="L339">
        <v>0.26706231454005941</v>
      </c>
      <c r="M339">
        <v>49.759753140842008</v>
      </c>
      <c r="N339">
        <v>2.7476641091645378E-2</v>
      </c>
      <c r="O339">
        <v>-89.249736160414443</v>
      </c>
      <c r="P339">
        <v>-114.4337115192385</v>
      </c>
      <c r="Q339">
        <v>0.19069767441860469</v>
      </c>
      <c r="R339">
        <v>0.96599999999999997</v>
      </c>
      <c r="S339">
        <v>33.335737739354407</v>
      </c>
      <c r="T339">
        <v>12.38722913101198</v>
      </c>
      <c r="U339">
        <v>66.044710372450169</v>
      </c>
      <c r="V339">
        <f t="shared" si="69"/>
        <v>-0.15913090606453004</v>
      </c>
      <c r="W339">
        <f t="shared" si="67"/>
        <v>8.1689493049538445E-2</v>
      </c>
      <c r="X339">
        <f t="shared" si="70"/>
        <v>3.4176029962546838E-2</v>
      </c>
      <c r="Y339">
        <f t="shared" si="71"/>
        <v>-0.32774157872683102</v>
      </c>
      <c r="Z339">
        <f t="shared" si="68"/>
        <v>1.1877313226333006</v>
      </c>
      <c r="AA339">
        <f t="shared" si="72"/>
        <v>0.12194256123016103</v>
      </c>
      <c r="AB339">
        <f t="shared" si="73"/>
        <v>9.7400883715367588</v>
      </c>
    </row>
    <row r="340" spans="1:28" x14ac:dyDescent="0.25">
      <c r="A340" t="s">
        <v>359</v>
      </c>
      <c r="B340">
        <v>1.79054</v>
      </c>
      <c r="C340">
        <v>0.34891389279574941</v>
      </c>
      <c r="D340" s="3">
        <v>-0.61308610720425061</v>
      </c>
      <c r="E340">
        <v>-2.4784992520026711E-2</v>
      </c>
      <c r="F340">
        <v>-0.75967441860465112</v>
      </c>
      <c r="G340">
        <v>0.99408284023668647</v>
      </c>
      <c r="H340" s="4">
        <v>0.25147928994082841</v>
      </c>
      <c r="I340">
        <v>0.1005917159763314</v>
      </c>
      <c r="J340">
        <v>2.9585798816568051E-3</v>
      </c>
      <c r="K340" s="1">
        <v>0.33727810650887569</v>
      </c>
      <c r="L340">
        <v>0.34023668639053262</v>
      </c>
      <c r="M340">
        <v>43.628437290409131</v>
      </c>
      <c r="N340">
        <v>2.4194808055338021E-2</v>
      </c>
      <c r="O340">
        <v>-89.222739455494306</v>
      </c>
      <c r="P340">
        <v>-111.81434462926519</v>
      </c>
      <c r="Q340">
        <v>0.20232558139534881</v>
      </c>
      <c r="R340">
        <v>0.96199999999999997</v>
      </c>
      <c r="S340">
        <v>30.64507271976019</v>
      </c>
      <c r="T340">
        <v>12.424363301812161</v>
      </c>
      <c r="U340">
        <v>64.349047374344693</v>
      </c>
      <c r="V340">
        <f t="shared" si="69"/>
        <v>-0.17775929645137209</v>
      </c>
      <c r="W340">
        <f t="shared" ref="W340:W403" si="74">CORREL(B320:B340,K320:K340)</f>
        <v>-0.15098641666848214</v>
      </c>
      <c r="X340">
        <f t="shared" si="70"/>
        <v>2.3568309001753669E-2</v>
      </c>
      <c r="Y340">
        <f t="shared" si="71"/>
        <v>-0.48026384321258486</v>
      </c>
      <c r="Z340">
        <f t="shared" si="68"/>
        <v>1.3402535871190544</v>
      </c>
      <c r="AA340">
        <f t="shared" si="72"/>
        <v>0.12194256123016103</v>
      </c>
      <c r="AB340">
        <f t="shared" si="73"/>
        <v>10.990859742476514</v>
      </c>
    </row>
    <row r="341" spans="1:28" x14ac:dyDescent="0.25">
      <c r="A341" t="s">
        <v>360</v>
      </c>
      <c r="B341">
        <v>1.79678</v>
      </c>
      <c r="C341">
        <v>0.3982445173725061</v>
      </c>
      <c r="D341" s="3">
        <v>-0.57175548262749387</v>
      </c>
      <c r="E341">
        <v>-4.0395956720822752E-2</v>
      </c>
      <c r="F341">
        <v>-0.65139534883720929</v>
      </c>
      <c r="G341">
        <v>1</v>
      </c>
      <c r="H341" s="4">
        <v>0.29203539823008851</v>
      </c>
      <c r="I341">
        <v>6.4896755162241887E-2</v>
      </c>
      <c r="J341">
        <v>1.179941002949852E-2</v>
      </c>
      <c r="K341" s="1">
        <v>0.34218289085545722</v>
      </c>
      <c r="L341">
        <v>0.35988200589970498</v>
      </c>
      <c r="M341">
        <v>39.332852134460722</v>
      </c>
      <c r="N341">
        <v>2.1845624815435061E-2</v>
      </c>
      <c r="O341">
        <v>-86.288616165890886</v>
      </c>
      <c r="P341">
        <v>-75.075403289370186</v>
      </c>
      <c r="Q341">
        <v>0.31860465116279069</v>
      </c>
      <c r="R341">
        <v>0.97</v>
      </c>
      <c r="S341">
        <v>29.497289607611581</v>
      </c>
      <c r="T341">
        <v>11.959020161418049</v>
      </c>
      <c r="U341">
        <v>62.774503161818188</v>
      </c>
      <c r="V341">
        <f t="shared" si="69"/>
        <v>-0.25763188444330609</v>
      </c>
      <c r="W341">
        <f t="shared" si="74"/>
        <v>-0.21372884681611412</v>
      </c>
      <c r="X341">
        <f t="shared" si="70"/>
        <v>3.6693418225937531E-2</v>
      </c>
      <c r="Y341">
        <f t="shared" si="71"/>
        <v>-0.51205148692737512</v>
      </c>
      <c r="Z341">
        <f t="shared" ref="Z341:Z404" si="75">MAX(Y321:Y341)-MIN(Y321:Y341)</f>
        <v>1.3720412308338448</v>
      </c>
      <c r="AA341">
        <f t="shared" si="72"/>
        <v>0.12194256123016103</v>
      </c>
      <c r="AB341">
        <f t="shared" si="73"/>
        <v>11.251536928473886</v>
      </c>
    </row>
    <row r="342" spans="1:28" x14ac:dyDescent="0.25">
      <c r="A342" t="s">
        <v>361</v>
      </c>
      <c r="B342">
        <v>1.7996000000000001</v>
      </c>
      <c r="C342">
        <v>0.48360941813825081</v>
      </c>
      <c r="D342" s="3">
        <v>-0.48839058186174922</v>
      </c>
      <c r="E342">
        <v>-3.0250283724316238E-2</v>
      </c>
      <c r="F342">
        <v>-0.62548837209302321</v>
      </c>
      <c r="G342">
        <v>1</v>
      </c>
      <c r="H342" s="4">
        <v>0.38823529411764701</v>
      </c>
      <c r="I342">
        <v>7.9411764705882348E-2</v>
      </c>
      <c r="J342">
        <v>1.470588235294118E-2</v>
      </c>
      <c r="K342" s="1">
        <v>0.37058823529411761</v>
      </c>
      <c r="L342">
        <v>0.42647058823529421</v>
      </c>
      <c r="M342">
        <v>29.25934832271253</v>
      </c>
      <c r="N342">
        <v>1.9981100911631518E-2</v>
      </c>
      <c r="O342">
        <v>-84.962618140781444</v>
      </c>
      <c r="P342">
        <v>-68.360983386981928</v>
      </c>
      <c r="Q342">
        <v>0.34651162790697682</v>
      </c>
      <c r="R342">
        <v>0.97199999999999998</v>
      </c>
      <c r="S342">
        <v>28.30133745079808</v>
      </c>
      <c r="T342">
        <v>12.08904048319388</v>
      </c>
      <c r="U342">
        <v>61.157682067769301</v>
      </c>
      <c r="V342">
        <f t="shared" ref="V342:V405" si="76">CORREL(B322:B342,D322:D342)</f>
        <v>-0.3302878073376328</v>
      </c>
      <c r="W342">
        <f t="shared" si="74"/>
        <v>-0.31848308541993292</v>
      </c>
      <c r="X342">
        <f t="shared" ref="X342:X405" si="77">(B342-B323)/B342</f>
        <v>2.5111135807957357E-2</v>
      </c>
      <c r="Y342">
        <f t="shared" ref="Y342:Y405" si="78">(D342-D323)/D342</f>
        <v>-0.81368875960815024</v>
      </c>
      <c r="Z342">
        <f t="shared" si="75"/>
        <v>1.6015638847417497</v>
      </c>
      <c r="AA342">
        <f t="shared" ref="AA342:AA405" si="79">MAX(X342:X362)-(MIN(X342:X362))</f>
        <v>0.11036027881218087</v>
      </c>
      <c r="AB342">
        <f t="shared" ref="AB342:AB405" si="80">Z342/AA342</f>
        <v>14.512140617797888</v>
      </c>
    </row>
    <row r="343" spans="1:28" x14ac:dyDescent="0.25">
      <c r="A343" t="s">
        <v>362</v>
      </c>
      <c r="B343">
        <v>1.8028</v>
      </c>
      <c r="C343">
        <v>0.35901963848517993</v>
      </c>
      <c r="D343" s="3">
        <v>-0.61898036151482005</v>
      </c>
      <c r="E343">
        <v>-9.1276869868403433E-3</v>
      </c>
      <c r="F343">
        <v>-0.55009302325581388</v>
      </c>
      <c r="G343">
        <v>0.99413489736070371</v>
      </c>
      <c r="H343" s="4">
        <v>0.24340175953079179</v>
      </c>
      <c r="I343">
        <v>0.28445747800586513</v>
      </c>
      <c r="J343">
        <v>1.7595307917888561E-2</v>
      </c>
      <c r="K343" s="1">
        <v>0.38489736070381231</v>
      </c>
      <c r="L343">
        <v>0.45161290322580649</v>
      </c>
      <c r="M343">
        <v>42.322127937336781</v>
      </c>
      <c r="N343">
        <v>1.854785738686671E-2</v>
      </c>
      <c r="O343">
        <v>-69.443238078693653</v>
      </c>
      <c r="P343">
        <v>-46.939112122072792</v>
      </c>
      <c r="Q343">
        <v>0.42790697674418599</v>
      </c>
      <c r="R343">
        <v>0.97799999999999998</v>
      </c>
      <c r="S343">
        <v>27.872785857366701</v>
      </c>
      <c r="T343">
        <v>11.905982789502341</v>
      </c>
      <c r="U343">
        <v>59.656348194723897</v>
      </c>
      <c r="V343">
        <f t="shared" si="76"/>
        <v>-0.4731851140835191</v>
      </c>
      <c r="W343">
        <f t="shared" si="74"/>
        <v>-0.46848849844202728</v>
      </c>
      <c r="X343">
        <f t="shared" si="77"/>
        <v>1.0650099844685609E-3</v>
      </c>
      <c r="Y343">
        <f t="shared" si="78"/>
        <v>-0.47998572025604558</v>
      </c>
      <c r="Z343">
        <f t="shared" si="75"/>
        <v>1.5622468162428658</v>
      </c>
      <c r="AA343">
        <f t="shared" si="79"/>
        <v>8.6314152988692078E-2</v>
      </c>
      <c r="AB343">
        <f t="shared" si="80"/>
        <v>18.099544074162832</v>
      </c>
    </row>
    <row r="344" spans="1:28" x14ac:dyDescent="0.25">
      <c r="A344" t="s">
        <v>363</v>
      </c>
      <c r="B344">
        <v>1.7729200000000001</v>
      </c>
      <c r="C344">
        <v>0.48134343907902277</v>
      </c>
      <c r="D344" s="3">
        <v>-0.47865656092097719</v>
      </c>
      <c r="E344">
        <v>4.3380597030764391E-4</v>
      </c>
      <c r="F344">
        <v>-0.76</v>
      </c>
      <c r="G344">
        <v>0.99707602339181289</v>
      </c>
      <c r="H344" s="4">
        <v>0.40350877192982459</v>
      </c>
      <c r="I344">
        <v>0.61403508771929827</v>
      </c>
      <c r="J344">
        <v>2.9239766081871339E-3</v>
      </c>
      <c r="K344" s="1">
        <v>0.50438596491228072</v>
      </c>
      <c r="L344">
        <v>0.67543859649122806</v>
      </c>
      <c r="M344">
        <v>28.123213264722619</v>
      </c>
      <c r="N344">
        <v>1.4829984455647869E-2</v>
      </c>
      <c r="O344">
        <v>-95.067932253861812</v>
      </c>
      <c r="P344">
        <v>-111.8519234019944</v>
      </c>
      <c r="Q344">
        <v>0.2</v>
      </c>
      <c r="R344">
        <v>0.96</v>
      </c>
      <c r="S344">
        <v>25.81915562827075</v>
      </c>
      <c r="T344">
        <v>16.93891847767453</v>
      </c>
      <c r="U344">
        <v>56.878649184138901</v>
      </c>
      <c r="V344">
        <f t="shared" si="76"/>
        <v>-0.7124710155334163</v>
      </c>
      <c r="W344">
        <f t="shared" si="74"/>
        <v>-0.70993794256267773</v>
      </c>
      <c r="X344">
        <f t="shared" si="77"/>
        <v>-1.2640164248809895E-2</v>
      </c>
      <c r="Y344">
        <f t="shared" si="78"/>
        <v>-0.87542467599036644</v>
      </c>
      <c r="Z344">
        <f t="shared" si="75"/>
        <v>1.23264536277649</v>
      </c>
      <c r="AA344">
        <f t="shared" si="79"/>
        <v>7.2608978755413611E-2</v>
      </c>
      <c r="AB344">
        <f t="shared" si="80"/>
        <v>16.976486708740353</v>
      </c>
    </row>
    <row r="345" spans="1:28" x14ac:dyDescent="0.25">
      <c r="A345" t="s">
        <v>364</v>
      </c>
      <c r="B345">
        <v>1.75976</v>
      </c>
      <c r="C345">
        <v>0.49345470646455181</v>
      </c>
      <c r="D345" s="3">
        <v>-0.46454529353544821</v>
      </c>
      <c r="E345">
        <v>1.495164751099246E-2</v>
      </c>
      <c r="F345">
        <v>-0.89520930232558138</v>
      </c>
      <c r="G345">
        <v>1</v>
      </c>
      <c r="H345" s="4">
        <v>0.41982507288629739</v>
      </c>
      <c r="I345">
        <v>0.98542274052478129</v>
      </c>
      <c r="J345">
        <v>0</v>
      </c>
      <c r="K345" s="1">
        <v>0.60131195335276966</v>
      </c>
      <c r="L345">
        <v>0.86588921282798836</v>
      </c>
      <c r="M345">
        <v>20.31808309395343</v>
      </c>
      <c r="N345">
        <v>1.0698317806338011E-2</v>
      </c>
      <c r="O345">
        <v>-96.083986002333006</v>
      </c>
      <c r="P345">
        <v>-168.10464532026151</v>
      </c>
      <c r="Q345">
        <v>6.2790697674418611E-2</v>
      </c>
      <c r="R345">
        <v>0.95799999999999996</v>
      </c>
      <c r="S345">
        <v>24.688339669875329</v>
      </c>
      <c r="T345">
        <v>18.941710081788091</v>
      </c>
      <c r="U345">
        <v>53.756693189921933</v>
      </c>
      <c r="V345">
        <f t="shared" si="76"/>
        <v>-0.80412188150438146</v>
      </c>
      <c r="W345">
        <f t="shared" si="74"/>
        <v>-0.79965880587024285</v>
      </c>
      <c r="X345">
        <f t="shared" si="77"/>
        <v>-3.2606719098058817E-2</v>
      </c>
      <c r="Y345">
        <f t="shared" si="78"/>
        <v>-0.95355979383431677</v>
      </c>
      <c r="Z345">
        <f t="shared" si="75"/>
        <v>1.2443257863783816</v>
      </c>
      <c r="AA345">
        <f t="shared" si="79"/>
        <v>5.2642423906164693E-2</v>
      </c>
      <c r="AB345">
        <f t="shared" si="80"/>
        <v>23.637319371851053</v>
      </c>
    </row>
    <row r="346" spans="1:28" x14ac:dyDescent="0.25">
      <c r="A346" t="s">
        <v>365</v>
      </c>
      <c r="B346">
        <v>1.74576</v>
      </c>
      <c r="C346">
        <v>0.46571599729124341</v>
      </c>
      <c r="D346" s="3">
        <v>-0.48628400270875649</v>
      </c>
      <c r="E346">
        <v>2.8556177167833451E-2</v>
      </c>
      <c r="F346">
        <v>-0.92641860465116277</v>
      </c>
      <c r="G346">
        <v>0.99127906976744184</v>
      </c>
      <c r="H346" s="4">
        <v>0.39825581395348841</v>
      </c>
      <c r="I346">
        <v>1</v>
      </c>
      <c r="J346">
        <v>0</v>
      </c>
      <c r="K346" s="1">
        <v>0.59738372093023262</v>
      </c>
      <c r="L346">
        <v>0.8517441860465117</v>
      </c>
      <c r="M346">
        <v>12.531671574333879</v>
      </c>
      <c r="N346">
        <v>6.2225297727607209E-3</v>
      </c>
      <c r="O346">
        <v>-97.476714648603078</v>
      </c>
      <c r="P346">
        <v>-191.61855251151971</v>
      </c>
      <c r="Q346">
        <v>2.5581395348837209E-2</v>
      </c>
      <c r="R346">
        <v>0.95199999999999996</v>
      </c>
      <c r="S346">
        <v>22.974814783014921</v>
      </c>
      <c r="T346">
        <v>20.203544586307469</v>
      </c>
      <c r="U346">
        <v>50.375371707776303</v>
      </c>
      <c r="V346">
        <f t="shared" si="76"/>
        <v>-0.86898257265216039</v>
      </c>
      <c r="W346">
        <f t="shared" si="74"/>
        <v>-0.87849729484013916</v>
      </c>
      <c r="X346">
        <f t="shared" si="77"/>
        <v>-5.29282375584273E-2</v>
      </c>
      <c r="Y346">
        <f t="shared" si="78"/>
        <v>-0.9034920966827259</v>
      </c>
      <c r="Z346">
        <f t="shared" si="75"/>
        <v>1.2443257863783816</v>
      </c>
      <c r="AA346">
        <f t="shared" si="79"/>
        <v>7.3128815901419744E-2</v>
      </c>
      <c r="AB346">
        <f t="shared" si="80"/>
        <v>17.015533084191837</v>
      </c>
    </row>
    <row r="347" spans="1:28" x14ac:dyDescent="0.25">
      <c r="A347" t="s">
        <v>366</v>
      </c>
      <c r="B347">
        <v>1.73275</v>
      </c>
      <c r="C347">
        <v>0.34459030056779699</v>
      </c>
      <c r="D347" s="3">
        <v>-0.60340969943220291</v>
      </c>
      <c r="E347">
        <v>4.5166465046299509E-2</v>
      </c>
      <c r="F347">
        <v>-0.92474418604651154</v>
      </c>
      <c r="G347">
        <v>0.97391304347826091</v>
      </c>
      <c r="H347" s="4">
        <v>0.25797101449275361</v>
      </c>
      <c r="I347">
        <v>1</v>
      </c>
      <c r="J347">
        <v>2.8985507246376812E-3</v>
      </c>
      <c r="K347" s="1">
        <v>0.55869565217391304</v>
      </c>
      <c r="L347">
        <v>0.78550724637681157</v>
      </c>
      <c r="M347">
        <v>14.773552918382039</v>
      </c>
      <c r="N347">
        <v>1.6071114584452759E-3</v>
      </c>
      <c r="O347">
        <v>-98.739895387541452</v>
      </c>
      <c r="P347">
        <v>-196.26335987853301</v>
      </c>
      <c r="Q347">
        <v>2.3255813953488368E-2</v>
      </c>
      <c r="R347">
        <v>0.94799999999999995</v>
      </c>
      <c r="S347">
        <v>22.010962412406869</v>
      </c>
      <c r="T347">
        <v>21.871376111680831</v>
      </c>
      <c r="U347">
        <v>46.799851743700721</v>
      </c>
      <c r="V347">
        <f t="shared" si="76"/>
        <v>-0.83859047342966941</v>
      </c>
      <c r="W347">
        <f t="shared" si="74"/>
        <v>-0.90205901522280163</v>
      </c>
      <c r="X347">
        <f t="shared" si="77"/>
        <v>-7.8401385081517838E-2</v>
      </c>
      <c r="Y347">
        <f t="shared" si="78"/>
        <v>-0.54548788396340486</v>
      </c>
      <c r="Z347">
        <f t="shared" si="75"/>
        <v>1.2443257863783816</v>
      </c>
      <c r="AA347">
        <f t="shared" si="79"/>
        <v>7.6585870719095422E-2</v>
      </c>
      <c r="AB347">
        <f t="shared" si="80"/>
        <v>16.247458894113343</v>
      </c>
    </row>
    <row r="348" spans="1:28" x14ac:dyDescent="0.25">
      <c r="A348" t="s">
        <v>367</v>
      </c>
      <c r="B348">
        <v>1.72549</v>
      </c>
      <c r="C348">
        <v>0.21057196436943279</v>
      </c>
      <c r="D348" s="3">
        <v>-0.73142803563056713</v>
      </c>
      <c r="E348">
        <v>2.28187155286661E-2</v>
      </c>
      <c r="F348">
        <v>-0.88851162790697669</v>
      </c>
      <c r="G348">
        <v>0.89884393063583812</v>
      </c>
      <c r="H348" s="4">
        <v>0.13294797687861271</v>
      </c>
      <c r="I348">
        <v>0.9942196531791907</v>
      </c>
      <c r="J348">
        <v>8.6705202312138737E-3</v>
      </c>
      <c r="K348" s="1">
        <v>0.50867052023121384</v>
      </c>
      <c r="L348">
        <v>0.67630057803468202</v>
      </c>
      <c r="M348">
        <v>13.989756134851961</v>
      </c>
      <c r="N348">
        <v>-2.6064169810720021E-3</v>
      </c>
      <c r="O348">
        <v>-94.556798623063543</v>
      </c>
      <c r="P348">
        <v>-172.53595475919769</v>
      </c>
      <c r="Q348">
        <v>5.3488372093023262E-2</v>
      </c>
      <c r="R348">
        <v>0.94199999999999995</v>
      </c>
      <c r="S348">
        <v>21.21852123065543</v>
      </c>
      <c r="T348">
        <v>24.063910605817139</v>
      </c>
      <c r="U348">
        <v>43.905837309313057</v>
      </c>
      <c r="V348">
        <f t="shared" si="76"/>
        <v>-0.73000046198606505</v>
      </c>
      <c r="W348">
        <f t="shared" si="74"/>
        <v>-0.89638283334884061</v>
      </c>
      <c r="X348">
        <f t="shared" si="77"/>
        <v>-5.5711710876330811E-2</v>
      </c>
      <c r="Y348">
        <f t="shared" si="78"/>
        <v>-0.2135288205643612</v>
      </c>
      <c r="Z348">
        <f t="shared" si="75"/>
        <v>1.2085022596489559</v>
      </c>
      <c r="AA348">
        <f t="shared" si="79"/>
        <v>7.6585870719095422E-2</v>
      </c>
      <c r="AB348">
        <f t="shared" si="80"/>
        <v>15.779702552205048</v>
      </c>
    </row>
    <row r="349" spans="1:28" x14ac:dyDescent="0.25">
      <c r="A349" t="s">
        <v>368</v>
      </c>
      <c r="B349">
        <v>1.72183</v>
      </c>
      <c r="C349">
        <v>0.12929624420482369</v>
      </c>
      <c r="D349" s="3">
        <v>-0.80870375579517628</v>
      </c>
      <c r="E349">
        <v>2.9001361800453582E-2</v>
      </c>
      <c r="F349">
        <v>-0.81241860465116278</v>
      </c>
      <c r="G349">
        <v>0.72622478386167144</v>
      </c>
      <c r="H349" s="4">
        <v>9.7982708933717577E-2</v>
      </c>
      <c r="I349">
        <v>0.99711815561959649</v>
      </c>
      <c r="J349">
        <v>1.152737752161383E-2</v>
      </c>
      <c r="K349" s="1">
        <v>0.45821325648414979</v>
      </c>
      <c r="L349">
        <v>0.58789625360230546</v>
      </c>
      <c r="M349">
        <v>13.6130328051773</v>
      </c>
      <c r="N349">
        <v>-6.1698775307670317E-3</v>
      </c>
      <c r="O349">
        <v>-96.455308018399933</v>
      </c>
      <c r="P349">
        <v>-140.1976525728532</v>
      </c>
      <c r="Q349">
        <v>0.12558139534883719</v>
      </c>
      <c r="R349">
        <v>0.93799999999999994</v>
      </c>
      <c r="S349">
        <v>20.969840925042291</v>
      </c>
      <c r="T349">
        <v>23.781882439073058</v>
      </c>
      <c r="U349">
        <v>41.218538191667378</v>
      </c>
      <c r="V349">
        <f t="shared" si="76"/>
        <v>-0.56286092007330923</v>
      </c>
      <c r="W349">
        <f t="shared" si="74"/>
        <v>-0.88595915889530275</v>
      </c>
      <c r="X349">
        <f t="shared" si="77"/>
        <v>-6.5227113013479929E-2</v>
      </c>
      <c r="Y349">
        <f t="shared" si="78"/>
        <v>-0.11651688156526964</v>
      </c>
      <c r="Z349">
        <f t="shared" si="75"/>
        <v>1.0378356176148069</v>
      </c>
      <c r="AA349">
        <f t="shared" si="79"/>
        <v>7.6585870719095422E-2</v>
      </c>
      <c r="AB349">
        <f t="shared" si="80"/>
        <v>13.551267457954744</v>
      </c>
    </row>
    <row r="350" spans="1:28" x14ac:dyDescent="0.25">
      <c r="A350" t="s">
        <v>369</v>
      </c>
      <c r="B350">
        <v>1.70947</v>
      </c>
      <c r="C350">
        <v>9.5619107152159197E-2</v>
      </c>
      <c r="D350" s="3">
        <v>-0.82838089284784089</v>
      </c>
      <c r="E350">
        <v>3.8299304103509471E-2</v>
      </c>
      <c r="F350">
        <v>-0.76353488372093026</v>
      </c>
      <c r="G350">
        <v>0.59482758620689657</v>
      </c>
      <c r="H350" s="4">
        <v>8.6206896551724144E-2</v>
      </c>
      <c r="I350">
        <v>0.99712643678160917</v>
      </c>
      <c r="J350">
        <v>1.7241379310344831E-2</v>
      </c>
      <c r="K350" s="1">
        <v>0.42385057471264359</v>
      </c>
      <c r="L350">
        <v>0.53735632183908044</v>
      </c>
      <c r="M350">
        <v>14.114924797531669</v>
      </c>
      <c r="N350">
        <v>-9.8774334881548409E-3</v>
      </c>
      <c r="O350">
        <v>-98.706659328563447</v>
      </c>
      <c r="P350">
        <v>-127.52410154415639</v>
      </c>
      <c r="Q350">
        <v>0.16046511627906981</v>
      </c>
      <c r="R350">
        <v>0.92400000000000004</v>
      </c>
      <c r="S350">
        <v>19.922956276390028</v>
      </c>
      <c r="T350">
        <v>25.78089548224807</v>
      </c>
      <c r="U350">
        <v>39.189868852172538</v>
      </c>
      <c r="V350">
        <f t="shared" si="76"/>
        <v>-0.40744458059696109</v>
      </c>
      <c r="W350">
        <f t="shared" si="74"/>
        <v>-0.83882376384787993</v>
      </c>
      <c r="X350">
        <f t="shared" si="77"/>
        <v>-7.8983544607392889E-2</v>
      </c>
      <c r="Y350">
        <f t="shared" si="78"/>
        <v>-8.9824899694562241E-2</v>
      </c>
      <c r="Z350">
        <f t="shared" si="75"/>
        <v>1.004715775860874</v>
      </c>
      <c r="AA350">
        <f t="shared" si="79"/>
        <v>7.6585870719095422E-2</v>
      </c>
      <c r="AB350">
        <f t="shared" si="80"/>
        <v>13.118813776316637</v>
      </c>
    </row>
    <row r="351" spans="1:28" x14ac:dyDescent="0.25">
      <c r="A351" t="s">
        <v>370</v>
      </c>
      <c r="B351">
        <v>1.70946</v>
      </c>
      <c r="C351">
        <v>8.6945876959941659E-2</v>
      </c>
      <c r="D351" s="3">
        <v>-0.83505412304005833</v>
      </c>
      <c r="E351">
        <v>4.1637924948958113E-2</v>
      </c>
      <c r="F351">
        <v>-0.74525581395348839</v>
      </c>
      <c r="G351">
        <v>0.55873925501432664</v>
      </c>
      <c r="H351" s="4">
        <v>8.0229226361031525E-2</v>
      </c>
      <c r="I351">
        <v>0.99713467048710602</v>
      </c>
      <c r="J351">
        <v>2.5787965616045849E-2</v>
      </c>
      <c r="K351" s="1">
        <v>0.41547277936962751</v>
      </c>
      <c r="L351">
        <v>0.52148997134670483</v>
      </c>
      <c r="M351">
        <v>10.61882976161783</v>
      </c>
      <c r="N351">
        <v>-1.267044817285279E-2</v>
      </c>
      <c r="O351">
        <v>-92.25889412773266</v>
      </c>
      <c r="P351">
        <v>-118.64666339613569</v>
      </c>
      <c r="Q351">
        <v>0.1767441860465116</v>
      </c>
      <c r="R351">
        <v>0.92200000000000004</v>
      </c>
      <c r="S351">
        <v>19.119263513227249</v>
      </c>
      <c r="T351">
        <v>26.670639141789529</v>
      </c>
      <c r="U351">
        <v>37.568546469659168</v>
      </c>
      <c r="V351">
        <f t="shared" si="76"/>
        <v>-0.25286271989311254</v>
      </c>
      <c r="W351">
        <f t="shared" si="74"/>
        <v>-0.79313689087069572</v>
      </c>
      <c r="X351">
        <f t="shared" si="77"/>
        <v>-8.524914300422351E-2</v>
      </c>
      <c r="Y351">
        <f t="shared" si="78"/>
        <v>-8.347956468574276E-2</v>
      </c>
      <c r="Z351">
        <f t="shared" si="75"/>
        <v>0.97140678299116823</v>
      </c>
      <c r="AA351">
        <f t="shared" si="79"/>
        <v>7.6585870719095422E-2</v>
      </c>
      <c r="AB351">
        <f t="shared" si="80"/>
        <v>12.683890303397229</v>
      </c>
    </row>
    <row r="352" spans="1:28" x14ac:dyDescent="0.25">
      <c r="A352" t="s">
        <v>371</v>
      </c>
      <c r="B352">
        <v>1.72397</v>
      </c>
      <c r="C352">
        <v>6.1173620878262218E-2</v>
      </c>
      <c r="D352" s="3">
        <v>-0.87882637912173767</v>
      </c>
      <c r="E352">
        <v>1.7323051790656959E-2</v>
      </c>
      <c r="F352">
        <v>-0.63767441860465113</v>
      </c>
      <c r="G352">
        <v>0.44571428571428567</v>
      </c>
      <c r="H352" s="4">
        <v>4.2857142857142858E-2</v>
      </c>
      <c r="I352">
        <v>0.97142857142857142</v>
      </c>
      <c r="J352">
        <v>3.7142857142857137E-2</v>
      </c>
      <c r="K352" s="1">
        <v>0.37428571428571428</v>
      </c>
      <c r="L352">
        <v>0.42571428571428571</v>
      </c>
      <c r="M352">
        <v>22.23112678313824</v>
      </c>
      <c r="N352">
        <v>-1.3556822091942641E-2</v>
      </c>
      <c r="O352">
        <v>-79.015867356034832</v>
      </c>
      <c r="P352">
        <v>-81.337854547385092</v>
      </c>
      <c r="Q352">
        <v>0.30232558139534882</v>
      </c>
      <c r="R352">
        <v>0.94</v>
      </c>
      <c r="S352">
        <v>21.582455994004789</v>
      </c>
      <c r="T352">
        <v>24.759460451901269</v>
      </c>
      <c r="U352">
        <v>35.374762734608566</v>
      </c>
      <c r="V352">
        <f t="shared" si="76"/>
        <v>-8.4923472418982793E-2</v>
      </c>
      <c r="W352">
        <f t="shared" si="74"/>
        <v>-0.73912161739623528</v>
      </c>
      <c r="X352">
        <f t="shared" si="77"/>
        <v>-5.5714426585149378E-2</v>
      </c>
      <c r="Y352">
        <f t="shared" si="78"/>
        <v>1.0983099231039394E-2</v>
      </c>
      <c r="Z352">
        <f t="shared" si="75"/>
        <v>0.97140678299116823</v>
      </c>
      <c r="AA352">
        <f t="shared" si="79"/>
        <v>6.6710734538856092E-2</v>
      </c>
      <c r="AB352">
        <f t="shared" si="80"/>
        <v>14.561476345690155</v>
      </c>
    </row>
    <row r="353" spans="1:28" x14ac:dyDescent="0.25">
      <c r="A353" t="s">
        <v>372</v>
      </c>
      <c r="B353">
        <v>1.72028</v>
      </c>
      <c r="C353">
        <v>6.2150335989998431E-2</v>
      </c>
      <c r="D353" s="3">
        <v>-0.87384966401000164</v>
      </c>
      <c r="E353">
        <v>2.0262034379323939E-2</v>
      </c>
      <c r="F353">
        <v>-0.55925581395348845</v>
      </c>
      <c r="G353">
        <v>0.44729344729344728</v>
      </c>
      <c r="H353" s="4">
        <v>4.8433048433048437E-2</v>
      </c>
      <c r="I353">
        <v>0.98290598290598297</v>
      </c>
      <c r="J353">
        <v>4.2735042735042743E-2</v>
      </c>
      <c r="K353" s="1">
        <v>0.38034188034188038</v>
      </c>
      <c r="L353">
        <v>0.43874643874643871</v>
      </c>
      <c r="M353">
        <v>20.996078431372521</v>
      </c>
      <c r="N353">
        <v>-1.4391139867959479E-2</v>
      </c>
      <c r="O353">
        <v>-82.305223747548439</v>
      </c>
      <c r="P353">
        <v>-61.46865068941139</v>
      </c>
      <c r="Q353">
        <v>0.37674418604651161</v>
      </c>
      <c r="R353">
        <v>0.93600000000000005</v>
      </c>
      <c r="S353">
        <v>21.56234659777477</v>
      </c>
      <c r="T353">
        <v>23.67880677313206</v>
      </c>
      <c r="U353">
        <v>33.182149301097589</v>
      </c>
      <c r="V353">
        <f t="shared" si="76"/>
        <v>0.12101180275344743</v>
      </c>
      <c r="W353">
        <f t="shared" si="74"/>
        <v>-0.67245670770029775</v>
      </c>
      <c r="X353">
        <f t="shared" si="77"/>
        <v>-5.7792917432045982E-2</v>
      </c>
      <c r="Y353">
        <f t="shared" si="78"/>
        <v>3.5865247531906001E-2</v>
      </c>
      <c r="Z353">
        <f t="shared" si="75"/>
        <v>0.98942504136622278</v>
      </c>
      <c r="AA353">
        <f t="shared" si="79"/>
        <v>6.6710734538856092E-2</v>
      </c>
      <c r="AB353">
        <f t="shared" si="80"/>
        <v>14.831571683413648</v>
      </c>
    </row>
    <row r="354" spans="1:28" x14ac:dyDescent="0.25">
      <c r="A354" t="s">
        <v>373</v>
      </c>
      <c r="B354">
        <v>1.71234</v>
      </c>
      <c r="C354">
        <v>6.2046153044746567E-2</v>
      </c>
      <c r="D354" s="3">
        <v>-0.86995384695525346</v>
      </c>
      <c r="E354">
        <v>2.537897932014713E-2</v>
      </c>
      <c r="F354">
        <v>-0.61572093023255814</v>
      </c>
      <c r="G354">
        <v>0.44602272727272729</v>
      </c>
      <c r="H354" s="4">
        <v>5.1136363636363633E-2</v>
      </c>
      <c r="I354">
        <v>0.98579545454545459</v>
      </c>
      <c r="J354">
        <v>4.2613636363636367E-2</v>
      </c>
      <c r="K354" s="1">
        <v>0.38139204545454553</v>
      </c>
      <c r="L354">
        <v>0.44318181818181818</v>
      </c>
      <c r="M354">
        <v>20.32032791862758</v>
      </c>
      <c r="N354">
        <v>-1.5514196360645551E-2</v>
      </c>
      <c r="O354">
        <v>-88.94868701865056</v>
      </c>
      <c r="P354">
        <v>-75.88831782608915</v>
      </c>
      <c r="Q354">
        <v>0.31627906976744191</v>
      </c>
      <c r="R354">
        <v>0.93200000000000005</v>
      </c>
      <c r="S354">
        <v>20.238181163892829</v>
      </c>
      <c r="T354">
        <v>26.58371705797472</v>
      </c>
      <c r="U354">
        <v>31.78003120975459</v>
      </c>
      <c r="V354">
        <f t="shared" si="76"/>
        <v>0.26896930514381545</v>
      </c>
      <c r="W354">
        <f t="shared" si="74"/>
        <v>-0.60450173946208274</v>
      </c>
      <c r="X354">
        <f t="shared" si="77"/>
        <v>-6.2674468855484361E-2</v>
      </c>
      <c r="Y354">
        <f t="shared" si="78"/>
        <v>4.6795354200088853E-2</v>
      </c>
      <c r="Z354">
        <f t="shared" si="75"/>
        <v>1.0003551480344057</v>
      </c>
      <c r="AA354">
        <f t="shared" si="79"/>
        <v>6.6710734538856092E-2</v>
      </c>
      <c r="AB354">
        <f t="shared" si="80"/>
        <v>14.995414980054559</v>
      </c>
    </row>
    <row r="355" spans="1:28" x14ac:dyDescent="0.25">
      <c r="A355" t="s">
        <v>374</v>
      </c>
      <c r="B355">
        <v>1.7089799999999999</v>
      </c>
      <c r="C355">
        <v>5.9806219721831533E-2</v>
      </c>
      <c r="D355" s="3">
        <v>-0.86019378027816851</v>
      </c>
      <c r="E355">
        <v>1.998869690083133E-2</v>
      </c>
      <c r="F355">
        <v>-0.6083720930232559</v>
      </c>
      <c r="G355">
        <v>0.43626062322946169</v>
      </c>
      <c r="H355" s="4">
        <v>6.5155807365439092E-2</v>
      </c>
      <c r="I355">
        <v>0.97733711048158645</v>
      </c>
      <c r="J355">
        <v>4.5325779036827198E-2</v>
      </c>
      <c r="K355" s="1">
        <v>0.38101983002832862</v>
      </c>
      <c r="L355">
        <v>0.44192634560906507</v>
      </c>
      <c r="M355">
        <v>15.93201924569321</v>
      </c>
      <c r="N355">
        <v>-1.648531815564858E-2</v>
      </c>
      <c r="O355">
        <v>-91.898038472472223</v>
      </c>
      <c r="P355">
        <v>-76.694756184304097</v>
      </c>
      <c r="Q355">
        <v>0.3116279069767442</v>
      </c>
      <c r="R355">
        <v>0.92</v>
      </c>
      <c r="S355">
        <v>19.84660907873964</v>
      </c>
      <c r="T355">
        <v>26.069370366677909</v>
      </c>
      <c r="U355">
        <v>30.478064410650379</v>
      </c>
      <c r="V355">
        <f t="shared" si="76"/>
        <v>0.40467083575010976</v>
      </c>
      <c r="W355">
        <f t="shared" si="74"/>
        <v>-0.52531170732872778</v>
      </c>
      <c r="X355">
        <f t="shared" si="77"/>
        <v>-5.4734402977214457E-2</v>
      </c>
      <c r="Y355">
        <f t="shared" si="78"/>
        <v>4.1631573401545802E-2</v>
      </c>
      <c r="Z355">
        <f t="shared" si="75"/>
        <v>1.0003551480344057</v>
      </c>
      <c r="AA355">
        <f t="shared" si="79"/>
        <v>6.6710734538856092E-2</v>
      </c>
      <c r="AB355">
        <f t="shared" si="80"/>
        <v>14.995414980054559</v>
      </c>
    </row>
    <row r="356" spans="1:28" x14ac:dyDescent="0.25">
      <c r="A356" t="s">
        <v>375</v>
      </c>
      <c r="B356">
        <v>1.7024699999999999</v>
      </c>
      <c r="C356">
        <v>5.751419492629057E-2</v>
      </c>
      <c r="D356" s="3">
        <v>-0.85848580507370942</v>
      </c>
      <c r="E356">
        <v>2.7333886929357749E-2</v>
      </c>
      <c r="F356">
        <v>-0.60902325581395345</v>
      </c>
      <c r="G356">
        <v>0.42655367231638408</v>
      </c>
      <c r="H356" s="4">
        <v>6.7796610169491525E-2</v>
      </c>
      <c r="I356">
        <v>0.98587570621468923</v>
      </c>
      <c r="J356">
        <v>4.519774011299435E-2</v>
      </c>
      <c r="K356" s="1">
        <v>0.38135593220338981</v>
      </c>
      <c r="L356">
        <v>0.44350282485875708</v>
      </c>
      <c r="M356">
        <v>13.360995850622469</v>
      </c>
      <c r="N356">
        <v>-1.757761793058665E-2</v>
      </c>
      <c r="O356">
        <v>-98.042977743668203</v>
      </c>
      <c r="P356">
        <v>-79.688828061725005</v>
      </c>
      <c r="Q356">
        <v>0.30697674418604648</v>
      </c>
      <c r="R356">
        <v>0.91600000000000004</v>
      </c>
      <c r="S356">
        <v>19.1119502236504</v>
      </c>
      <c r="T356">
        <v>26.401683860056949</v>
      </c>
      <c r="U356">
        <v>29.445102183622481</v>
      </c>
      <c r="V356">
        <f t="shared" si="76"/>
        <v>0.54248757083414634</v>
      </c>
      <c r="W356">
        <f t="shared" si="74"/>
        <v>-0.42965454544314918</v>
      </c>
      <c r="X356">
        <f t="shared" si="77"/>
        <v>-6.1745581419936975E-2</v>
      </c>
      <c r="Y356">
        <f t="shared" si="78"/>
        <v>6.2567959713481891E-2</v>
      </c>
      <c r="Z356">
        <f t="shared" si="75"/>
        <v>1.0161277535477986</v>
      </c>
      <c r="AA356">
        <f t="shared" si="79"/>
        <v>6.6710734538856092E-2</v>
      </c>
      <c r="AB356">
        <f t="shared" si="80"/>
        <v>15.23184777640169</v>
      </c>
    </row>
    <row r="357" spans="1:28" x14ac:dyDescent="0.25">
      <c r="A357" t="s">
        <v>376</v>
      </c>
      <c r="B357">
        <v>1.7290000000000001</v>
      </c>
      <c r="C357">
        <v>4.2368599260301093E-2</v>
      </c>
      <c r="D357" s="3">
        <v>-0.90163140073969883</v>
      </c>
      <c r="E357">
        <v>8.6528545297853109E-3</v>
      </c>
      <c r="F357">
        <v>-0.46958139534883708</v>
      </c>
      <c r="G357">
        <v>0.36338028169014092</v>
      </c>
      <c r="H357" s="4">
        <v>2.8169014084507039E-2</v>
      </c>
      <c r="I357">
        <v>0.84225352112676066</v>
      </c>
      <c r="J357">
        <v>6.7605633802816895E-2</v>
      </c>
      <c r="K357" s="1">
        <v>0.32535211267605629</v>
      </c>
      <c r="L357">
        <v>0.31267605633802809</v>
      </c>
      <c r="M357">
        <v>26.327944572748351</v>
      </c>
      <c r="N357">
        <v>-1.6116740341941549E-2</v>
      </c>
      <c r="O357">
        <v>-72.523562223504314</v>
      </c>
      <c r="P357">
        <v>-29.526651049375559</v>
      </c>
      <c r="Q357">
        <v>0.47441860465116281</v>
      </c>
      <c r="R357">
        <v>0.94399999999999995</v>
      </c>
      <c r="S357">
        <v>22.49064410804089</v>
      </c>
      <c r="T357">
        <v>24.17341652061906</v>
      </c>
      <c r="U357">
        <v>27.59946218938661</v>
      </c>
      <c r="V357">
        <f t="shared" si="76"/>
        <v>0.63389917003342067</v>
      </c>
      <c r="W357">
        <f t="shared" si="74"/>
        <v>-0.32894565173085755</v>
      </c>
      <c r="X357">
        <f t="shared" si="77"/>
        <v>-3.7171775592828124E-2</v>
      </c>
      <c r="Y357">
        <f t="shared" si="78"/>
        <v>0.26318161276654212</v>
      </c>
      <c r="Z357">
        <f t="shared" si="75"/>
        <v>1.2167414066008588</v>
      </c>
      <c r="AA357">
        <f t="shared" si="79"/>
        <v>6.6710734538856092E-2</v>
      </c>
      <c r="AB357">
        <f t="shared" si="80"/>
        <v>18.239064747400736</v>
      </c>
    </row>
    <row r="358" spans="1:28" x14ac:dyDescent="0.25">
      <c r="A358" t="s">
        <v>377</v>
      </c>
      <c r="B358">
        <v>1.7138100000000001</v>
      </c>
      <c r="C358">
        <v>3.3135385737354792E-2</v>
      </c>
      <c r="D358" s="3">
        <v>-0.9008646142626453</v>
      </c>
      <c r="E358">
        <v>1.9458219760373579E-2</v>
      </c>
      <c r="F358">
        <v>-0.47818604651162788</v>
      </c>
      <c r="G358">
        <v>0.3230337078651685</v>
      </c>
      <c r="H358" s="4">
        <v>3.0898876404494381E-2</v>
      </c>
      <c r="I358">
        <v>0.96910112359550571</v>
      </c>
      <c r="J358">
        <v>6.741573033707865E-2</v>
      </c>
      <c r="K358" s="1">
        <v>0.3476123595505618</v>
      </c>
      <c r="L358">
        <v>0.35955056179775291</v>
      </c>
      <c r="M358">
        <v>29.06721439195411</v>
      </c>
      <c r="N358">
        <v>-1.6000249463750341E-2</v>
      </c>
      <c r="O358">
        <v>-82.289874255460035</v>
      </c>
      <c r="P358">
        <v>-35.989364295301357</v>
      </c>
      <c r="Q358">
        <v>0.45581395348837211</v>
      </c>
      <c r="R358">
        <v>0.93400000000000005</v>
      </c>
      <c r="S358">
        <v>21.072098905003958</v>
      </c>
      <c r="T358">
        <v>22.648734351375271</v>
      </c>
      <c r="U358">
        <v>25.88565362331045</v>
      </c>
      <c r="V358">
        <f t="shared" si="76"/>
        <v>0.74576030990692155</v>
      </c>
      <c r="W358">
        <f t="shared" si="74"/>
        <v>-0.18894009581768137</v>
      </c>
      <c r="X358">
        <f t="shared" si="77"/>
        <v>-4.6930523220193601E-2</v>
      </c>
      <c r="Y358">
        <f t="shared" si="78"/>
        <v>0.2454302667912118</v>
      </c>
      <c r="Z358">
        <f t="shared" si="75"/>
        <v>1.2167414066008588</v>
      </c>
      <c r="AA358">
        <f t="shared" si="79"/>
        <v>7.2150188495628861E-2</v>
      </c>
      <c r="AB358">
        <f t="shared" si="80"/>
        <v>16.864008701440522</v>
      </c>
    </row>
    <row r="359" spans="1:28" x14ac:dyDescent="0.25">
      <c r="A359" t="s">
        <v>378</v>
      </c>
      <c r="B359">
        <v>1.6928799999999999</v>
      </c>
      <c r="C359">
        <v>2.770484971610147E-2</v>
      </c>
      <c r="D359" s="3">
        <v>-0.87229515028389859</v>
      </c>
      <c r="E359">
        <v>2.9973966202049909E-2</v>
      </c>
      <c r="F359">
        <v>-0.75116279069767444</v>
      </c>
      <c r="G359">
        <v>0.3081232492997199</v>
      </c>
      <c r="H359" s="4">
        <v>5.6022408963585429E-2</v>
      </c>
      <c r="I359">
        <v>0.99159663865546221</v>
      </c>
      <c r="J359">
        <v>2.5210084033613449E-2</v>
      </c>
      <c r="K359" s="1">
        <v>0.34523809523809518</v>
      </c>
      <c r="L359">
        <v>0.350140056022409</v>
      </c>
      <c r="M359">
        <v>27.55102040816335</v>
      </c>
      <c r="N359">
        <v>-1.7396272286093199E-2</v>
      </c>
      <c r="O359">
        <v>-96.432306798372892</v>
      </c>
      <c r="P359">
        <v>-130.71583999776371</v>
      </c>
      <c r="Q359">
        <v>0.14883720930232561</v>
      </c>
      <c r="R359">
        <v>0.9</v>
      </c>
      <c r="S359">
        <v>19.28502617571127</v>
      </c>
      <c r="T359">
        <v>26.107575587095251</v>
      </c>
      <c r="U359">
        <v>25.110256302384279</v>
      </c>
      <c r="V359">
        <f t="shared" si="76"/>
        <v>0.77163760980465856</v>
      </c>
      <c r="W359">
        <f t="shared" si="74"/>
        <v>-5.7128374371737074E-2</v>
      </c>
      <c r="X359">
        <f t="shared" si="77"/>
        <v>-5.7688672558007706E-2</v>
      </c>
      <c r="Y359">
        <f t="shared" si="78"/>
        <v>0.29715749651397855</v>
      </c>
      <c r="Z359">
        <f t="shared" si="75"/>
        <v>1.2507172903482953</v>
      </c>
      <c r="AA359">
        <f t="shared" si="79"/>
        <v>7.2150188495628861E-2</v>
      </c>
      <c r="AB359">
        <f t="shared" si="80"/>
        <v>17.334913690822422</v>
      </c>
    </row>
    <row r="360" spans="1:28" x14ac:dyDescent="0.25">
      <c r="A360" t="s">
        <v>379</v>
      </c>
      <c r="B360">
        <v>1.6934199999999999</v>
      </c>
      <c r="C360">
        <v>3.9120695942074296E-3</v>
      </c>
      <c r="D360" s="3">
        <v>-0.8980879304057926</v>
      </c>
      <c r="E360">
        <v>3.3848590783586742E-2</v>
      </c>
      <c r="F360">
        <v>-0.8438604651162791</v>
      </c>
      <c r="G360">
        <v>0.24581005586592181</v>
      </c>
      <c r="H360" s="4">
        <v>3.3519553072625698E-2</v>
      </c>
      <c r="I360">
        <v>0.9916201117318435</v>
      </c>
      <c r="J360">
        <v>1.11731843575419E-2</v>
      </c>
      <c r="K360" s="1">
        <v>0.32053072625698331</v>
      </c>
      <c r="L360">
        <v>0.29050279329608941</v>
      </c>
      <c r="M360">
        <v>30.686346863468842</v>
      </c>
      <c r="N360">
        <v>-1.8248697320281119E-2</v>
      </c>
      <c r="O360">
        <v>-90.236966824644455</v>
      </c>
      <c r="P360">
        <v>-170.9703547707764</v>
      </c>
      <c r="Q360">
        <v>5.8139534883720929E-2</v>
      </c>
      <c r="R360">
        <v>0.90200000000000002</v>
      </c>
      <c r="S360">
        <v>18.678290671536889</v>
      </c>
      <c r="T360">
        <v>26.043980840771209</v>
      </c>
      <c r="U360">
        <v>24.493084285418739</v>
      </c>
      <c r="V360">
        <f t="shared" si="76"/>
        <v>0.80841352854105897</v>
      </c>
      <c r="W360">
        <f t="shared" si="74"/>
        <v>0.10617615805989183</v>
      </c>
      <c r="X360">
        <f t="shared" si="77"/>
        <v>-6.1036246176376874E-2</v>
      </c>
      <c r="Y360">
        <f t="shared" si="78"/>
        <v>0.36336358248445505</v>
      </c>
      <c r="Z360">
        <f t="shared" si="75"/>
        <v>1.3169233763187718</v>
      </c>
      <c r="AA360">
        <f t="shared" si="79"/>
        <v>7.2150188495628861E-2</v>
      </c>
      <c r="AB360">
        <f t="shared" si="80"/>
        <v>18.252528562673902</v>
      </c>
    </row>
    <row r="361" spans="1:28" x14ac:dyDescent="0.25">
      <c r="A361" t="s">
        <v>380</v>
      </c>
      <c r="B361">
        <v>1.6936</v>
      </c>
      <c r="C361">
        <v>-2.803302599364484E-2</v>
      </c>
      <c r="D361" s="3">
        <v>-0.9320330259936449</v>
      </c>
      <c r="E361">
        <v>3.6065811905121252E-2</v>
      </c>
      <c r="F361">
        <v>-0.79237209302325584</v>
      </c>
      <c r="G361">
        <v>0.16991643454038999</v>
      </c>
      <c r="H361" s="4">
        <v>2.7855153203342618E-3</v>
      </c>
      <c r="I361">
        <v>0.99164345403899712</v>
      </c>
      <c r="J361">
        <v>1.6713091922005568E-2</v>
      </c>
      <c r="K361" s="1">
        <v>0.29526462395543168</v>
      </c>
      <c r="L361">
        <v>0.22841225626740949</v>
      </c>
      <c r="M361">
        <v>34.042553191489418</v>
      </c>
      <c r="N361">
        <v>-1.8694230354812769E-2</v>
      </c>
      <c r="O361">
        <v>-86.705685618729234</v>
      </c>
      <c r="P361">
        <v>-145.07291285057229</v>
      </c>
      <c r="Q361">
        <v>0.1116279069767442</v>
      </c>
      <c r="R361">
        <v>0.90400000000000003</v>
      </c>
      <c r="S361">
        <v>18.483431822022961</v>
      </c>
      <c r="T361">
        <v>25.772280382060131</v>
      </c>
      <c r="U361">
        <v>23.919995983950731</v>
      </c>
      <c r="V361">
        <f t="shared" si="76"/>
        <v>0.82240129113699456</v>
      </c>
      <c r="W361">
        <f t="shared" si="74"/>
        <v>0.25363381222218556</v>
      </c>
      <c r="X361">
        <f t="shared" si="77"/>
        <v>-6.2588568729334021E-2</v>
      </c>
      <c r="Y361">
        <f t="shared" si="78"/>
        <v>0.47599433899772631</v>
      </c>
      <c r="Z361">
        <f t="shared" si="75"/>
        <v>1.4295541328320431</v>
      </c>
      <c r="AA361">
        <f t="shared" si="79"/>
        <v>7.2150188495628861E-2</v>
      </c>
      <c r="AB361">
        <f t="shared" si="80"/>
        <v>19.813588330661826</v>
      </c>
    </row>
    <row r="362" spans="1:28" x14ac:dyDescent="0.25">
      <c r="A362" t="s">
        <v>381</v>
      </c>
      <c r="B362">
        <v>1.6764399999999999</v>
      </c>
      <c r="C362">
        <v>-4.4225660259415503E-3</v>
      </c>
      <c r="D362" s="3">
        <v>-0.88642256602594161</v>
      </c>
      <c r="E362">
        <v>4.6978301501566219E-2</v>
      </c>
      <c r="F362">
        <v>-0.84013953488372095</v>
      </c>
      <c r="G362">
        <v>0.22222222222222221</v>
      </c>
      <c r="H362" s="4">
        <v>0.05</v>
      </c>
      <c r="I362">
        <v>1</v>
      </c>
      <c r="J362">
        <v>1.388888888888889E-2</v>
      </c>
      <c r="K362" s="1">
        <v>0.32152777777777769</v>
      </c>
      <c r="L362">
        <v>0.30277777777777781</v>
      </c>
      <c r="M362">
        <v>31.50033944331302</v>
      </c>
      <c r="N362">
        <v>-2.0199143924832571E-2</v>
      </c>
      <c r="O362">
        <v>-98.620921627985126</v>
      </c>
      <c r="P362">
        <v>-175.44919173509589</v>
      </c>
      <c r="Q362">
        <v>4.1860465116279069E-2</v>
      </c>
      <c r="R362">
        <v>0.88200000000000001</v>
      </c>
      <c r="S362">
        <v>17.31726172445595</v>
      </c>
      <c r="T362">
        <v>28.959038865238899</v>
      </c>
      <c r="U362">
        <v>24.00836085367451</v>
      </c>
      <c r="V362">
        <f t="shared" si="76"/>
        <v>0.81649413165904317</v>
      </c>
      <c r="W362">
        <f t="shared" si="74"/>
        <v>0.41960864851568414</v>
      </c>
      <c r="X362">
        <f t="shared" si="77"/>
        <v>-7.537400682398418E-2</v>
      </c>
      <c r="Y362">
        <f t="shared" si="78"/>
        <v>0.30170960754094195</v>
      </c>
      <c r="Z362">
        <f t="shared" si="75"/>
        <v>1.4295541328320431</v>
      </c>
      <c r="AA362">
        <f t="shared" si="79"/>
        <v>7.2969524869621244E-2</v>
      </c>
      <c r="AB362">
        <f t="shared" si="80"/>
        <v>19.591111979779338</v>
      </c>
    </row>
    <row r="363" spans="1:28" x14ac:dyDescent="0.25">
      <c r="A363" t="s">
        <v>382</v>
      </c>
      <c r="B363">
        <v>1.6675599999999999</v>
      </c>
      <c r="C363">
        <v>1.724227743918325E-3</v>
      </c>
      <c r="D363" s="3">
        <v>-0.86027577225608165</v>
      </c>
      <c r="E363">
        <v>3.7427350481394013E-2</v>
      </c>
      <c r="F363">
        <v>-0.82711627906976748</v>
      </c>
      <c r="G363">
        <v>0.24930747922437671</v>
      </c>
      <c r="H363" s="4">
        <v>8.0332409972299179E-2</v>
      </c>
      <c r="I363">
        <v>0.9889196675900277</v>
      </c>
      <c r="J363">
        <v>1.662049861495845E-2</v>
      </c>
      <c r="K363" s="1">
        <v>0.33379501385041549</v>
      </c>
      <c r="L363">
        <v>0.32963988919667592</v>
      </c>
      <c r="M363">
        <v>30.306988896146379</v>
      </c>
      <c r="N363">
        <v>-2.1856393657186279E-2</v>
      </c>
      <c r="O363">
        <v>-99.80783444198083</v>
      </c>
      <c r="P363">
        <v>-179.30774187609379</v>
      </c>
      <c r="Q363">
        <v>3.4883720930232558E-2</v>
      </c>
      <c r="R363">
        <v>0.86199999999999999</v>
      </c>
      <c r="S363">
        <v>16.48373125101585</v>
      </c>
      <c r="T363">
        <v>30.226929142932558</v>
      </c>
      <c r="U363">
        <v>24.395047435965871</v>
      </c>
      <c r="V363">
        <f t="shared" si="76"/>
        <v>0.76122542748282518</v>
      </c>
      <c r="W363">
        <f t="shared" si="74"/>
        <v>0.57295811714168843</v>
      </c>
      <c r="X363">
        <f t="shared" si="77"/>
        <v>-6.3182134375974558E-2</v>
      </c>
      <c r="Y363">
        <f t="shared" si="78"/>
        <v>0.44360102148907943</v>
      </c>
      <c r="Z363">
        <f t="shared" si="75"/>
        <v>1.4295541328320431</v>
      </c>
      <c r="AA363">
        <f t="shared" si="79"/>
        <v>6.8567044647436362E-2</v>
      </c>
      <c r="AB363">
        <f t="shared" si="80"/>
        <v>20.848997359921832</v>
      </c>
    </row>
    <row r="364" spans="1:28" x14ac:dyDescent="0.25">
      <c r="A364" t="s">
        <v>383</v>
      </c>
      <c r="B364">
        <v>1.66049</v>
      </c>
      <c r="C364">
        <v>-8.615929572329005E-3</v>
      </c>
      <c r="D364" s="3">
        <v>-0.85061592957232901</v>
      </c>
      <c r="E364">
        <v>3.5834019213563453E-2</v>
      </c>
      <c r="F364">
        <v>-0.78618604651162793</v>
      </c>
      <c r="G364">
        <v>0.20441988950276241</v>
      </c>
      <c r="H364" s="4">
        <v>9.1160220994475141E-2</v>
      </c>
      <c r="I364">
        <v>0.98342541436464093</v>
      </c>
      <c r="J364">
        <v>2.486187845303868E-2</v>
      </c>
      <c r="K364" s="1">
        <v>0.32596685082872928</v>
      </c>
      <c r="L364">
        <v>0.31767955801104969</v>
      </c>
      <c r="M364">
        <v>31.516981132075589</v>
      </c>
      <c r="N364">
        <v>-2.3469721582452419E-2</v>
      </c>
      <c r="O364">
        <v>-96.694322011926289</v>
      </c>
      <c r="P364">
        <v>-172.46345123832131</v>
      </c>
      <c r="Q364">
        <v>5.5813953488372092E-2</v>
      </c>
      <c r="R364">
        <v>0.84199999999999997</v>
      </c>
      <c r="S364">
        <v>15.896202412514819</v>
      </c>
      <c r="T364">
        <v>32.3526924352254</v>
      </c>
      <c r="U364">
        <v>25.088793783060339</v>
      </c>
      <c r="V364">
        <f t="shared" si="76"/>
        <v>0.75079430792849433</v>
      </c>
      <c r="W364">
        <f t="shared" si="74"/>
        <v>0.76879929063530494</v>
      </c>
      <c r="X364">
        <f t="shared" si="77"/>
        <v>-5.9783557865449338E-2</v>
      </c>
      <c r="Y364">
        <f t="shared" si="78"/>
        <v>0.45387186227630211</v>
      </c>
      <c r="Z364">
        <f t="shared" si="75"/>
        <v>1.4295541328320431</v>
      </c>
      <c r="AA364">
        <f t="shared" si="79"/>
        <v>6.5168468136911142E-2</v>
      </c>
      <c r="AB364">
        <f t="shared" si="80"/>
        <v>21.936285656258196</v>
      </c>
    </row>
    <row r="365" spans="1:28" x14ac:dyDescent="0.25">
      <c r="A365" t="s">
        <v>384</v>
      </c>
      <c r="B365">
        <v>1.6760999999999999</v>
      </c>
      <c r="C365">
        <v>-6.9289472313382297E-2</v>
      </c>
      <c r="D365" s="3">
        <v>-0.94928947231338234</v>
      </c>
      <c r="E365">
        <v>2.2335688820478039E-2</v>
      </c>
      <c r="F365">
        <v>-0.69395348837209303</v>
      </c>
      <c r="G365">
        <v>9.366391184573003E-2</v>
      </c>
      <c r="H365" s="4">
        <v>0</v>
      </c>
      <c r="I365">
        <v>0.9614325068870524</v>
      </c>
      <c r="J365">
        <v>4.6831955922865022E-2</v>
      </c>
      <c r="K365" s="1">
        <v>0.27548209366391191</v>
      </c>
      <c r="L365">
        <v>0.19008264462809921</v>
      </c>
      <c r="M365">
        <v>38.737339635381517</v>
      </c>
      <c r="N365">
        <v>-2.3221021562846559E-2</v>
      </c>
      <c r="O365">
        <v>-72.716064603624929</v>
      </c>
      <c r="P365">
        <v>-115.21904881271411</v>
      </c>
      <c r="Q365">
        <v>0.186046511627907</v>
      </c>
      <c r="R365">
        <v>0.88</v>
      </c>
      <c r="S365">
        <v>17.40294576927668</v>
      </c>
      <c r="T365">
        <v>29.895700531800081</v>
      </c>
      <c r="U365">
        <v>25.183344198170349</v>
      </c>
      <c r="V365">
        <f t="shared" si="76"/>
        <v>0.6926173362059812</v>
      </c>
      <c r="W365">
        <f t="shared" si="74"/>
        <v>0.79275875954498309</v>
      </c>
      <c r="X365">
        <f t="shared" si="77"/>
        <v>-4.156076606407736E-2</v>
      </c>
      <c r="Y365">
        <f t="shared" si="78"/>
        <v>0.48773897015448736</v>
      </c>
      <c r="Z365">
        <f t="shared" si="75"/>
        <v>1.4412987639888042</v>
      </c>
      <c r="AA365">
        <f t="shared" si="79"/>
        <v>4.6945676335539165E-2</v>
      </c>
      <c r="AB365">
        <f t="shared" si="80"/>
        <v>30.701416541265196</v>
      </c>
    </row>
    <row r="366" spans="1:28" x14ac:dyDescent="0.25">
      <c r="A366" t="s">
        <v>385</v>
      </c>
      <c r="B366">
        <v>1.712</v>
      </c>
      <c r="C366">
        <v>-0.16591915403448451</v>
      </c>
      <c r="D366" s="3">
        <v>-1.095919154034485</v>
      </c>
      <c r="E366">
        <v>-5.8605312821016255E-4</v>
      </c>
      <c r="F366">
        <v>-0.34162790697674428</v>
      </c>
      <c r="G366">
        <v>5.4945054945054949E-3</v>
      </c>
      <c r="H366" s="4">
        <v>0</v>
      </c>
      <c r="I366">
        <v>0.54670329670329676</v>
      </c>
      <c r="J366">
        <v>0.13461538461538461</v>
      </c>
      <c r="K366" s="1">
        <v>0.1717032967032967</v>
      </c>
      <c r="L366">
        <v>4.1208791208791201E-2</v>
      </c>
      <c r="M366">
        <v>46.468818219363953</v>
      </c>
      <c r="N366">
        <v>-1.9897726429960679E-2</v>
      </c>
      <c r="O366">
        <v>-28.455184317593449</v>
      </c>
      <c r="P366">
        <v>11.3541075693573</v>
      </c>
      <c r="Q366">
        <v>0.58837209302325577</v>
      </c>
      <c r="R366">
        <v>0.93</v>
      </c>
      <c r="S366">
        <v>27.041731886432949</v>
      </c>
      <c r="T366">
        <v>26.252915403570771</v>
      </c>
      <c r="U366">
        <v>23.490255649649828</v>
      </c>
      <c r="V366">
        <f t="shared" si="76"/>
        <v>0.48601039613546759</v>
      </c>
      <c r="W366">
        <f t="shared" si="74"/>
        <v>0.60637852153984262</v>
      </c>
      <c r="X366">
        <f t="shared" si="77"/>
        <v>-1.2120327102803766E-2</v>
      </c>
      <c r="Y366">
        <f t="shared" si="78"/>
        <v>0.44940309035495191</v>
      </c>
      <c r="Z366">
        <f t="shared" si="75"/>
        <v>1.3912310668372132</v>
      </c>
      <c r="AA366">
        <f t="shared" si="79"/>
        <v>4.2422840391304548E-2</v>
      </c>
      <c r="AB366">
        <f t="shared" si="80"/>
        <v>32.794387504575845</v>
      </c>
    </row>
    <row r="367" spans="1:28" x14ac:dyDescent="0.25">
      <c r="A367" t="s">
        <v>386</v>
      </c>
      <c r="B367">
        <v>1.7106699999999999</v>
      </c>
      <c r="C367">
        <v>-0.16051466374954421</v>
      </c>
      <c r="D367" s="3">
        <v>-1.086514663749544</v>
      </c>
      <c r="E367">
        <v>7.352831730761053E-5</v>
      </c>
      <c r="F367">
        <v>-0.20739534883720931</v>
      </c>
      <c r="G367">
        <v>1.0958904109589039E-2</v>
      </c>
      <c r="H367" s="4">
        <v>2.7397260273972599E-3</v>
      </c>
      <c r="I367">
        <v>0.56164383561643838</v>
      </c>
      <c r="J367">
        <v>0.21369863013698631</v>
      </c>
      <c r="K367" s="1">
        <v>0.19726027397260279</v>
      </c>
      <c r="L367">
        <v>7.3972602739726029E-2</v>
      </c>
      <c r="M367">
        <v>47.124992520792233</v>
      </c>
      <c r="N367">
        <v>-1.717334732094811E-2</v>
      </c>
      <c r="O367">
        <v>-27.465779710886629</v>
      </c>
      <c r="P367">
        <v>63.036338704653893</v>
      </c>
      <c r="Q367">
        <v>0.71860465116279071</v>
      </c>
      <c r="R367">
        <v>0.92600000000000005</v>
      </c>
      <c r="S367">
        <v>26.690982704608171</v>
      </c>
      <c r="T367">
        <v>25.768965690182242</v>
      </c>
      <c r="U367">
        <v>21.93792051098827</v>
      </c>
      <c r="V367">
        <f t="shared" si="76"/>
        <v>0.24176022340257991</v>
      </c>
      <c r="W367">
        <f t="shared" si="74"/>
        <v>0.43000078178173806</v>
      </c>
      <c r="X367">
        <f t="shared" si="77"/>
        <v>-8.6632722851280822E-3</v>
      </c>
      <c r="Y367">
        <f t="shared" si="78"/>
        <v>0.32681255022696043</v>
      </c>
      <c r="Z367">
        <f t="shared" si="75"/>
        <v>1.0332268541178922</v>
      </c>
      <c r="AA367">
        <f t="shared" si="79"/>
        <v>4.2422840391304548E-2</v>
      </c>
      <c r="AB367">
        <f t="shared" si="80"/>
        <v>24.355437886466312</v>
      </c>
    </row>
    <row r="368" spans="1:28" x14ac:dyDescent="0.25">
      <c r="A368" t="s">
        <v>387</v>
      </c>
      <c r="B368">
        <v>1.7016</v>
      </c>
      <c r="C368">
        <v>-0.14579882273271871</v>
      </c>
      <c r="D368" s="3">
        <v>-1.0597988227327191</v>
      </c>
      <c r="E368">
        <v>6.2267896791525432E-3</v>
      </c>
      <c r="F368">
        <v>-0.22097674418604649</v>
      </c>
      <c r="G368">
        <v>1.912568306010929E-2</v>
      </c>
      <c r="H368" s="4">
        <v>5.4644808743169408E-3</v>
      </c>
      <c r="I368">
        <v>0.75409836065573765</v>
      </c>
      <c r="J368">
        <v>0.19945355191256831</v>
      </c>
      <c r="K368" s="1">
        <v>0.24453551912568311</v>
      </c>
      <c r="L368">
        <v>0.15846994535519129</v>
      </c>
      <c r="M368">
        <v>46.808510638297797</v>
      </c>
      <c r="N368">
        <v>-1.5566687365784929E-2</v>
      </c>
      <c r="O368">
        <v>-39.068696430856093</v>
      </c>
      <c r="P368">
        <v>49.985277263110447</v>
      </c>
      <c r="Q368">
        <v>0.69302325581395352</v>
      </c>
      <c r="R368">
        <v>0.91400000000000003</v>
      </c>
      <c r="S368">
        <v>25.002987317948211</v>
      </c>
      <c r="T368">
        <v>26.700130817617271</v>
      </c>
      <c r="U368">
        <v>20.60538890603841</v>
      </c>
      <c r="V368">
        <f t="shared" si="76"/>
        <v>6.4570002056360432E-2</v>
      </c>
      <c r="W368">
        <f t="shared" si="74"/>
        <v>0.31917024259621196</v>
      </c>
      <c r="X368">
        <f t="shared" si="77"/>
        <v>-1.1888810531264674E-2</v>
      </c>
      <c r="Y368">
        <f t="shared" si="78"/>
        <v>0.23692710498591382</v>
      </c>
      <c r="Z368">
        <f t="shared" si="75"/>
        <v>0.70126779071884859</v>
      </c>
      <c r="AA368">
        <f t="shared" si="79"/>
        <v>4.2422840391304548E-2</v>
      </c>
      <c r="AB368">
        <f t="shared" si="80"/>
        <v>16.530429934686509</v>
      </c>
    </row>
    <row r="369" spans="1:28" x14ac:dyDescent="0.25">
      <c r="A369" t="s">
        <v>388</v>
      </c>
      <c r="B369">
        <v>1.6794</v>
      </c>
      <c r="C369">
        <v>-8.7208938896702615E-2</v>
      </c>
      <c r="D369" s="3">
        <v>-0.97320893889670268</v>
      </c>
      <c r="E369">
        <v>1.4003241949387381E-2</v>
      </c>
      <c r="F369">
        <v>-0.42553488372093018</v>
      </c>
      <c r="G369">
        <v>7.3569482288828342E-2</v>
      </c>
      <c r="H369" s="4">
        <v>8.1743869209809257E-3</v>
      </c>
      <c r="I369">
        <v>0.92370572207084467</v>
      </c>
      <c r="J369">
        <v>0.11444141689373299</v>
      </c>
      <c r="K369" s="1">
        <v>0.27997275204359667</v>
      </c>
      <c r="L369">
        <v>0.20435967302452321</v>
      </c>
      <c r="M369">
        <v>42.095136290753601</v>
      </c>
      <c r="N369">
        <v>-1.5901450222956189E-2</v>
      </c>
      <c r="O369">
        <v>-67.468338237175615</v>
      </c>
      <c r="P369">
        <v>-34.769255637275357</v>
      </c>
      <c r="Q369">
        <v>0.46046511627906977</v>
      </c>
      <c r="R369">
        <v>0.88600000000000001</v>
      </c>
      <c r="S369">
        <v>23.100214223046692</v>
      </c>
      <c r="T369">
        <v>31.978426516405381</v>
      </c>
      <c r="U369">
        <v>20.284943733464431</v>
      </c>
      <c r="V369">
        <f t="shared" si="76"/>
        <v>-7.7420694115012435E-3</v>
      </c>
      <c r="W369">
        <f t="shared" si="74"/>
        <v>0.25932993002000665</v>
      </c>
      <c r="X369">
        <f t="shared" si="77"/>
        <v>-1.790520423960941E-2</v>
      </c>
      <c r="Y369">
        <f t="shared" si="78"/>
        <v>0.14881495664543415</v>
      </c>
      <c r="Z369">
        <f t="shared" si="75"/>
        <v>0.60425585171975704</v>
      </c>
      <c r="AA369">
        <f t="shared" si="79"/>
        <v>4.2422840391304548E-2</v>
      </c>
      <c r="AB369">
        <f t="shared" si="80"/>
        <v>14.243644370488969</v>
      </c>
    </row>
    <row r="370" spans="1:28" x14ac:dyDescent="0.25">
      <c r="A370" t="s">
        <v>389</v>
      </c>
      <c r="B370">
        <v>1.68449</v>
      </c>
      <c r="C370">
        <v>-0.1293639631192374</v>
      </c>
      <c r="D370" s="3">
        <v>-1.0213639631192371</v>
      </c>
      <c r="E370">
        <v>1.2881784256999479E-2</v>
      </c>
      <c r="F370">
        <v>-0.45944186046511631</v>
      </c>
      <c r="G370">
        <v>3.8043478260869568E-2</v>
      </c>
      <c r="H370" s="4">
        <v>8.152173913043478E-3</v>
      </c>
      <c r="I370">
        <v>0.91847826086956519</v>
      </c>
      <c r="J370">
        <v>8.9673913043478257E-2</v>
      </c>
      <c r="K370" s="1">
        <v>0.26358695652173908</v>
      </c>
      <c r="L370">
        <v>0.19021739130434781</v>
      </c>
      <c r="M370">
        <v>45.158336923739732</v>
      </c>
      <c r="N370">
        <v>-1.5576475820763051E-2</v>
      </c>
      <c r="O370">
        <v>-60.956888832032938</v>
      </c>
      <c r="P370">
        <v>-45.450672881008749</v>
      </c>
      <c r="Q370">
        <v>0.4325581395348837</v>
      </c>
      <c r="R370">
        <v>0.89200000000000002</v>
      </c>
      <c r="S370">
        <v>22.16537472623051</v>
      </c>
      <c r="T370">
        <v>31.673380011778299</v>
      </c>
      <c r="U370">
        <v>20.097458525254432</v>
      </c>
      <c r="V370">
        <f t="shared" si="76"/>
        <v>-2.8714365251399119E-2</v>
      </c>
      <c r="W370">
        <f t="shared" si="74"/>
        <v>0.2080802051603502</v>
      </c>
      <c r="X370">
        <f t="shared" si="77"/>
        <v>-1.4823477729164279E-2</v>
      </c>
      <c r="Y370">
        <f t="shared" si="78"/>
        <v>0.1824127801711253</v>
      </c>
      <c r="Z370">
        <f t="shared" si="75"/>
        <v>0.57756386984904962</v>
      </c>
      <c r="AA370">
        <f t="shared" si="79"/>
        <v>4.2422840391304548E-2</v>
      </c>
      <c r="AB370">
        <f t="shared" si="80"/>
        <v>13.614455433008523</v>
      </c>
    </row>
    <row r="371" spans="1:28" x14ac:dyDescent="0.25">
      <c r="A371" t="s">
        <v>390</v>
      </c>
      <c r="B371">
        <v>1.6638999999999999</v>
      </c>
      <c r="C371">
        <v>7.2849924467364713E-3</v>
      </c>
      <c r="D371" s="3">
        <v>-0.84471500755326345</v>
      </c>
      <c r="E371">
        <v>3.2902746385682691E-2</v>
      </c>
      <c r="F371">
        <v>-0.54734883720930227</v>
      </c>
      <c r="G371">
        <v>0.27371273712737132</v>
      </c>
      <c r="H371" s="4">
        <v>0.11382113821138209</v>
      </c>
      <c r="I371">
        <v>0.97831978319783208</v>
      </c>
      <c r="J371">
        <v>7.3170731707317083E-2</v>
      </c>
      <c r="K371" s="1">
        <v>0.35975609756097571</v>
      </c>
      <c r="L371">
        <v>0.4065040650406504</v>
      </c>
      <c r="M371">
        <v>31.890508512295469</v>
      </c>
      <c r="N371">
        <v>-1.6786863672939131E-2</v>
      </c>
      <c r="O371">
        <v>-87.08040593286519</v>
      </c>
      <c r="P371">
        <v>-80.783023824209948</v>
      </c>
      <c r="Q371">
        <v>0.30465116279069759</v>
      </c>
      <c r="R371">
        <v>0.85199999999999998</v>
      </c>
      <c r="S371">
        <v>19.840674018511169</v>
      </c>
      <c r="T371">
        <v>33.447754710766738</v>
      </c>
      <c r="U371">
        <v>20.485838315700281</v>
      </c>
      <c r="V371">
        <f t="shared" si="76"/>
        <v>-0.1357668534293448</v>
      </c>
      <c r="W371">
        <f t="shared" si="74"/>
        <v>0.10889433244673244</v>
      </c>
      <c r="X371">
        <f t="shared" si="77"/>
        <v>-3.6101929202476152E-2</v>
      </c>
      <c r="Y371">
        <f t="shared" si="78"/>
        <v>-4.0382106702802158E-2</v>
      </c>
      <c r="Z371">
        <f t="shared" si="75"/>
        <v>0.57121853484023011</v>
      </c>
      <c r="AA371">
        <f t="shared" si="79"/>
        <v>4.2422840391304548E-2</v>
      </c>
      <c r="AB371">
        <f t="shared" si="80"/>
        <v>13.464881878991614</v>
      </c>
    </row>
    <row r="372" spans="1:28" x14ac:dyDescent="0.25">
      <c r="A372" t="s">
        <v>391</v>
      </c>
      <c r="B372">
        <v>1.6588400000000001</v>
      </c>
      <c r="C372">
        <v>-2.0753242694170951E-2</v>
      </c>
      <c r="D372" s="3">
        <v>-0.85475324269417097</v>
      </c>
      <c r="E372">
        <v>3.3571222332726587E-2</v>
      </c>
      <c r="F372">
        <v>-0.6456279069767441</v>
      </c>
      <c r="G372">
        <v>0.2</v>
      </c>
      <c r="H372" s="4">
        <v>0.1054054054054054</v>
      </c>
      <c r="I372">
        <v>0.97837837837837838</v>
      </c>
      <c r="J372">
        <v>5.405405405405405E-2</v>
      </c>
      <c r="K372" s="1">
        <v>0.33445945945945937</v>
      </c>
      <c r="L372">
        <v>0.34324324324324318</v>
      </c>
      <c r="M372">
        <v>33.795177171157377</v>
      </c>
      <c r="N372">
        <v>-1.794751667765904E-2</v>
      </c>
      <c r="O372">
        <v>-92.603280680437493</v>
      </c>
      <c r="P372">
        <v>-115.0244386201052</v>
      </c>
      <c r="Q372">
        <v>0.1883720930232558</v>
      </c>
      <c r="R372">
        <v>0.83399999999999996</v>
      </c>
      <c r="S372">
        <v>18.93692265662035</v>
      </c>
      <c r="T372">
        <v>33.283806397477761</v>
      </c>
      <c r="U372">
        <v>20.984959981648949</v>
      </c>
      <c r="V372">
        <f t="shared" si="76"/>
        <v>-0.23127504017602946</v>
      </c>
      <c r="W372">
        <f t="shared" si="74"/>
        <v>3.2944870989996523E-2</v>
      </c>
      <c r="X372">
        <f t="shared" si="77"/>
        <v>-3.7037930119842744E-2</v>
      </c>
      <c r="Y372">
        <f t="shared" si="78"/>
        <v>-2.2341443544149655E-2</v>
      </c>
      <c r="Z372">
        <f t="shared" si="75"/>
        <v>0.52812107685728948</v>
      </c>
      <c r="AA372">
        <f t="shared" si="79"/>
        <v>4.2422840391304548E-2</v>
      </c>
      <c r="AB372">
        <f t="shared" si="80"/>
        <v>12.448979653081857</v>
      </c>
    </row>
    <row r="373" spans="1:28" x14ac:dyDescent="0.25">
      <c r="A373" t="s">
        <v>392</v>
      </c>
      <c r="B373">
        <v>1.6595</v>
      </c>
      <c r="C373">
        <v>-6.50440172943689E-2</v>
      </c>
      <c r="D373" s="3">
        <v>-0.9050440172943689</v>
      </c>
      <c r="E373">
        <v>2.899907214465406E-2</v>
      </c>
      <c r="F373">
        <v>-0.62604651162790692</v>
      </c>
      <c r="G373">
        <v>0.1185983827493262</v>
      </c>
      <c r="H373" s="4">
        <v>3.5040431266846361E-2</v>
      </c>
      <c r="I373">
        <v>0.96765498652291104</v>
      </c>
      <c r="J373">
        <v>5.9299191374663079E-2</v>
      </c>
      <c r="K373" s="1">
        <v>0.29514824797843658</v>
      </c>
      <c r="L373">
        <v>0.23719676549865229</v>
      </c>
      <c r="M373">
        <v>38.824159635730517</v>
      </c>
      <c r="N373">
        <v>-1.859968052263716E-2</v>
      </c>
      <c r="O373">
        <v>-91.581671487289015</v>
      </c>
      <c r="P373">
        <v>-107.8637728166732</v>
      </c>
      <c r="Q373">
        <v>0.21395348837209299</v>
      </c>
      <c r="R373">
        <v>0.84</v>
      </c>
      <c r="S373">
        <v>18.678700857936089</v>
      </c>
      <c r="T373">
        <v>32.829952066926808</v>
      </c>
      <c r="U373">
        <v>21.448430100029849</v>
      </c>
      <c r="V373">
        <f t="shared" si="76"/>
        <v>-0.28390535142475526</v>
      </c>
      <c r="W373">
        <f t="shared" si="74"/>
        <v>-1.4704057419894672E-2</v>
      </c>
      <c r="X373">
        <f t="shared" si="77"/>
        <v>-3.1840915938535705E-2</v>
      </c>
      <c r="Y373">
        <f t="shared" si="78"/>
        <v>3.877178310511082E-2</v>
      </c>
      <c r="Z373">
        <f t="shared" si="75"/>
        <v>0.52812107685728948</v>
      </c>
      <c r="AA373">
        <f t="shared" si="79"/>
        <v>3.7225826209997509E-2</v>
      </c>
      <c r="AB373">
        <f t="shared" si="80"/>
        <v>14.186953806694968</v>
      </c>
    </row>
    <row r="374" spans="1:28" x14ac:dyDescent="0.25">
      <c r="A374" t="s">
        <v>393</v>
      </c>
      <c r="B374">
        <v>1.6716</v>
      </c>
      <c r="C374">
        <v>-0.1153774027191749</v>
      </c>
      <c r="D374" s="3">
        <v>-0.98937740271917485</v>
      </c>
      <c r="E374">
        <v>2.1006392685925711E-2</v>
      </c>
      <c r="F374">
        <v>-0.52283720930232558</v>
      </c>
      <c r="G374">
        <v>5.1075268817204297E-2</v>
      </c>
      <c r="H374" s="4">
        <v>1.075268817204301E-2</v>
      </c>
      <c r="I374">
        <v>0.95161290322580638</v>
      </c>
      <c r="J374">
        <v>8.0645161290322578E-2</v>
      </c>
      <c r="K374" s="1">
        <v>0.27352150537634412</v>
      </c>
      <c r="L374">
        <v>0.19623655913978499</v>
      </c>
      <c r="M374">
        <v>43.21939092604093</v>
      </c>
      <c r="N374">
        <v>-1.7933430765595611E-2</v>
      </c>
      <c r="O374">
        <v>-72.412234443272652</v>
      </c>
      <c r="P374">
        <v>-68.216121013498736</v>
      </c>
      <c r="Q374">
        <v>0.35116279069767442</v>
      </c>
      <c r="R374">
        <v>0.874</v>
      </c>
      <c r="S374">
        <v>21.280253533435449</v>
      </c>
      <c r="T374">
        <v>30.431010453001051</v>
      </c>
      <c r="U374">
        <v>21.1803899366836</v>
      </c>
      <c r="V374">
        <f t="shared" si="76"/>
        <v>-0.30011483858923999</v>
      </c>
      <c r="W374">
        <f t="shared" si="74"/>
        <v>-7.5800511941057608E-2</v>
      </c>
      <c r="X374">
        <f t="shared" si="77"/>
        <v>-2.2361809045226111E-2</v>
      </c>
      <c r="Y374">
        <f t="shared" si="78"/>
        <v>0.13057062157065846</v>
      </c>
      <c r="Z374">
        <f t="shared" si="75"/>
        <v>0.52812107685728948</v>
      </c>
      <c r="AA374">
        <f t="shared" si="79"/>
        <v>3.6744570232910868E-2</v>
      </c>
      <c r="AB374">
        <f t="shared" si="80"/>
        <v>14.372765105421461</v>
      </c>
    </row>
    <row r="375" spans="1:28" x14ac:dyDescent="0.25">
      <c r="A375" t="s">
        <v>394</v>
      </c>
      <c r="B375">
        <v>1.6694</v>
      </c>
      <c r="C375">
        <v>-0.1029275407615773</v>
      </c>
      <c r="D375" s="3">
        <v>-0.97292754076157739</v>
      </c>
      <c r="E375">
        <v>1.9541555822609399E-2</v>
      </c>
      <c r="F375">
        <v>-0.43976744186046512</v>
      </c>
      <c r="G375">
        <v>6.1662198391420911E-2</v>
      </c>
      <c r="H375" s="4">
        <v>1.6085790884718499E-2</v>
      </c>
      <c r="I375">
        <v>0.94101876675603224</v>
      </c>
      <c r="J375">
        <v>0.1126005361930295</v>
      </c>
      <c r="K375" s="1">
        <v>0.28284182305630029</v>
      </c>
      <c r="L375">
        <v>0.21447721179624671</v>
      </c>
      <c r="M375">
        <v>42.573041983795697</v>
      </c>
      <c r="N375">
        <v>-1.738256920933123E-2</v>
      </c>
      <c r="O375">
        <v>-75.726985083622196</v>
      </c>
      <c r="P375">
        <v>-46.63661158194062</v>
      </c>
      <c r="Q375">
        <v>0.43023255813953493</v>
      </c>
      <c r="R375">
        <v>0.87</v>
      </c>
      <c r="S375">
        <v>21.486717579675201</v>
      </c>
      <c r="T375">
        <v>28.567925127890039</v>
      </c>
      <c r="U375">
        <v>20.67800169395149</v>
      </c>
      <c r="V375">
        <f t="shared" si="76"/>
        <v>-0.32583345694412646</v>
      </c>
      <c r="W375">
        <f t="shared" si="74"/>
        <v>-0.14416496659006101</v>
      </c>
      <c r="X375">
        <f t="shared" si="77"/>
        <v>-1.9809512399664511E-2</v>
      </c>
      <c r="Y375">
        <f t="shared" si="78"/>
        <v>0.11762616525202539</v>
      </c>
      <c r="Z375">
        <f t="shared" si="75"/>
        <v>0.52812107685728948</v>
      </c>
      <c r="AA375">
        <f t="shared" si="79"/>
        <v>3.6744570232910868E-2</v>
      </c>
      <c r="AB375">
        <f t="shared" si="80"/>
        <v>14.372765105421461</v>
      </c>
    </row>
    <row r="376" spans="1:28" x14ac:dyDescent="0.25">
      <c r="A376" t="s">
        <v>395</v>
      </c>
      <c r="B376">
        <v>1.67665</v>
      </c>
      <c r="C376">
        <v>-0.1778220555295098</v>
      </c>
      <c r="D376" s="3">
        <v>-1.0618220555295099</v>
      </c>
      <c r="E376">
        <v>3.024314203973575E-2</v>
      </c>
      <c r="F376">
        <v>-0.37934883720930229</v>
      </c>
      <c r="G376">
        <v>5.3475935828877011E-3</v>
      </c>
      <c r="H376" s="4">
        <v>5.3475935828877011E-3</v>
      </c>
      <c r="I376">
        <v>0.9732620320855615</v>
      </c>
      <c r="J376">
        <v>0.13636363636363641</v>
      </c>
      <c r="K376" s="1">
        <v>0.28008021390374332</v>
      </c>
      <c r="L376">
        <v>0.20855614973262029</v>
      </c>
      <c r="M376">
        <v>50.068622965819173</v>
      </c>
      <c r="N376">
        <v>-1.6174542984801251E-2</v>
      </c>
      <c r="O376">
        <v>-64.803375018833862</v>
      </c>
      <c r="P376">
        <v>-16.374168203648011</v>
      </c>
      <c r="Q376">
        <v>0.50465116279069766</v>
      </c>
      <c r="R376">
        <v>0.88400000000000001</v>
      </c>
      <c r="S376">
        <v>21.859250339570028</v>
      </c>
      <c r="T376">
        <v>27.000678696212852</v>
      </c>
      <c r="U376">
        <v>19.952629522206362</v>
      </c>
      <c r="V376">
        <f t="shared" si="76"/>
        <v>-0.33854846485423629</v>
      </c>
      <c r="W376">
        <f t="shared" si="74"/>
        <v>-0.23489528645814189</v>
      </c>
      <c r="X376">
        <f t="shared" si="77"/>
        <v>-3.1222974383443246E-2</v>
      </c>
      <c r="Y376">
        <f t="shared" si="78"/>
        <v>0.15086393615164373</v>
      </c>
      <c r="Z376">
        <f t="shared" si="75"/>
        <v>0.52812107685728948</v>
      </c>
      <c r="AA376">
        <f t="shared" si="79"/>
        <v>4.472929414805174E-2</v>
      </c>
      <c r="AB376">
        <f t="shared" si="80"/>
        <v>11.8070514394713</v>
      </c>
    </row>
    <row r="377" spans="1:28" x14ac:dyDescent="0.25">
      <c r="A377" t="s">
        <v>396</v>
      </c>
      <c r="B377">
        <v>1.6816800000000001</v>
      </c>
      <c r="C377">
        <v>-0.22594155336771371</v>
      </c>
      <c r="D377" s="3">
        <v>-1.1139415533677139</v>
      </c>
      <c r="E377">
        <v>1.9555076428443161E-2</v>
      </c>
      <c r="F377">
        <v>-0.32520930232558137</v>
      </c>
      <c r="G377">
        <v>0</v>
      </c>
      <c r="H377" s="4">
        <v>0</v>
      </c>
      <c r="I377">
        <v>0.93866666666666665</v>
      </c>
      <c r="J377">
        <v>0.16266666666666671</v>
      </c>
      <c r="K377" s="1">
        <v>0.27533333333333332</v>
      </c>
      <c r="L377">
        <v>0.19733333333333331</v>
      </c>
      <c r="M377">
        <v>54.733172432287468</v>
      </c>
      <c r="N377">
        <v>-1.464250485464458E-2</v>
      </c>
      <c r="O377">
        <v>-57.224649691125713</v>
      </c>
      <c r="P377">
        <v>2.5949649233951608</v>
      </c>
      <c r="Q377">
        <v>0.56279069767441858</v>
      </c>
      <c r="R377">
        <v>0.88800000000000001</v>
      </c>
      <c r="S377">
        <v>21.849993233442671</v>
      </c>
      <c r="T377">
        <v>25.829710590736561</v>
      </c>
      <c r="U377">
        <v>19.123639877286919</v>
      </c>
      <c r="V377">
        <f t="shared" si="76"/>
        <v>-0.35146002243935515</v>
      </c>
      <c r="W377">
        <f t="shared" si="74"/>
        <v>-0.33230293926926985</v>
      </c>
      <c r="X377">
        <f t="shared" si="77"/>
        <v>-1.9105894105894101E-2</v>
      </c>
      <c r="Y377">
        <f t="shared" si="78"/>
        <v>0.19128197387096807</v>
      </c>
      <c r="Z377">
        <f t="shared" si="75"/>
        <v>0.52812107685728948</v>
      </c>
      <c r="AA377">
        <f t="shared" si="79"/>
        <v>4.6873103232911523E-2</v>
      </c>
      <c r="AB377">
        <f t="shared" si="80"/>
        <v>11.267038886524459</v>
      </c>
    </row>
    <row r="378" spans="1:28" x14ac:dyDescent="0.25">
      <c r="A378" t="s">
        <v>397</v>
      </c>
      <c r="B378">
        <v>1.6874400000000001</v>
      </c>
      <c r="C378">
        <v>-0.26184560087513681</v>
      </c>
      <c r="D378" s="3">
        <v>-1.157845600875137</v>
      </c>
      <c r="E378">
        <v>5.9278874046016167E-3</v>
      </c>
      <c r="F378">
        <v>-0.31693023255813962</v>
      </c>
      <c r="G378">
        <v>0</v>
      </c>
      <c r="H378" s="4">
        <v>0</v>
      </c>
      <c r="I378">
        <v>0.71808510638297873</v>
      </c>
      <c r="J378">
        <v>0.16755319148936171</v>
      </c>
      <c r="K378" s="1">
        <v>0.2214095744680851</v>
      </c>
      <c r="L378">
        <v>0.1223404255319149</v>
      </c>
      <c r="M378">
        <v>59.113966858302277</v>
      </c>
      <c r="N378">
        <v>-1.281583674862863E-2</v>
      </c>
      <c r="O378">
        <v>-48.546029832755593</v>
      </c>
      <c r="P378">
        <v>9.1384628023300163</v>
      </c>
      <c r="Q378">
        <v>0.57906976744186045</v>
      </c>
      <c r="R378">
        <v>0.89600000000000002</v>
      </c>
      <c r="S378">
        <v>22.258251240028422</v>
      </c>
      <c r="T378">
        <v>23.8500092216476</v>
      </c>
      <c r="U378">
        <v>18.004252649054621</v>
      </c>
      <c r="V378">
        <f t="shared" si="76"/>
        <v>-0.46998262501980576</v>
      </c>
      <c r="W378">
        <f t="shared" si="74"/>
        <v>-0.48087849275879041</v>
      </c>
      <c r="X378">
        <f t="shared" si="77"/>
        <v>-3.2238183283553128E-3</v>
      </c>
      <c r="Y378">
        <f t="shared" si="78"/>
        <v>0.24662221834708373</v>
      </c>
      <c r="Z378">
        <f t="shared" si="75"/>
        <v>0.52812107685728948</v>
      </c>
      <c r="AA378">
        <f t="shared" si="79"/>
        <v>4.9989280285830315E-2</v>
      </c>
      <c r="AB378">
        <f t="shared" si="80"/>
        <v>10.564686545547001</v>
      </c>
    </row>
    <row r="379" spans="1:28" x14ac:dyDescent="0.25">
      <c r="A379" t="s">
        <v>398</v>
      </c>
      <c r="B379">
        <v>1.68666</v>
      </c>
      <c r="C379">
        <v>-0.20510496431734121</v>
      </c>
      <c r="D379" s="3">
        <v>-1.0991049643173409</v>
      </c>
      <c r="E379">
        <v>8.111209494543508E-3</v>
      </c>
      <c r="F379">
        <v>-0.26376744186046508</v>
      </c>
      <c r="G379">
        <v>7.9575596816976128E-3</v>
      </c>
      <c r="H379" s="4">
        <v>5.3050397877984091E-3</v>
      </c>
      <c r="I379">
        <v>0.79575596816976135</v>
      </c>
      <c r="J379">
        <v>0.1883289124668435</v>
      </c>
      <c r="K379" s="1">
        <v>0.24933687002652519</v>
      </c>
      <c r="L379">
        <v>0.16445623342175061</v>
      </c>
      <c r="M379">
        <v>53.969327920613402</v>
      </c>
      <c r="N379">
        <v>-1.130085932370317E-2</v>
      </c>
      <c r="O379">
        <v>-49.72125960524351</v>
      </c>
      <c r="P379">
        <v>26.440424654710711</v>
      </c>
      <c r="Q379">
        <v>0.63023255813953494</v>
      </c>
      <c r="R379">
        <v>0.89400000000000002</v>
      </c>
      <c r="S379">
        <v>21.868539022051731</v>
      </c>
      <c r="T379">
        <v>23.432427449732931</v>
      </c>
      <c r="U379">
        <v>16.964821651410329</v>
      </c>
      <c r="V379">
        <f t="shared" si="76"/>
        <v>-0.59062207896581465</v>
      </c>
      <c r="W379">
        <f t="shared" si="74"/>
        <v>-0.68376592367121725</v>
      </c>
      <c r="X379">
        <f t="shared" si="77"/>
        <v>-4.0079209799247489E-3</v>
      </c>
      <c r="Y379">
        <f t="shared" si="78"/>
        <v>0.18289157126717276</v>
      </c>
      <c r="Z379">
        <f t="shared" si="75"/>
        <v>0.52812107685728948</v>
      </c>
      <c r="AA379">
        <f t="shared" si="79"/>
        <v>4.9989280285830315E-2</v>
      </c>
      <c r="AB379">
        <f t="shared" si="80"/>
        <v>10.564686545547001</v>
      </c>
    </row>
    <row r="380" spans="1:28" x14ac:dyDescent="0.25">
      <c r="A380" t="s">
        <v>399</v>
      </c>
      <c r="B380">
        <v>1.67428</v>
      </c>
      <c r="C380">
        <v>2.4423086940667822E-2</v>
      </c>
      <c r="D380" s="3">
        <v>-0.85357691305933214</v>
      </c>
      <c r="E380">
        <v>1.601950073281443E-2</v>
      </c>
      <c r="F380">
        <v>-0.38730232558139538</v>
      </c>
      <c r="G380">
        <v>0.33862433862433861</v>
      </c>
      <c r="H380" s="4">
        <v>0.1243386243386243</v>
      </c>
      <c r="I380">
        <v>0.91798941798941802</v>
      </c>
      <c r="J380">
        <v>0.1322751322751323</v>
      </c>
      <c r="K380" s="1">
        <v>0.37830687830687831</v>
      </c>
      <c r="L380">
        <v>0.4682539682539682</v>
      </c>
      <c r="M380">
        <v>32.776255707762537</v>
      </c>
      <c r="N380">
        <v>-1.0972704824701919E-2</v>
      </c>
      <c r="O380">
        <v>-68.374265481392243</v>
      </c>
      <c r="P380">
        <v>-18.43571532343449</v>
      </c>
      <c r="Q380">
        <v>0.49069767441860462</v>
      </c>
      <c r="R380">
        <v>0.878</v>
      </c>
      <c r="S380">
        <v>20.279315420778929</v>
      </c>
      <c r="T380">
        <v>27.851419529686179</v>
      </c>
      <c r="U380">
        <v>16.876789212921601</v>
      </c>
      <c r="V380">
        <f t="shared" si="76"/>
        <v>-0.65507249557425096</v>
      </c>
      <c r="W380">
        <f t="shared" si="74"/>
        <v>-0.74147061699464045</v>
      </c>
      <c r="X380">
        <f t="shared" si="77"/>
        <v>-1.1539288529994985E-2</v>
      </c>
      <c r="Y380">
        <f t="shared" si="78"/>
        <v>-9.1914520805296523E-2</v>
      </c>
      <c r="Z380">
        <f t="shared" si="75"/>
        <v>0.57965349095978391</v>
      </c>
      <c r="AA380">
        <f t="shared" si="79"/>
        <v>4.9989280285830315E-2</v>
      </c>
      <c r="AB380">
        <f t="shared" si="80"/>
        <v>11.595555840080564</v>
      </c>
    </row>
    <row r="381" spans="1:28" x14ac:dyDescent="0.25">
      <c r="A381" t="s">
        <v>400</v>
      </c>
      <c r="B381">
        <v>1.6655</v>
      </c>
      <c r="C381">
        <v>3.8748241912798881E-2</v>
      </c>
      <c r="D381" s="3">
        <v>-0.81925175808720108</v>
      </c>
      <c r="E381">
        <v>1.187438900752902E-2</v>
      </c>
      <c r="F381">
        <v>-0.45102325581395353</v>
      </c>
      <c r="G381">
        <v>0.37994722955145122</v>
      </c>
      <c r="H381" s="4">
        <v>0.16622691292875991</v>
      </c>
      <c r="I381">
        <v>0.87862796833773094</v>
      </c>
      <c r="J381">
        <v>0.1029023746701847</v>
      </c>
      <c r="K381" s="1">
        <v>0.38192612137203169</v>
      </c>
      <c r="L381">
        <v>0.48284960422163592</v>
      </c>
      <c r="M381">
        <v>30.68832834544672</v>
      </c>
      <c r="N381">
        <v>-1.129095751266718E-2</v>
      </c>
      <c r="O381">
        <v>-81.603133946060112</v>
      </c>
      <c r="P381">
        <v>-53.407473331786768</v>
      </c>
      <c r="Q381">
        <v>0.40697674418604651</v>
      </c>
      <c r="R381">
        <v>0.85799999999999998</v>
      </c>
      <c r="S381">
        <v>19.098964731846841</v>
      </c>
      <c r="T381">
        <v>28.094705147217429</v>
      </c>
      <c r="U381">
        <v>17.03282772866212</v>
      </c>
      <c r="V381">
        <f t="shared" si="76"/>
        <v>-0.72451406569960386</v>
      </c>
      <c r="W381">
        <f t="shared" si="74"/>
        <v>-0.7968092756526407</v>
      </c>
      <c r="X381">
        <f t="shared" si="77"/>
        <v>-6.5685980186129993E-3</v>
      </c>
      <c r="Y381">
        <f t="shared" si="78"/>
        <v>-8.1990434900709577E-2</v>
      </c>
      <c r="Z381">
        <f t="shared" si="75"/>
        <v>0.57965349095978391</v>
      </c>
      <c r="AA381">
        <f t="shared" si="79"/>
        <v>4.9989280285830315E-2</v>
      </c>
      <c r="AB381">
        <f t="shared" si="80"/>
        <v>11.595555840080564</v>
      </c>
    </row>
    <row r="382" spans="1:28" x14ac:dyDescent="0.25">
      <c r="A382" t="s">
        <v>401</v>
      </c>
      <c r="B382">
        <v>1.6635599999999999</v>
      </c>
      <c r="C382">
        <v>1.9122779600979311E-2</v>
      </c>
      <c r="D382" s="3">
        <v>-0.82887722039902068</v>
      </c>
      <c r="E382">
        <v>8.5842482742094373E-3</v>
      </c>
      <c r="F382">
        <v>-0.48055813953488369</v>
      </c>
      <c r="G382">
        <v>0.32631578947368423</v>
      </c>
      <c r="H382" s="4">
        <v>0.15789473684210531</v>
      </c>
      <c r="I382">
        <v>0.79736842105263162</v>
      </c>
      <c r="J382">
        <v>9.2105263157894746E-2</v>
      </c>
      <c r="K382" s="1">
        <v>0.34342105263157902</v>
      </c>
      <c r="L382">
        <v>0.37894736842105259</v>
      </c>
      <c r="M382">
        <v>32.680750318703303</v>
      </c>
      <c r="N382">
        <v>-1.156638674098587E-2</v>
      </c>
      <c r="O382">
        <v>-78.863963778555572</v>
      </c>
      <c r="P382">
        <v>-63.071725571725977</v>
      </c>
      <c r="Q382">
        <v>0.36744186046511629</v>
      </c>
      <c r="R382">
        <v>0.84799999999999998</v>
      </c>
      <c r="S382">
        <v>17.93035433705818</v>
      </c>
      <c r="T382">
        <v>27.671300050465959</v>
      </c>
      <c r="U382">
        <v>17.341979181713171</v>
      </c>
      <c r="V382">
        <f t="shared" si="76"/>
        <v>-0.7745228514419229</v>
      </c>
      <c r="W382">
        <f t="shared" si="74"/>
        <v>-0.83134775143359896</v>
      </c>
      <c r="X382">
        <f t="shared" si="77"/>
        <v>-2.4044819543629346E-3</v>
      </c>
      <c r="Y382">
        <f t="shared" si="78"/>
        <v>-3.7880823702629615E-2</v>
      </c>
      <c r="Z382">
        <f t="shared" si="75"/>
        <v>0.57965349095978391</v>
      </c>
      <c r="AA382">
        <f t="shared" si="79"/>
        <v>4.9989280285830315E-2</v>
      </c>
      <c r="AB382">
        <f t="shared" si="80"/>
        <v>11.595555840080564</v>
      </c>
    </row>
    <row r="383" spans="1:28" x14ac:dyDescent="0.25">
      <c r="A383" t="s">
        <v>402</v>
      </c>
      <c r="B383">
        <v>1.6694800000000001</v>
      </c>
      <c r="C383">
        <v>-0.10317497525655051</v>
      </c>
      <c r="D383" s="3">
        <v>-0.9751749752565505</v>
      </c>
      <c r="E383">
        <v>1.948469977667833E-3</v>
      </c>
      <c r="F383">
        <v>-0.42781395348837209</v>
      </c>
      <c r="G383">
        <v>7.0866141732283464E-2</v>
      </c>
      <c r="H383" s="4">
        <v>2.3622047244094491E-2</v>
      </c>
      <c r="I383">
        <v>0.59055118110236227</v>
      </c>
      <c r="J383">
        <v>0.12860892388451439</v>
      </c>
      <c r="K383" s="1">
        <v>0.20341207349081369</v>
      </c>
      <c r="L383">
        <v>8.6614173228346469E-2</v>
      </c>
      <c r="M383">
        <v>44.697455633953297</v>
      </c>
      <c r="N383">
        <v>-1.117811748407305E-2</v>
      </c>
      <c r="O383">
        <v>-58.730563344379917</v>
      </c>
      <c r="P383">
        <v>-40.904164094122422</v>
      </c>
      <c r="Q383">
        <v>0.44418604651162791</v>
      </c>
      <c r="R383">
        <v>0.872</v>
      </c>
      <c r="S383">
        <v>17.13593718707428</v>
      </c>
      <c r="T383">
        <v>26.445303346262101</v>
      </c>
      <c r="U383">
        <v>17.62904838811772</v>
      </c>
      <c r="V383">
        <f t="shared" si="76"/>
        <v>-0.77647617245047396</v>
      </c>
      <c r="W383">
        <f t="shared" si="74"/>
        <v>-0.7525995552843211</v>
      </c>
      <c r="X383">
        <f t="shared" si="77"/>
        <v>5.3849102714618041E-3</v>
      </c>
      <c r="Y383">
        <f t="shared" si="78"/>
        <v>0.12772994472243537</v>
      </c>
      <c r="Z383">
        <f t="shared" si="75"/>
        <v>0.57965349095978391</v>
      </c>
      <c r="AA383">
        <f t="shared" si="79"/>
        <v>4.9989280285830315E-2</v>
      </c>
      <c r="AB383">
        <f t="shared" si="80"/>
        <v>11.595555840080564</v>
      </c>
    </row>
    <row r="384" spans="1:28" x14ac:dyDescent="0.25">
      <c r="A384" t="s">
        <v>403</v>
      </c>
      <c r="B384">
        <v>1.6690400000000001</v>
      </c>
      <c r="C384">
        <v>-5.579778090326612E-2</v>
      </c>
      <c r="D384" s="3">
        <v>-0.92379778090326614</v>
      </c>
      <c r="E384">
        <v>1.166518000429179E-2</v>
      </c>
      <c r="F384">
        <v>-0.36567441860465111</v>
      </c>
      <c r="G384">
        <v>0.15183246073298429</v>
      </c>
      <c r="H384" s="4">
        <v>4.1884816753926697E-2</v>
      </c>
      <c r="I384">
        <v>0.87696335078534038</v>
      </c>
      <c r="J384">
        <v>0.14921465968586389</v>
      </c>
      <c r="K384" s="1">
        <v>0.30497382198952883</v>
      </c>
      <c r="L384">
        <v>0.27486910994764402</v>
      </c>
      <c r="M384">
        <v>41.309483631454597</v>
      </c>
      <c r="N384">
        <v>-1.078163168467916E-2</v>
      </c>
      <c r="O384">
        <v>-59.852153963803261</v>
      </c>
      <c r="P384">
        <v>-16.38915831447779</v>
      </c>
      <c r="Q384">
        <v>0.50232558139534889</v>
      </c>
      <c r="R384">
        <v>0.86799999999999999</v>
      </c>
      <c r="S384">
        <v>17.630511876996049</v>
      </c>
      <c r="T384">
        <v>25.205298018215959</v>
      </c>
      <c r="U384">
        <v>17.63292373170253</v>
      </c>
      <c r="V384">
        <f t="shared" si="76"/>
        <v>-0.77511843451729501</v>
      </c>
      <c r="W384">
        <f t="shared" si="74"/>
        <v>-0.74899092459539829</v>
      </c>
      <c r="X384">
        <f t="shared" si="77"/>
        <v>-4.2299765134447605E-3</v>
      </c>
      <c r="Y384">
        <f t="shared" si="78"/>
        <v>-2.7594449713000034E-2</v>
      </c>
      <c r="Z384">
        <f t="shared" si="75"/>
        <v>0.57965349095978391</v>
      </c>
      <c r="AA384">
        <f t="shared" si="79"/>
        <v>4.9823695268608914E-2</v>
      </c>
      <c r="AB384">
        <f t="shared" si="80"/>
        <v>11.634092731074299</v>
      </c>
    </row>
    <row r="385" spans="1:28" x14ac:dyDescent="0.25">
      <c r="A385" t="s">
        <v>404</v>
      </c>
      <c r="B385">
        <v>1.6678900000000001</v>
      </c>
      <c r="C385">
        <v>-0.1874329322289941</v>
      </c>
      <c r="D385" s="3">
        <v>-1.0534329322289939</v>
      </c>
      <c r="E385">
        <v>3.1435741612784507E-2</v>
      </c>
      <c r="F385">
        <v>-0.41716279069767442</v>
      </c>
      <c r="G385">
        <v>1.3054830287206271E-2</v>
      </c>
      <c r="H385" s="4">
        <v>1.827676240208877E-2</v>
      </c>
      <c r="I385">
        <v>0.97389033942558745</v>
      </c>
      <c r="J385">
        <v>0.13838120104438639</v>
      </c>
      <c r="K385" s="1">
        <v>0.28590078328981722</v>
      </c>
      <c r="L385">
        <v>0.2297650130548303</v>
      </c>
      <c r="M385">
        <v>52.872570194384593</v>
      </c>
      <c r="N385">
        <v>-1.0439864956553579E-2</v>
      </c>
      <c r="O385">
        <v>-59.43317588218936</v>
      </c>
      <c r="P385">
        <v>-38.2949539711447</v>
      </c>
      <c r="Q385">
        <v>0.44883720930232562</v>
      </c>
      <c r="R385">
        <v>0.86599999999999999</v>
      </c>
      <c r="S385">
        <v>17.434868191122831</v>
      </c>
      <c r="T385">
        <v>24.92559783468068</v>
      </c>
      <c r="U385">
        <v>17.636522265031282</v>
      </c>
      <c r="V385">
        <f t="shared" si="76"/>
        <v>-0.71977991334015679</v>
      </c>
      <c r="W385">
        <f t="shared" si="74"/>
        <v>-0.73507752882569932</v>
      </c>
      <c r="X385">
        <f t="shared" si="77"/>
        <v>-2.6446588204257996E-2</v>
      </c>
      <c r="Y385">
        <f t="shared" si="78"/>
        <v>-4.0331207147277136E-2</v>
      </c>
      <c r="Z385">
        <f t="shared" si="75"/>
        <v>0.57965349095978391</v>
      </c>
      <c r="AA385">
        <f t="shared" si="79"/>
        <v>4.9823695268608914E-2</v>
      </c>
      <c r="AB385">
        <f t="shared" si="80"/>
        <v>11.634092731074299</v>
      </c>
    </row>
    <row r="386" spans="1:28" x14ac:dyDescent="0.25">
      <c r="A386" t="s">
        <v>405</v>
      </c>
      <c r="B386">
        <v>1.66418</v>
      </c>
      <c r="C386">
        <v>-0.19458248684690321</v>
      </c>
      <c r="D386" s="3">
        <v>-1.0485824868469029</v>
      </c>
      <c r="E386">
        <v>3.1277164651979467E-2</v>
      </c>
      <c r="F386">
        <v>-0.4981860465116279</v>
      </c>
      <c r="G386">
        <v>1.302083333333333E-2</v>
      </c>
      <c r="H386" s="4">
        <v>2.0833333333333339E-2</v>
      </c>
      <c r="I386">
        <v>0.97135416666666674</v>
      </c>
      <c r="J386">
        <v>8.8541666666666657E-2</v>
      </c>
      <c r="K386" s="1">
        <v>0.27343750000000011</v>
      </c>
      <c r="L386">
        <v>0.19791666666666671</v>
      </c>
      <c r="M386">
        <v>53.92070484581491</v>
      </c>
      <c r="N386">
        <v>-1.034908059740625E-2</v>
      </c>
      <c r="O386">
        <v>-69.741594887468963</v>
      </c>
      <c r="P386">
        <v>-66.039895356444745</v>
      </c>
      <c r="Q386">
        <v>0.35581395348837208</v>
      </c>
      <c r="R386">
        <v>0.85399999999999998</v>
      </c>
      <c r="S386">
        <v>16.867718096864682</v>
      </c>
      <c r="T386">
        <v>25.755956395771818</v>
      </c>
      <c r="U386">
        <v>17.866257847621601</v>
      </c>
      <c r="V386">
        <f t="shared" si="76"/>
        <v>-0.67562546314342764</v>
      </c>
      <c r="W386">
        <f t="shared" si="74"/>
        <v>-0.71654156752087794</v>
      </c>
      <c r="X386">
        <f t="shared" si="77"/>
        <v>-2.7935680034611592E-2</v>
      </c>
      <c r="Y386">
        <f t="shared" si="78"/>
        <v>-3.6174719088341308E-2</v>
      </c>
      <c r="Z386">
        <f t="shared" si="75"/>
        <v>0.54131761116024846</v>
      </c>
      <c r="AA386">
        <f t="shared" si="79"/>
        <v>4.9823695268608914E-2</v>
      </c>
      <c r="AB386">
        <f t="shared" si="80"/>
        <v>10.864662049691486</v>
      </c>
    </row>
    <row r="387" spans="1:28" x14ac:dyDescent="0.25">
      <c r="A387" t="s">
        <v>406</v>
      </c>
      <c r="B387">
        <v>1.6512199999999999</v>
      </c>
      <c r="C387">
        <v>-0.10525863416158771</v>
      </c>
      <c r="D387" s="3">
        <v>-0.91325863416158781</v>
      </c>
      <c r="E387">
        <v>3.2255667908561603E-2</v>
      </c>
      <c r="F387">
        <v>-0.76381395348837211</v>
      </c>
      <c r="G387">
        <v>7.2727272727272724E-2</v>
      </c>
      <c r="H387" s="4">
        <v>5.1948051948051938E-2</v>
      </c>
      <c r="I387">
        <v>0.97402597402597413</v>
      </c>
      <c r="J387">
        <v>2.8571428571428571E-2</v>
      </c>
      <c r="K387" s="1">
        <v>0.2818181818181818</v>
      </c>
      <c r="L387">
        <v>0.2233766233766234</v>
      </c>
      <c r="M387">
        <v>44.850746268656799</v>
      </c>
      <c r="N387">
        <v>-1.119386116391596E-2</v>
      </c>
      <c r="O387">
        <v>-94.676616915422258</v>
      </c>
      <c r="P387">
        <v>-173.70601925968259</v>
      </c>
      <c r="Q387">
        <v>4.4186046511627913E-2</v>
      </c>
      <c r="R387">
        <v>0.80800000000000005</v>
      </c>
      <c r="S387">
        <v>15.42783036312392</v>
      </c>
      <c r="T387">
        <v>30.57364903705637</v>
      </c>
      <c r="U387">
        <v>18.94185613596531</v>
      </c>
      <c r="V387">
        <f t="shared" si="76"/>
        <v>-0.6654884761713078</v>
      </c>
      <c r="W387">
        <f t="shared" si="74"/>
        <v>-0.58471007890209625</v>
      </c>
      <c r="X387">
        <f t="shared" si="77"/>
        <v>-3.0510773852060958E-2</v>
      </c>
      <c r="Y387">
        <f t="shared" si="78"/>
        <v>-0.16045858543200273</v>
      </c>
      <c r="Z387">
        <f t="shared" si="75"/>
        <v>0.48727113565896318</v>
      </c>
      <c r="AA387">
        <f t="shared" si="79"/>
        <v>4.9823695268608914E-2</v>
      </c>
      <c r="AB387">
        <f t="shared" si="80"/>
        <v>9.7799075928028394</v>
      </c>
    </row>
    <row r="388" spans="1:28" x14ac:dyDescent="0.25">
      <c r="A388" t="s">
        <v>407</v>
      </c>
      <c r="B388">
        <v>1.6644000000000001</v>
      </c>
      <c r="C388">
        <v>-0.11029848413814659</v>
      </c>
      <c r="D388" s="3">
        <v>-0.96629848413814656</v>
      </c>
      <c r="E388">
        <v>1.207084168677271E-2</v>
      </c>
      <c r="F388">
        <v>-0.64902325581395348</v>
      </c>
      <c r="G388">
        <v>6.7357512953367879E-2</v>
      </c>
      <c r="H388" s="4">
        <v>3.6269430051813469E-2</v>
      </c>
      <c r="I388">
        <v>0.87305699481865284</v>
      </c>
      <c r="J388">
        <v>5.4404145077720213E-2</v>
      </c>
      <c r="K388" s="1">
        <v>0.25777202072538857</v>
      </c>
      <c r="L388">
        <v>0.18134715025906739</v>
      </c>
      <c r="M388">
        <v>45.581737849779159</v>
      </c>
      <c r="N388">
        <v>-1.0676764899341549E-2</v>
      </c>
      <c r="O388">
        <v>-56.751824817518212</v>
      </c>
      <c r="P388">
        <v>-111.1256605380193</v>
      </c>
      <c r="Q388">
        <v>0.2069767441860465</v>
      </c>
      <c r="R388">
        <v>0.85599999999999998</v>
      </c>
      <c r="S388">
        <v>15.821913081117829</v>
      </c>
      <c r="T388">
        <v>26.90485274560103</v>
      </c>
      <c r="U388">
        <v>19.441659461349591</v>
      </c>
      <c r="V388">
        <f t="shared" si="76"/>
        <v>-0.66203483218237535</v>
      </c>
      <c r="W388">
        <f t="shared" si="74"/>
        <v>-0.43968883422025096</v>
      </c>
      <c r="X388">
        <f t="shared" si="77"/>
        <v>-9.0122566690698756E-3</v>
      </c>
      <c r="Y388">
        <f t="shared" si="78"/>
        <v>-7.1514701430165613E-3</v>
      </c>
      <c r="Z388">
        <f t="shared" si="75"/>
        <v>0.40708080377908645</v>
      </c>
      <c r="AA388">
        <f t="shared" si="79"/>
        <v>4.9823695268608914E-2</v>
      </c>
      <c r="AB388">
        <f t="shared" si="80"/>
        <v>8.1704257699963296</v>
      </c>
    </row>
    <row r="389" spans="1:28" x14ac:dyDescent="0.25">
      <c r="A389" t="s">
        <v>408</v>
      </c>
      <c r="B389">
        <v>1.6610799999999999</v>
      </c>
      <c r="C389">
        <v>-0.10098713340626141</v>
      </c>
      <c r="D389" s="3">
        <v>-0.94698713340626139</v>
      </c>
      <c r="E389">
        <v>1.7004801005016539E-2</v>
      </c>
      <c r="F389">
        <v>-0.51111627906976742</v>
      </c>
      <c r="G389">
        <v>8.5271317829457349E-2</v>
      </c>
      <c r="H389" s="4">
        <v>4.134366925064599E-2</v>
      </c>
      <c r="I389">
        <v>0.91472868217054271</v>
      </c>
      <c r="J389">
        <v>8.7855297157622747E-2</v>
      </c>
      <c r="K389" s="1">
        <v>0.28229974160206722</v>
      </c>
      <c r="L389">
        <v>0.22739018087855289</v>
      </c>
      <c r="M389">
        <v>44.963680387409141</v>
      </c>
      <c r="N389">
        <v>-1.04148032686997E-2</v>
      </c>
      <c r="O389">
        <v>-64.324817518248679</v>
      </c>
      <c r="P389">
        <v>-72.344850468792004</v>
      </c>
      <c r="Q389">
        <v>0.33488372093023261</v>
      </c>
      <c r="R389">
        <v>0.84599999999999997</v>
      </c>
      <c r="S389">
        <v>14.93972926627457</v>
      </c>
      <c r="T389">
        <v>25.40471647818363</v>
      </c>
      <c r="U389">
        <v>19.905762549206418</v>
      </c>
      <c r="V389">
        <f t="shared" si="76"/>
        <v>-0.67873734513288653</v>
      </c>
      <c r="W389">
        <f t="shared" si="74"/>
        <v>-0.37762757145162157</v>
      </c>
      <c r="X389">
        <f t="shared" si="77"/>
        <v>-1.4093240542297875E-2</v>
      </c>
      <c r="Y389">
        <f t="shared" si="78"/>
        <v>-7.8540486020592729E-2</v>
      </c>
      <c r="Z389">
        <f t="shared" si="75"/>
        <v>0.40708080377908645</v>
      </c>
      <c r="AA389">
        <f t="shared" si="79"/>
        <v>4.9823695268608914E-2</v>
      </c>
      <c r="AB389">
        <f t="shared" si="80"/>
        <v>8.1704257699963296</v>
      </c>
    </row>
    <row r="390" spans="1:28" x14ac:dyDescent="0.25">
      <c r="A390" t="s">
        <v>409</v>
      </c>
      <c r="B390">
        <v>1.6726300000000001</v>
      </c>
      <c r="C390">
        <v>-0.1203521383549513</v>
      </c>
      <c r="D390" s="3">
        <v>-0.99635213835495129</v>
      </c>
      <c r="E390">
        <v>-6.9259073322438733E-4</v>
      </c>
      <c r="F390">
        <v>-0.33413953488372089</v>
      </c>
      <c r="G390">
        <v>6.1855670103092793E-2</v>
      </c>
      <c r="H390" s="4">
        <v>2.5773195876288658E-2</v>
      </c>
      <c r="I390">
        <v>0.50515463917525771</v>
      </c>
      <c r="J390">
        <v>0.17783505154639179</v>
      </c>
      <c r="K390" s="1">
        <v>0.19265463917525771</v>
      </c>
      <c r="L390">
        <v>6.4432989690721656E-2</v>
      </c>
      <c r="M390">
        <v>47.686996547755967</v>
      </c>
      <c r="N390">
        <v>-9.169507936787058E-3</v>
      </c>
      <c r="O390">
        <v>-37.979014598540573</v>
      </c>
      <c r="P390">
        <v>-2.9199340601309278</v>
      </c>
      <c r="Q390">
        <v>0.54186046511627906</v>
      </c>
      <c r="R390">
        <v>0.876</v>
      </c>
      <c r="S390">
        <v>16.81353362260759</v>
      </c>
      <c r="T390">
        <v>23.405064315107811</v>
      </c>
      <c r="U390">
        <v>19.654583814896259</v>
      </c>
      <c r="V390">
        <f t="shared" si="76"/>
        <v>-0.6943026915028585</v>
      </c>
      <c r="W390">
        <f t="shared" si="74"/>
        <v>-0.36922691019495257</v>
      </c>
      <c r="X390">
        <f t="shared" si="77"/>
        <v>5.2193252542404034E-3</v>
      </c>
      <c r="Y390">
        <f t="shared" si="78"/>
        <v>0.15219230728209365</v>
      </c>
      <c r="Z390">
        <f t="shared" si="75"/>
        <v>0.40708080377908645</v>
      </c>
      <c r="AA390">
        <f t="shared" si="79"/>
        <v>4.9823695268608914E-2</v>
      </c>
      <c r="AB390">
        <f t="shared" si="80"/>
        <v>8.1704257699963296</v>
      </c>
    </row>
    <row r="391" spans="1:28" x14ac:dyDescent="0.25">
      <c r="A391" t="s">
        <v>410</v>
      </c>
      <c r="B391">
        <v>1.6655599999999999</v>
      </c>
      <c r="C391">
        <v>-3.9024326717716322E-2</v>
      </c>
      <c r="D391" s="3">
        <v>-0.89902432671771626</v>
      </c>
      <c r="E391">
        <v>1.5291864664244131E-3</v>
      </c>
      <c r="F391">
        <v>-0.36697674418604648</v>
      </c>
      <c r="G391">
        <v>0.19280205655526991</v>
      </c>
      <c r="H391" s="4">
        <v>8.7403598971722368E-2</v>
      </c>
      <c r="I391">
        <v>0.57326478149100257</v>
      </c>
      <c r="J391">
        <v>0.1593830334190231</v>
      </c>
      <c r="K391" s="1">
        <v>0.2532133676092545</v>
      </c>
      <c r="L391">
        <v>0.1799485861182519</v>
      </c>
      <c r="M391">
        <v>40.937710816280692</v>
      </c>
      <c r="N391">
        <v>-8.6533419880032714E-3</v>
      </c>
      <c r="O391">
        <v>-54.105839416058743</v>
      </c>
      <c r="P391">
        <v>-18.00080192793618</v>
      </c>
      <c r="Q391">
        <v>0.49302325581395351</v>
      </c>
      <c r="R391">
        <v>0.86</v>
      </c>
      <c r="S391">
        <v>15.90323533435925</v>
      </c>
      <c r="T391">
        <v>22.1378952321176</v>
      </c>
      <c r="U391">
        <v>19.42134641875111</v>
      </c>
      <c r="V391">
        <f t="shared" si="76"/>
        <v>-0.70342864726704335</v>
      </c>
      <c r="W391">
        <f t="shared" si="74"/>
        <v>-0.34017085788982632</v>
      </c>
      <c r="X391">
        <f t="shared" si="77"/>
        <v>4.0346790268737465E-3</v>
      </c>
      <c r="Y391">
        <f t="shared" si="78"/>
        <v>4.9243477298524678E-2</v>
      </c>
      <c r="Z391">
        <f t="shared" si="75"/>
        <v>0.40708080377908645</v>
      </c>
      <c r="AA391">
        <f t="shared" si="79"/>
        <v>4.8639049041242256E-2</v>
      </c>
      <c r="AB391">
        <f t="shared" si="80"/>
        <v>8.3694235763925509</v>
      </c>
    </row>
    <row r="392" spans="1:28" x14ac:dyDescent="0.25">
      <c r="A392" t="s">
        <v>411</v>
      </c>
      <c r="B392">
        <v>1.63934</v>
      </c>
      <c r="C392">
        <v>6.6760431317393343E-2</v>
      </c>
      <c r="D392" s="3">
        <v>-0.6712395686826067</v>
      </c>
      <c r="E392">
        <v>1.724646701821456E-2</v>
      </c>
      <c r="F392">
        <v>-0.71706976744186046</v>
      </c>
      <c r="G392">
        <v>0.52051282051282055</v>
      </c>
      <c r="H392" s="4">
        <v>0.27692307692307688</v>
      </c>
      <c r="I392">
        <v>0.91538461538461535</v>
      </c>
      <c r="J392">
        <v>4.3589743589743588E-2</v>
      </c>
      <c r="K392" s="1">
        <v>0.43910256410256421</v>
      </c>
      <c r="L392">
        <v>0.61282051282051286</v>
      </c>
      <c r="M392">
        <v>28.01645338208408</v>
      </c>
      <c r="N392">
        <v>-1.024194881459151E-2</v>
      </c>
      <c r="O392">
        <v>-100</v>
      </c>
      <c r="P392">
        <v>-200.22696500825839</v>
      </c>
      <c r="Q392">
        <v>2.0930232558139531E-2</v>
      </c>
      <c r="R392">
        <v>0.73799999999999999</v>
      </c>
      <c r="S392">
        <v>13.726023596877599</v>
      </c>
      <c r="T392">
        <v>29.652302326338091</v>
      </c>
      <c r="U392">
        <v>20.65659526408075</v>
      </c>
      <c r="V392">
        <f t="shared" si="76"/>
        <v>-0.80034340318888131</v>
      </c>
      <c r="W392">
        <f t="shared" si="74"/>
        <v>-0.54972609795131744</v>
      </c>
      <c r="X392">
        <f t="shared" si="77"/>
        <v>-1.2297631973843105E-2</v>
      </c>
      <c r="Y392">
        <f t="shared" si="78"/>
        <v>-0.34831744062799108</v>
      </c>
      <c r="Z392">
        <f t="shared" si="75"/>
        <v>0.59493965897507484</v>
      </c>
      <c r="AA392">
        <f t="shared" si="79"/>
        <v>5.3400914838925694E-2</v>
      </c>
      <c r="AB392">
        <f t="shared" si="80"/>
        <v>11.141001250064795</v>
      </c>
    </row>
    <row r="393" spans="1:28" x14ac:dyDescent="0.25">
      <c r="A393" t="s">
        <v>412</v>
      </c>
      <c r="B393">
        <v>1.62486</v>
      </c>
      <c r="C393">
        <v>6.2306610407876231E-2</v>
      </c>
      <c r="D393" s="3">
        <v>-0.49569338959212378</v>
      </c>
      <c r="E393">
        <v>3.1289807436473242E-2</v>
      </c>
      <c r="F393">
        <v>-0.55567441860465117</v>
      </c>
      <c r="G393">
        <v>0.50127877237851659</v>
      </c>
      <c r="H393" s="4">
        <v>0.4475703324808184</v>
      </c>
      <c r="I393">
        <v>0.96930946291560105</v>
      </c>
      <c r="J393">
        <v>7.9283887468030695E-2</v>
      </c>
      <c r="K393" s="1">
        <v>0.49936061381074159</v>
      </c>
      <c r="L393">
        <v>0.6905370843989771</v>
      </c>
      <c r="M393">
        <v>24.89845653939884</v>
      </c>
      <c r="N393">
        <v>-1.252496614237919E-2</v>
      </c>
      <c r="O393">
        <v>-95.248313917841998</v>
      </c>
      <c r="P393">
        <v>-275.50972717182242</v>
      </c>
      <c r="Q393">
        <v>2.3255813953488372E-3</v>
      </c>
      <c r="R393">
        <v>0.55800000000000005</v>
      </c>
      <c r="S393">
        <v>12.54995568946015</v>
      </c>
      <c r="T393">
        <v>34.673305938151593</v>
      </c>
      <c r="U393">
        <v>22.527439631495781</v>
      </c>
      <c r="V393">
        <f t="shared" si="76"/>
        <v>-0.88366168057181338</v>
      </c>
      <c r="W393">
        <f t="shared" si="74"/>
        <v>-0.72371304606128084</v>
      </c>
      <c r="X393">
        <f t="shared" si="77"/>
        <v>-2.8765555186292976E-2</v>
      </c>
      <c r="Y393">
        <f t="shared" si="78"/>
        <v>-0.99594633193166826</v>
      </c>
      <c r="Z393">
        <f t="shared" si="75"/>
        <v>1.242568550278752</v>
      </c>
      <c r="AA393">
        <f t="shared" si="79"/>
        <v>5.4004614812410014E-2</v>
      </c>
      <c r="AB393">
        <f t="shared" si="80"/>
        <v>23.008562408877982</v>
      </c>
    </row>
    <row r="394" spans="1:28" x14ac:dyDescent="0.25">
      <c r="A394" t="s">
        <v>413</v>
      </c>
      <c r="B394">
        <v>1.6186400000000001</v>
      </c>
      <c r="C394">
        <v>5.0781372089388967E-2</v>
      </c>
      <c r="D394" s="3">
        <v>-0.38921862791061101</v>
      </c>
      <c r="E394">
        <v>3.208375626407018E-2</v>
      </c>
      <c r="F394">
        <v>-0.43302325581395351</v>
      </c>
      <c r="G394">
        <v>0.44897959183673469</v>
      </c>
      <c r="H394" s="4">
        <v>0.56377551020408168</v>
      </c>
      <c r="I394">
        <v>0.97193877551020402</v>
      </c>
      <c r="J394">
        <v>0.13775510204081631</v>
      </c>
      <c r="K394" s="1">
        <v>0.53061224489795911</v>
      </c>
      <c r="L394">
        <v>0.75510204081632648</v>
      </c>
      <c r="M394">
        <v>26.210022233623992</v>
      </c>
      <c r="N394">
        <v>-1.4667102611245261E-2</v>
      </c>
      <c r="O394">
        <v>-79.782291251825527</v>
      </c>
      <c r="P394">
        <v>-231.0407539851397</v>
      </c>
      <c r="Q394">
        <v>6.9767441860465124E-3</v>
      </c>
      <c r="R394">
        <v>0.44</v>
      </c>
      <c r="S394">
        <v>11.09772556797545</v>
      </c>
      <c r="T394">
        <v>38.177468161499029</v>
      </c>
      <c r="U394">
        <v>24.8437751028113</v>
      </c>
      <c r="V394">
        <f t="shared" si="76"/>
        <v>-0.92593431268649029</v>
      </c>
      <c r="W394">
        <f t="shared" si="74"/>
        <v>-0.81819793202949698</v>
      </c>
      <c r="X394">
        <f t="shared" si="77"/>
        <v>-3.1359659961449064E-2</v>
      </c>
      <c r="Y394">
        <f t="shared" si="78"/>
        <v>-1.4996941846910332</v>
      </c>
      <c r="Z394">
        <f t="shared" si="75"/>
        <v>1.7463164030381169</v>
      </c>
      <c r="AA394">
        <f t="shared" si="79"/>
        <v>5.4004614812410014E-2</v>
      </c>
      <c r="AB394">
        <f t="shared" si="80"/>
        <v>32.336429194136599</v>
      </c>
    </row>
    <row r="395" spans="1:28" x14ac:dyDescent="0.25">
      <c r="A395" t="s">
        <v>414</v>
      </c>
      <c r="B395">
        <v>1.63052</v>
      </c>
      <c r="C395">
        <v>-1.303068187737667E-2</v>
      </c>
      <c r="D395" s="3">
        <v>-0.64903068187737667</v>
      </c>
      <c r="E395">
        <v>2.8092132186072372E-2</v>
      </c>
      <c r="F395">
        <v>-0.50111627906976741</v>
      </c>
      <c r="G395">
        <v>0.24427480916030539</v>
      </c>
      <c r="H395" s="4">
        <v>0.30279898218829521</v>
      </c>
      <c r="I395">
        <v>0.94910941475826971</v>
      </c>
      <c r="J395">
        <v>9.9236641221374045E-2</v>
      </c>
      <c r="K395" s="1">
        <v>0.39885496183206109</v>
      </c>
      <c r="L395">
        <v>0.52671755725190839</v>
      </c>
      <c r="M395">
        <v>35.42985671442851</v>
      </c>
      <c r="N395">
        <v>-1.523057588330601E-2</v>
      </c>
      <c r="O395">
        <v>-63.295423774708972</v>
      </c>
      <c r="P395">
        <v>-136.29080092706579</v>
      </c>
      <c r="Q395">
        <v>0.1348837209302326</v>
      </c>
      <c r="R395">
        <v>0.63600000000000001</v>
      </c>
      <c r="S395">
        <v>10.54012453180856</v>
      </c>
      <c r="T395">
        <v>35.944925716297263</v>
      </c>
      <c r="U395">
        <v>26.97290198960696</v>
      </c>
      <c r="V395">
        <f t="shared" si="76"/>
        <v>-0.92843311063137146</v>
      </c>
      <c r="W395">
        <f t="shared" si="74"/>
        <v>-0.81808225989334493</v>
      </c>
      <c r="X395">
        <f t="shared" si="77"/>
        <v>-2.8291587959669313E-2</v>
      </c>
      <c r="Y395">
        <f t="shared" si="78"/>
        <v>-0.63601211033367322</v>
      </c>
      <c r="Z395">
        <f t="shared" si="75"/>
        <v>1.7463164030381169</v>
      </c>
      <c r="AA395">
        <f t="shared" si="79"/>
        <v>5.4456767635106276E-2</v>
      </c>
      <c r="AB395">
        <f t="shared" si="80"/>
        <v>32.067940843266847</v>
      </c>
    </row>
    <row r="396" spans="1:28" x14ac:dyDescent="0.25">
      <c r="A396" t="s">
        <v>415</v>
      </c>
      <c r="B396">
        <v>1.61802</v>
      </c>
      <c r="C396">
        <v>1.1381986768766029E-3</v>
      </c>
      <c r="D396" s="3">
        <v>-0.4288618013231234</v>
      </c>
      <c r="E396">
        <v>3.6709699936309848E-2</v>
      </c>
      <c r="F396">
        <v>-0.24627906976744179</v>
      </c>
      <c r="G396">
        <v>0.29187817258883247</v>
      </c>
      <c r="H396" s="4">
        <v>0.53299492385786795</v>
      </c>
      <c r="I396">
        <v>0.98730964467005078</v>
      </c>
      <c r="J396">
        <v>0.23604060913705591</v>
      </c>
      <c r="K396" s="1">
        <v>0.51205583756345174</v>
      </c>
      <c r="L396">
        <v>0.7258883248730964</v>
      </c>
      <c r="M396">
        <v>32.565084226646263</v>
      </c>
      <c r="N396">
        <v>-1.649562672741833E-2</v>
      </c>
      <c r="O396">
        <v>-80.219333874898453</v>
      </c>
      <c r="P396">
        <v>-116.37957904752599</v>
      </c>
      <c r="Q396">
        <v>0.18372093023255809</v>
      </c>
      <c r="R396">
        <v>0.43</v>
      </c>
      <c r="S396">
        <v>11.62373278558948</v>
      </c>
      <c r="T396">
        <v>33.013823489134737</v>
      </c>
      <c r="U396">
        <v>28.469087069636061</v>
      </c>
      <c r="V396">
        <f t="shared" si="76"/>
        <v>-0.94254501829499471</v>
      </c>
      <c r="W396">
        <f t="shared" si="74"/>
        <v>-0.85123761274666609</v>
      </c>
      <c r="X396">
        <f t="shared" si="77"/>
        <v>-3.9344383876589936E-2</v>
      </c>
      <c r="Y396">
        <f t="shared" si="78"/>
        <v>-1.5974370996227321</v>
      </c>
      <c r="Z396">
        <f t="shared" si="75"/>
        <v>1.8440593179698157</v>
      </c>
      <c r="AA396">
        <f t="shared" si="79"/>
        <v>5.6840011272926469E-2</v>
      </c>
      <c r="AB396">
        <f t="shared" si="80"/>
        <v>32.442979455357033</v>
      </c>
    </row>
    <row r="397" spans="1:28" x14ac:dyDescent="0.25">
      <c r="A397" t="s">
        <v>416</v>
      </c>
      <c r="B397">
        <v>1.62022</v>
      </c>
      <c r="C397">
        <v>1.440850132833256E-2</v>
      </c>
      <c r="D397" s="3">
        <v>-0.45759149867166737</v>
      </c>
      <c r="E397">
        <v>3.7176935587635927E-2</v>
      </c>
      <c r="F397">
        <v>-0.24874418604651161</v>
      </c>
      <c r="G397">
        <v>0.32658227848101268</v>
      </c>
      <c r="H397" s="4">
        <v>0.49873417721518992</v>
      </c>
      <c r="I397">
        <v>0.98734177215189878</v>
      </c>
      <c r="J397">
        <v>0.23544303797468349</v>
      </c>
      <c r="K397" s="1">
        <v>0.51202531645569627</v>
      </c>
      <c r="L397">
        <v>0.72405063291139238</v>
      </c>
      <c r="M397">
        <v>30.587957124842401</v>
      </c>
      <c r="N397">
        <v>-1.7123280502977289E-2</v>
      </c>
      <c r="O397">
        <v>-77.24072569726512</v>
      </c>
      <c r="P397">
        <v>-106.1771224824134</v>
      </c>
      <c r="Q397">
        <v>0.2232558139534884</v>
      </c>
      <c r="R397">
        <v>0.47199999999999998</v>
      </c>
      <c r="S397">
        <v>11.319266361666131</v>
      </c>
      <c r="T397">
        <v>32.149075394595343</v>
      </c>
      <c r="U397">
        <v>29.858401786805949</v>
      </c>
      <c r="V397">
        <f t="shared" si="76"/>
        <v>-0.9487706645643168</v>
      </c>
      <c r="W397">
        <f t="shared" si="74"/>
        <v>-0.87180584820146456</v>
      </c>
      <c r="X397">
        <f t="shared" si="77"/>
        <v>-4.1488192961449719E-2</v>
      </c>
      <c r="Y397">
        <f t="shared" si="78"/>
        <v>-1.5303040031036905</v>
      </c>
      <c r="Z397">
        <f t="shared" si="75"/>
        <v>1.8440593179698157</v>
      </c>
      <c r="AA397">
        <f t="shared" si="79"/>
        <v>5.6840011272926469E-2</v>
      </c>
      <c r="AB397">
        <f t="shared" si="80"/>
        <v>32.442979455357033</v>
      </c>
    </row>
    <row r="398" spans="1:28" x14ac:dyDescent="0.25">
      <c r="A398" t="s">
        <v>417</v>
      </c>
      <c r="B398">
        <v>1.6146400000000001</v>
      </c>
      <c r="C398">
        <v>1.530707923112987E-2</v>
      </c>
      <c r="D398" s="3">
        <v>-0.34869292076887021</v>
      </c>
      <c r="E398">
        <v>3.8634369576563479E-2</v>
      </c>
      <c r="F398">
        <v>-0.11748837209302319</v>
      </c>
      <c r="G398">
        <v>0.33080808080808077</v>
      </c>
      <c r="H398" s="4">
        <v>0.60353535353535359</v>
      </c>
      <c r="I398">
        <v>0.99242424242424254</v>
      </c>
      <c r="J398">
        <v>0.34848484848484851</v>
      </c>
      <c r="K398" s="1">
        <v>0.56881313131313138</v>
      </c>
      <c r="L398">
        <v>0.83080808080808088</v>
      </c>
      <c r="M398">
        <v>29.397061051355809</v>
      </c>
      <c r="N398">
        <v>-1.7865023141914179E-2</v>
      </c>
      <c r="O398">
        <v>-84.795559165989914</v>
      </c>
      <c r="P398">
        <v>-96.454865667518845</v>
      </c>
      <c r="Q398">
        <v>0.24651162790697681</v>
      </c>
      <c r="R398">
        <v>0.36399999999999999</v>
      </c>
      <c r="S398">
        <v>10.845279248126671</v>
      </c>
      <c r="T398">
        <v>32.363140135942572</v>
      </c>
      <c r="U398">
        <v>31.28281290608378</v>
      </c>
      <c r="V398">
        <f t="shared" si="76"/>
        <v>-0.95318071887920131</v>
      </c>
      <c r="W398">
        <f t="shared" si="74"/>
        <v>-0.89365223331636567</v>
      </c>
      <c r="X398">
        <f t="shared" si="77"/>
        <v>-4.4604370014368511E-2</v>
      </c>
      <c r="Y398">
        <f t="shared" si="78"/>
        <v>-2.1520713465986265</v>
      </c>
      <c r="Z398">
        <f t="shared" si="75"/>
        <v>2.3986935649457104</v>
      </c>
      <c r="AA398">
        <f t="shared" si="79"/>
        <v>5.6840011272926469E-2</v>
      </c>
      <c r="AB398">
        <f t="shared" si="80"/>
        <v>42.20079326564516</v>
      </c>
    </row>
    <row r="399" spans="1:28" x14ac:dyDescent="0.25">
      <c r="A399" t="s">
        <v>418</v>
      </c>
      <c r="B399">
        <v>1.6297299999999999</v>
      </c>
      <c r="C399">
        <v>-3.8034588737823623E-2</v>
      </c>
      <c r="D399" s="3">
        <v>-0.66803458873782362</v>
      </c>
      <c r="E399">
        <v>2.288629921266996E-2</v>
      </c>
      <c r="F399">
        <v>-0.27186046511627909</v>
      </c>
      <c r="G399">
        <v>0.19143576826196471</v>
      </c>
      <c r="H399" s="4">
        <v>0.27455919395465989</v>
      </c>
      <c r="I399">
        <v>0.93450881612090686</v>
      </c>
      <c r="J399">
        <v>0.2141057934508816</v>
      </c>
      <c r="K399" s="1">
        <v>0.40365239294710331</v>
      </c>
      <c r="L399">
        <v>0.53904282115869018</v>
      </c>
      <c r="M399">
        <v>36.927925459029829</v>
      </c>
      <c r="N399">
        <v>-1.703880984601636E-2</v>
      </c>
      <c r="O399">
        <v>-64.36501489304105</v>
      </c>
      <c r="P399">
        <v>-65.105816906519905</v>
      </c>
      <c r="Q399">
        <v>0.35813953488372091</v>
      </c>
      <c r="R399">
        <v>0.63</v>
      </c>
      <c r="S399">
        <v>13.84206464000415</v>
      </c>
      <c r="T399">
        <v>28.771063909421439</v>
      </c>
      <c r="U399">
        <v>31.550740729919571</v>
      </c>
      <c r="V399">
        <f t="shared" si="76"/>
        <v>-0.94358683274210486</v>
      </c>
      <c r="W399">
        <f t="shared" si="74"/>
        <v>-0.88206053083045899</v>
      </c>
      <c r="X399">
        <f t="shared" si="77"/>
        <v>-2.7335816362219566E-2</v>
      </c>
      <c r="Y399">
        <f t="shared" si="78"/>
        <v>-0.27774358910377667</v>
      </c>
      <c r="Z399">
        <f t="shared" si="75"/>
        <v>2.3349629178657993</v>
      </c>
      <c r="AA399">
        <f t="shared" si="79"/>
        <v>3.9571457620777524E-2</v>
      </c>
      <c r="AB399">
        <f t="shared" si="80"/>
        <v>59.006239806536612</v>
      </c>
    </row>
    <row r="400" spans="1:28" x14ac:dyDescent="0.25">
      <c r="A400" t="s">
        <v>419</v>
      </c>
      <c r="B400">
        <v>1.62151</v>
      </c>
      <c r="C400">
        <v>-2.7720477157889251E-2</v>
      </c>
      <c r="D400" s="3">
        <v>-0.51172047715788926</v>
      </c>
      <c r="E400">
        <v>2.298229944413514E-2</v>
      </c>
      <c r="F400">
        <v>-6.7720930232558152E-2</v>
      </c>
      <c r="G400">
        <v>0.21356783919597991</v>
      </c>
      <c r="H400" s="4">
        <v>0.4346733668341709</v>
      </c>
      <c r="I400">
        <v>0.9346733668341709</v>
      </c>
      <c r="J400">
        <v>0.38442211055276382</v>
      </c>
      <c r="K400" s="1">
        <v>0.49183417085427139</v>
      </c>
      <c r="L400">
        <v>0.67085427135678388</v>
      </c>
      <c r="M400">
        <v>35.82109390576197</v>
      </c>
      <c r="N400">
        <v>-1.6853043761241748E-2</v>
      </c>
      <c r="O400">
        <v>-75.494178174925537</v>
      </c>
      <c r="P400">
        <v>-49.330603815287191</v>
      </c>
      <c r="Q400">
        <v>0.41627906976744178</v>
      </c>
      <c r="R400">
        <v>0.48399999999999999</v>
      </c>
      <c r="S400">
        <v>13.90737696346272</v>
      </c>
      <c r="T400">
        <v>26.919177019057908</v>
      </c>
      <c r="U400">
        <v>31.573610974695171</v>
      </c>
      <c r="V400">
        <f t="shared" si="76"/>
        <v>-0.94184102935977632</v>
      </c>
      <c r="W400">
        <f t="shared" si="74"/>
        <v>-0.88918309034918397</v>
      </c>
      <c r="X400">
        <f t="shared" si="77"/>
        <v>-2.7129034048510324E-2</v>
      </c>
      <c r="Y400">
        <f t="shared" si="78"/>
        <v>-0.6009751312617968</v>
      </c>
      <c r="Z400">
        <f t="shared" si="75"/>
        <v>2.30426365388072</v>
      </c>
      <c r="AA400">
        <f t="shared" si="79"/>
        <v>3.9364675307068282E-2</v>
      </c>
      <c r="AB400">
        <f t="shared" si="80"/>
        <v>58.536330756092092</v>
      </c>
    </row>
    <row r="401" spans="1:28" x14ac:dyDescent="0.25">
      <c r="A401" t="s">
        <v>420</v>
      </c>
      <c r="B401">
        <v>1.65198</v>
      </c>
      <c r="C401">
        <v>-0.16930509975517011</v>
      </c>
      <c r="D401" s="3">
        <v>-0.98930509975517</v>
      </c>
      <c r="E401">
        <v>5.4365009651966816E-3</v>
      </c>
      <c r="F401">
        <v>-0.24558139534883719</v>
      </c>
      <c r="G401">
        <v>2.005012531328321E-2</v>
      </c>
      <c r="H401" s="4">
        <v>3.007518796992481E-2</v>
      </c>
      <c r="I401">
        <v>0.65914786967418548</v>
      </c>
      <c r="J401">
        <v>0.24060150375939851</v>
      </c>
      <c r="K401" s="1">
        <v>0.237468671679198</v>
      </c>
      <c r="L401">
        <v>0.1428571428571429</v>
      </c>
      <c r="M401">
        <v>50.22621740683411</v>
      </c>
      <c r="N401">
        <v>-1.4084787783013921E-2</v>
      </c>
      <c r="O401">
        <v>-34.24045491470352</v>
      </c>
      <c r="P401">
        <v>7.8129024658895849</v>
      </c>
      <c r="Q401">
        <v>0.57441860465116279</v>
      </c>
      <c r="R401">
        <v>0.82</v>
      </c>
      <c r="S401">
        <v>19.008691699696541</v>
      </c>
      <c r="T401">
        <v>22.97626052766681</v>
      </c>
      <c r="U401">
        <v>29.993351489972429</v>
      </c>
      <c r="V401">
        <f t="shared" si="76"/>
        <v>-0.94368564796424315</v>
      </c>
      <c r="W401">
        <f t="shared" si="74"/>
        <v>-0.91241411400133621</v>
      </c>
      <c r="X401">
        <f t="shared" si="77"/>
        <v>-7.0097700940688892E-3</v>
      </c>
      <c r="Y401">
        <f t="shared" si="78"/>
        <v>0.16216218777791755</v>
      </c>
      <c r="Z401">
        <f t="shared" si="75"/>
        <v>2.3142335343765441</v>
      </c>
      <c r="AA401">
        <f t="shared" si="79"/>
        <v>3.4994460148010775E-2</v>
      </c>
      <c r="AB401">
        <f t="shared" si="80"/>
        <v>66.131425505305145</v>
      </c>
    </row>
    <row r="402" spans="1:28" x14ac:dyDescent="0.25">
      <c r="A402" t="s">
        <v>421</v>
      </c>
      <c r="B402">
        <v>1.64222</v>
      </c>
      <c r="C402">
        <v>-8.792519664530915E-2</v>
      </c>
      <c r="D402" s="3">
        <v>-0.85592519664530919</v>
      </c>
      <c r="E402">
        <v>1.550280286263067E-2</v>
      </c>
      <c r="F402">
        <v>-0.1098604651162791</v>
      </c>
      <c r="G402">
        <v>0.105</v>
      </c>
      <c r="H402" s="4">
        <v>0.14000000000000001</v>
      </c>
      <c r="I402">
        <v>0.88749999999999996</v>
      </c>
      <c r="J402">
        <v>0.36</v>
      </c>
      <c r="K402" s="1">
        <v>0.37312499999999987</v>
      </c>
      <c r="L402">
        <v>0.45750000000000002</v>
      </c>
      <c r="M402">
        <v>43.260816723383563</v>
      </c>
      <c r="N402">
        <v>-1.2533991358100179E-2</v>
      </c>
      <c r="O402">
        <v>-47.454643920931503</v>
      </c>
      <c r="P402">
        <v>37.001323658843738</v>
      </c>
      <c r="Q402">
        <v>0.6581395348837209</v>
      </c>
      <c r="R402">
        <v>0.76800000000000002</v>
      </c>
      <c r="S402">
        <v>19.66919940566531</v>
      </c>
      <c r="T402">
        <v>21.131975706981709</v>
      </c>
      <c r="U402">
        <v>28.10705015314803</v>
      </c>
      <c r="V402">
        <f t="shared" si="76"/>
        <v>-0.94540809227924993</v>
      </c>
      <c r="W402">
        <f t="shared" si="74"/>
        <v>-0.93858934664001026</v>
      </c>
      <c r="X402">
        <f t="shared" si="77"/>
        <v>-1.6599481190096372E-2</v>
      </c>
      <c r="Y402">
        <f t="shared" si="78"/>
        <v>-0.13932266403492474</v>
      </c>
      <c r="Z402">
        <f t="shared" si="75"/>
        <v>2.3142335343765441</v>
      </c>
      <c r="AA402">
        <f t="shared" si="79"/>
        <v>3.4994460148010775E-2</v>
      </c>
      <c r="AB402">
        <f t="shared" si="80"/>
        <v>66.131425505305145</v>
      </c>
    </row>
    <row r="403" spans="1:28" x14ac:dyDescent="0.25">
      <c r="A403" t="s">
        <v>422</v>
      </c>
      <c r="B403">
        <v>1.63917</v>
      </c>
      <c r="C403">
        <v>-8.578944626764598E-2</v>
      </c>
      <c r="D403" s="3">
        <v>-0.81978944626764594</v>
      </c>
      <c r="E403">
        <v>1.7507406505598979E-2</v>
      </c>
      <c r="F403">
        <v>-0.10609302325581391</v>
      </c>
      <c r="G403">
        <v>0.1097256857855362</v>
      </c>
      <c r="H403" s="4">
        <v>0.18703241895261849</v>
      </c>
      <c r="I403">
        <v>0.9002493765586036</v>
      </c>
      <c r="J403">
        <v>0.3615960099750623</v>
      </c>
      <c r="K403" s="1">
        <v>0.38965087281795507</v>
      </c>
      <c r="L403">
        <v>0.50374064837905241</v>
      </c>
      <c r="M403">
        <v>43.331913080528373</v>
      </c>
      <c r="N403">
        <v>-1.1419447249029879E-2</v>
      </c>
      <c r="O403">
        <v>-51.584077985377753</v>
      </c>
      <c r="P403">
        <v>26.381978025401221</v>
      </c>
      <c r="Q403">
        <v>0.62790697674418605</v>
      </c>
      <c r="R403">
        <v>0.73399999999999999</v>
      </c>
      <c r="S403">
        <v>18.96050047819551</v>
      </c>
      <c r="T403">
        <v>20.370571635062941</v>
      </c>
      <c r="U403">
        <v>26.3554846260968</v>
      </c>
      <c r="V403">
        <f t="shared" si="76"/>
        <v>-0.94682814861965503</v>
      </c>
      <c r="W403">
        <f t="shared" si="74"/>
        <v>-0.94990843738682296</v>
      </c>
      <c r="X403">
        <f t="shared" si="77"/>
        <v>-1.8222637066320189E-2</v>
      </c>
      <c r="Y403">
        <f t="shared" si="78"/>
        <v>-0.12687200976927851</v>
      </c>
      <c r="Z403">
        <f t="shared" si="75"/>
        <v>2.3142335343765441</v>
      </c>
      <c r="AA403">
        <f t="shared" si="79"/>
        <v>3.4994460148010775E-2</v>
      </c>
      <c r="AB403">
        <f t="shared" si="80"/>
        <v>66.131425505305145</v>
      </c>
    </row>
    <row r="404" spans="1:28" x14ac:dyDescent="0.25">
      <c r="A404" t="s">
        <v>423</v>
      </c>
      <c r="B404">
        <v>1.6449400000000001</v>
      </c>
      <c r="C404">
        <v>-4.8439860394853353E-2</v>
      </c>
      <c r="D404" s="3">
        <v>-0.8284398603948534</v>
      </c>
      <c r="E404">
        <v>1.4054170588297721E-2</v>
      </c>
      <c r="F404">
        <v>-2.883720930232558E-2</v>
      </c>
      <c r="G404">
        <v>0.17910447761194029</v>
      </c>
      <c r="H404" s="4">
        <v>0.17910447761194029</v>
      </c>
      <c r="I404">
        <v>0.87313432835820892</v>
      </c>
      <c r="J404">
        <v>0.43532338308457708</v>
      </c>
      <c r="K404" s="1">
        <v>0.41666666666666657</v>
      </c>
      <c r="L404">
        <v>0.56965174129353235</v>
      </c>
      <c r="M404">
        <v>41.265535297457653</v>
      </c>
      <c r="N404">
        <v>-9.9558078786865511E-3</v>
      </c>
      <c r="O404">
        <v>-41.989104623550723</v>
      </c>
      <c r="P404">
        <v>71.84976435613018</v>
      </c>
      <c r="Q404">
        <v>0.75116279069767444</v>
      </c>
      <c r="R404">
        <v>0.78</v>
      </c>
      <c r="S404">
        <v>21.75917228474329</v>
      </c>
      <c r="T404">
        <v>18.872220133340878</v>
      </c>
      <c r="U404">
        <v>24.980466134020428</v>
      </c>
      <c r="V404">
        <f t="shared" si="76"/>
        <v>-0.94534562564696023</v>
      </c>
      <c r="W404">
        <f t="shared" ref="W404:W420" si="81">CORREL(B384:B404,K384:K404)</f>
        <v>-0.94111496903277936</v>
      </c>
      <c r="X404">
        <f t="shared" si="77"/>
        <v>-1.3951876664194453E-2</v>
      </c>
      <c r="Y404">
        <f t="shared" si="78"/>
        <v>-0.27158648755372983</v>
      </c>
      <c r="Z404">
        <f t="shared" si="75"/>
        <v>2.3142335343765441</v>
      </c>
      <c r="AA404">
        <f t="shared" si="79"/>
        <v>3.4994460148010775E-2</v>
      </c>
      <c r="AB404">
        <f t="shared" si="80"/>
        <v>66.131425505305145</v>
      </c>
    </row>
    <row r="405" spans="1:28" x14ac:dyDescent="0.25">
      <c r="A405" t="s">
        <v>424</v>
      </c>
      <c r="B405">
        <v>1.63486</v>
      </c>
      <c r="C405">
        <v>-3.6016044173568802E-2</v>
      </c>
      <c r="D405" s="3">
        <v>-0.7340160441735688</v>
      </c>
      <c r="E405">
        <v>1.813781271630031E-2</v>
      </c>
      <c r="F405">
        <v>-7.7069767441860448E-2</v>
      </c>
      <c r="G405">
        <v>0.20347394540942931</v>
      </c>
      <c r="H405" s="4">
        <v>0.22828784119106699</v>
      </c>
      <c r="I405">
        <v>0.90570719602977656</v>
      </c>
      <c r="J405">
        <v>0.3821339950372209</v>
      </c>
      <c r="K405" s="1">
        <v>0.42990074441687343</v>
      </c>
      <c r="L405">
        <v>0.59801488833746896</v>
      </c>
      <c r="M405">
        <v>40.496532937097612</v>
      </c>
      <c r="N405">
        <v>-9.4997279403412627E-3</v>
      </c>
      <c r="O405">
        <v>-53.248104652891328</v>
      </c>
      <c r="P405">
        <v>22.26716722472332</v>
      </c>
      <c r="Q405">
        <v>0.62093023255813951</v>
      </c>
      <c r="R405">
        <v>0.69799999999999995</v>
      </c>
      <c r="S405">
        <v>19.957529991857712</v>
      </c>
      <c r="T405">
        <v>23.820117545008461</v>
      </c>
      <c r="U405">
        <v>23.826375394952478</v>
      </c>
      <c r="V405">
        <f t="shared" si="76"/>
        <v>-0.94962816540873674</v>
      </c>
      <c r="W405">
        <f t="shared" si="81"/>
        <v>-0.95112295942205083</v>
      </c>
      <c r="X405">
        <f t="shared" si="77"/>
        <v>-1.7934257367603349E-2</v>
      </c>
      <c r="Y405">
        <f t="shared" si="78"/>
        <v>-0.42855526819921974</v>
      </c>
      <c r="Z405">
        <f t="shared" ref="Z405:Z456" si="82">MAX(Y385:Y405)-MIN(Y385:Y405)</f>
        <v>2.3142335343765441</v>
      </c>
      <c r="AA405">
        <f t="shared" si="79"/>
        <v>3.4994460148010775E-2</v>
      </c>
      <c r="AB405">
        <f t="shared" si="80"/>
        <v>66.131425505305145</v>
      </c>
    </row>
    <row r="406" spans="1:28" x14ac:dyDescent="0.25">
      <c r="A406" t="s">
        <v>425</v>
      </c>
      <c r="B406">
        <v>1.62676</v>
      </c>
      <c r="C406">
        <v>-0.103943324477783</v>
      </c>
      <c r="D406" s="3">
        <v>-0.68194332447778294</v>
      </c>
      <c r="E406">
        <v>1.5743707067720079E-2</v>
      </c>
      <c r="F406">
        <v>-1.9860465116279039E-2</v>
      </c>
      <c r="G406">
        <v>7.9207920792079209E-2</v>
      </c>
      <c r="H406" s="4">
        <v>0.26980198019801982</v>
      </c>
      <c r="I406">
        <v>0.88366336633663367</v>
      </c>
      <c r="J406">
        <v>0.45049504950495051</v>
      </c>
      <c r="K406" s="1">
        <v>0.42079207920792078</v>
      </c>
      <c r="L406">
        <v>0.57920792079207917</v>
      </c>
      <c r="M406">
        <v>45.613668061366738</v>
      </c>
      <c r="N406">
        <v>-9.6802951916055147E-3</v>
      </c>
      <c r="O406">
        <v>-57.722252399058597</v>
      </c>
      <c r="P406">
        <v>1.4517504122451661</v>
      </c>
      <c r="Q406">
        <v>0.55813953488372092</v>
      </c>
      <c r="R406">
        <v>0.57799999999999996</v>
      </c>
      <c r="S406">
        <v>18.347552225119411</v>
      </c>
      <c r="T406">
        <v>22.930648021525439</v>
      </c>
      <c r="U406">
        <v>22.917558925370461</v>
      </c>
      <c r="V406">
        <f t="shared" ref="V406:V457" si="83">CORREL(B386:B406,D386:D406)</f>
        <v>-0.93830884645001789</v>
      </c>
      <c r="W406">
        <f t="shared" si="81"/>
        <v>-0.95158434025481053</v>
      </c>
      <c r="X406">
        <f t="shared" ref="X406:X456" si="84">(B406-B387)/B406</f>
        <v>-1.5036022523297799E-2</v>
      </c>
      <c r="Y406">
        <f t="shared" ref="Y406:Y456" si="85">(D406-D387)/D406</f>
        <v>-0.33920019652797539</v>
      </c>
      <c r="Z406">
        <f t="shared" si="82"/>
        <v>2.3142335343765441</v>
      </c>
      <c r="AA406">
        <f t="shared" ref="AA406:AA456" si="86">MAX(X406:X426)-(MIN(X406:X426))</f>
        <v>3.4994460148010775E-2</v>
      </c>
      <c r="AB406">
        <f t="shared" ref="AB406:AB457" si="87">Z406/AA406</f>
        <v>66.131425505305145</v>
      </c>
    </row>
    <row r="407" spans="1:28" x14ac:dyDescent="0.25">
      <c r="A407" t="s">
        <v>426</v>
      </c>
      <c r="B407">
        <v>1.6380399999999999</v>
      </c>
      <c r="C407">
        <v>-0.1964577798614367</v>
      </c>
      <c r="D407" s="3">
        <v>-0.92245777986143662</v>
      </c>
      <c r="E407">
        <v>1.6976183685252451E-2</v>
      </c>
      <c r="F407">
        <v>-7.2511627906976739E-2</v>
      </c>
      <c r="G407">
        <v>1.234567901234568E-2</v>
      </c>
      <c r="H407" s="4">
        <v>5.6790123456790118E-2</v>
      </c>
      <c r="I407">
        <v>0.88888888888888884</v>
      </c>
      <c r="J407">
        <v>0.38518518518518519</v>
      </c>
      <c r="K407" s="1">
        <v>0.33580246913580247</v>
      </c>
      <c r="L407">
        <v>0.35802469135802473</v>
      </c>
      <c r="M407">
        <v>54.700427960057027</v>
      </c>
      <c r="N407">
        <v>-8.8116194461107522E-3</v>
      </c>
      <c r="O407">
        <v>-37.298569617961491</v>
      </c>
      <c r="P407">
        <v>34.201696037001547</v>
      </c>
      <c r="Q407">
        <v>0.65348837209302324</v>
      </c>
      <c r="R407">
        <v>0.72599999999999998</v>
      </c>
      <c r="S407">
        <v>17.120486510336828</v>
      </c>
      <c r="T407">
        <v>21.39706950054768</v>
      </c>
      <c r="U407">
        <v>22.073657917901439</v>
      </c>
      <c r="V407">
        <f t="shared" si="83"/>
        <v>-0.9085183404028121</v>
      </c>
      <c r="W407">
        <f t="shared" si="81"/>
        <v>-0.94279953610555078</v>
      </c>
      <c r="X407">
        <f t="shared" si="84"/>
        <v>-1.6092403115919123E-2</v>
      </c>
      <c r="Y407">
        <f t="shared" si="85"/>
        <v>-4.7525973799359467E-2</v>
      </c>
      <c r="Z407">
        <f t="shared" si="82"/>
        <v>2.3142335343765441</v>
      </c>
      <c r="AA407">
        <f t="shared" si="86"/>
        <v>3.4994460148010775E-2</v>
      </c>
      <c r="AB407">
        <f t="shared" si="87"/>
        <v>66.131425505305145</v>
      </c>
    </row>
    <row r="408" spans="1:28" x14ac:dyDescent="0.25">
      <c r="A408" t="s">
        <v>427</v>
      </c>
      <c r="B408">
        <v>1.6323000000000001</v>
      </c>
      <c r="C408">
        <v>-0.19743449497317289</v>
      </c>
      <c r="D408" s="3">
        <v>-0.86543449497317293</v>
      </c>
      <c r="E408">
        <v>1.8506188393223419E-2</v>
      </c>
      <c r="F408">
        <v>-0.1028837209302326</v>
      </c>
      <c r="G408">
        <v>1.231527093596059E-2</v>
      </c>
      <c r="H408" s="4">
        <v>0.12561576354679799</v>
      </c>
      <c r="I408">
        <v>0.90886699507389168</v>
      </c>
      <c r="J408">
        <v>0.35960591133004932</v>
      </c>
      <c r="K408" s="1">
        <v>0.35160098522167488</v>
      </c>
      <c r="L408">
        <v>0.40640394088669951</v>
      </c>
      <c r="M408">
        <v>54.88834812482115</v>
      </c>
      <c r="N408">
        <v>-8.4885074580891562E-3</v>
      </c>
      <c r="O408">
        <v>-50.634371395617173</v>
      </c>
      <c r="P408">
        <v>4.065912249354942</v>
      </c>
      <c r="Q408">
        <v>0.56511627906976747</v>
      </c>
      <c r="R408">
        <v>0.66800000000000004</v>
      </c>
      <c r="S408">
        <v>16.244557926391341</v>
      </c>
      <c r="T408">
        <v>20.302339816500329</v>
      </c>
      <c r="U408">
        <v>21.29003555382306</v>
      </c>
      <c r="V408">
        <f t="shared" si="83"/>
        <v>-0.8810696300857862</v>
      </c>
      <c r="W408">
        <f t="shared" si="81"/>
        <v>-0.9291714529324413</v>
      </c>
      <c r="X408">
        <f t="shared" si="84"/>
        <v>-1.7631562825460887E-2</v>
      </c>
      <c r="Y408">
        <f t="shared" si="85"/>
        <v>-9.42331729400461E-2</v>
      </c>
      <c r="Z408">
        <f t="shared" si="82"/>
        <v>2.3142335343765441</v>
      </c>
      <c r="AA408">
        <f t="shared" si="86"/>
        <v>3.4994460148010775E-2</v>
      </c>
      <c r="AB408">
        <f t="shared" si="87"/>
        <v>66.131425505305145</v>
      </c>
    </row>
    <row r="409" spans="1:28" x14ac:dyDescent="0.25">
      <c r="A409" t="s">
        <v>428</v>
      </c>
      <c r="B409">
        <v>1.63541</v>
      </c>
      <c r="C409">
        <v>-0.15728499244673649</v>
      </c>
      <c r="D409" s="3">
        <v>-0.86128499244673651</v>
      </c>
      <c r="E409">
        <v>2.3034433917106242E-2</v>
      </c>
      <c r="F409">
        <v>-9.0046511627906889E-2</v>
      </c>
      <c r="G409">
        <v>3.4398034398034398E-2</v>
      </c>
      <c r="H409" s="4">
        <v>0.13267813267813269</v>
      </c>
      <c r="I409">
        <v>0.93611793611793614</v>
      </c>
      <c r="J409">
        <v>0.3685503685503686</v>
      </c>
      <c r="K409" s="1">
        <v>0.36793611793611802</v>
      </c>
      <c r="L409">
        <v>0.44471744471744468</v>
      </c>
      <c r="M409">
        <v>51.8671248568156</v>
      </c>
      <c r="N409">
        <v>-7.8905307443049022E-3</v>
      </c>
      <c r="O409">
        <v>-44.655901576317</v>
      </c>
      <c r="P409">
        <v>21.073136900935559</v>
      </c>
      <c r="Q409">
        <v>0.61395348837209307</v>
      </c>
      <c r="R409">
        <v>0.70399999999999996</v>
      </c>
      <c r="S409">
        <v>15.84950321528037</v>
      </c>
      <c r="T409">
        <v>19.808603081562541</v>
      </c>
      <c r="U409">
        <v>20.56238621575028</v>
      </c>
      <c r="V409">
        <f t="shared" si="83"/>
        <v>-0.85962295226804575</v>
      </c>
      <c r="W409">
        <f t="shared" si="81"/>
        <v>-0.9193841157023388</v>
      </c>
      <c r="X409">
        <f t="shared" si="84"/>
        <v>-2.2758818889452817E-2</v>
      </c>
      <c r="Y409">
        <f t="shared" si="85"/>
        <v>-0.15682050319316065</v>
      </c>
      <c r="Z409">
        <f t="shared" si="82"/>
        <v>2.3142335343765441</v>
      </c>
      <c r="AA409">
        <f t="shared" si="86"/>
        <v>3.4994460148010775E-2</v>
      </c>
      <c r="AB409">
        <f t="shared" si="87"/>
        <v>66.131425505305145</v>
      </c>
    </row>
    <row r="410" spans="1:28" x14ac:dyDescent="0.25">
      <c r="A410" t="s">
        <v>429</v>
      </c>
      <c r="B410">
        <v>1.6313500000000001</v>
      </c>
      <c r="C410">
        <v>-0.1983851643485961</v>
      </c>
      <c r="D410" s="3">
        <v>-0.85338516434859613</v>
      </c>
      <c r="E410">
        <v>2.1151007708656421E-2</v>
      </c>
      <c r="F410">
        <v>-8.5232558139534897E-2</v>
      </c>
      <c r="G410">
        <v>9.8039215686274508E-3</v>
      </c>
      <c r="H410" s="4">
        <v>0.15196078431372551</v>
      </c>
      <c r="I410">
        <v>0.9240196078431373</v>
      </c>
      <c r="J410">
        <v>0.37254901960784309</v>
      </c>
      <c r="K410" s="1">
        <v>0.36458333333333343</v>
      </c>
      <c r="L410">
        <v>0.43872549019607843</v>
      </c>
      <c r="M410">
        <v>55.440372214513133</v>
      </c>
      <c r="N410">
        <v>-7.6559845355645972E-3</v>
      </c>
      <c r="O410">
        <v>-52.460592079969359</v>
      </c>
      <c r="P410">
        <v>6.1399428533446478</v>
      </c>
      <c r="Q410">
        <v>0.56976744186046513</v>
      </c>
      <c r="R410">
        <v>0.65500000000000003</v>
      </c>
      <c r="S410">
        <v>16.991894903721491</v>
      </c>
      <c r="T410">
        <v>18.533793563073289</v>
      </c>
      <c r="U410">
        <v>19.403661188128691</v>
      </c>
      <c r="V410">
        <f t="shared" si="83"/>
        <v>-0.82968642296622486</v>
      </c>
      <c r="W410">
        <f t="shared" si="81"/>
        <v>-0.90503247001531761</v>
      </c>
      <c r="X410">
        <f t="shared" si="84"/>
        <v>-2.097036197014733E-2</v>
      </c>
      <c r="Y410">
        <f t="shared" si="85"/>
        <v>-5.3480145045592994E-2</v>
      </c>
      <c r="Z410">
        <f t="shared" si="82"/>
        <v>2.3142335343765441</v>
      </c>
      <c r="AA410">
        <f t="shared" si="86"/>
        <v>3.3206003228705289E-2</v>
      </c>
      <c r="AB410">
        <f t="shared" si="87"/>
        <v>69.693227409433604</v>
      </c>
    </row>
    <row r="411" spans="1:28" x14ac:dyDescent="0.25">
      <c r="A411" t="s">
        <v>430</v>
      </c>
      <c r="B411">
        <v>1.6284400000000001</v>
      </c>
      <c r="C411">
        <v>-0.17469656717195389</v>
      </c>
      <c r="D411" s="3">
        <v>-0.7766965671719539</v>
      </c>
      <c r="E411">
        <v>8.2608890718274489E-3</v>
      </c>
      <c r="F411">
        <v>-0.14851162790697681</v>
      </c>
      <c r="G411">
        <v>2.6894865525672371E-2</v>
      </c>
      <c r="H411" s="4">
        <v>0.21515892420537899</v>
      </c>
      <c r="I411">
        <v>0.74816625916870416</v>
      </c>
      <c r="J411">
        <v>0.31051344743276288</v>
      </c>
      <c r="K411" s="1">
        <v>0.32518337408312958</v>
      </c>
      <c r="L411">
        <v>0.33496332518337413</v>
      </c>
      <c r="M411">
        <v>53.335497484174603</v>
      </c>
      <c r="N411">
        <v>-7.6171123260320162E-3</v>
      </c>
      <c r="O411">
        <v>-58.054594386774802</v>
      </c>
      <c r="P411">
        <v>-36.304870715571361</v>
      </c>
      <c r="Q411">
        <v>0.45348837209302317</v>
      </c>
      <c r="R411">
        <v>0.60199999999999998</v>
      </c>
      <c r="S411">
        <v>15.971476055620251</v>
      </c>
      <c r="T411">
        <v>18.734987895274411</v>
      </c>
      <c r="U411">
        <v>18.58643737451953</v>
      </c>
      <c r="V411">
        <f t="shared" si="83"/>
        <v>-0.82005792076087736</v>
      </c>
      <c r="W411">
        <f t="shared" si="81"/>
        <v>-0.82985037254719041</v>
      </c>
      <c r="X411">
        <f t="shared" si="84"/>
        <v>-6.6935226351599745E-3</v>
      </c>
      <c r="Y411">
        <f t="shared" si="85"/>
        <v>0.13577631593419923</v>
      </c>
      <c r="Z411">
        <f t="shared" si="82"/>
        <v>2.3142335343765441</v>
      </c>
      <c r="AA411">
        <f t="shared" si="86"/>
        <v>3.1938615222485187E-2</v>
      </c>
      <c r="AB411">
        <f t="shared" si="87"/>
        <v>72.458793791012411</v>
      </c>
    </row>
    <row r="412" spans="1:28" x14ac:dyDescent="0.25">
      <c r="A412" t="s">
        <v>431</v>
      </c>
      <c r="B412">
        <v>1.6392800000000001</v>
      </c>
      <c r="C412">
        <v>-0.22790800645934259</v>
      </c>
      <c r="D412" s="3">
        <v>-0.9639080064593426</v>
      </c>
      <c r="E412">
        <v>-5.2816654824320453E-3</v>
      </c>
      <c r="F412">
        <v>-0.15925581395348831</v>
      </c>
      <c r="G412">
        <v>2.439024390243902E-3</v>
      </c>
      <c r="H412" s="4">
        <v>4.1463414634146337E-2</v>
      </c>
      <c r="I412">
        <v>0.31951219512195123</v>
      </c>
      <c r="J412">
        <v>0.3048780487804878</v>
      </c>
      <c r="K412" s="1">
        <v>0.1670731707317073</v>
      </c>
      <c r="L412">
        <v>3.1707317073170732E-2</v>
      </c>
      <c r="M412">
        <v>59.589041095890423</v>
      </c>
      <c r="N412">
        <v>-6.6351228476118074E-3</v>
      </c>
      <c r="O412">
        <v>-37.21645520953534</v>
      </c>
      <c r="P412">
        <v>8.3559413998907672</v>
      </c>
      <c r="Q412">
        <v>0.57674418604651168</v>
      </c>
      <c r="R412">
        <v>0.73599999999999999</v>
      </c>
      <c r="S412">
        <v>16.39671153810707</v>
      </c>
      <c r="T412">
        <v>17.498354932648311</v>
      </c>
      <c r="U412">
        <v>17.49098888570806</v>
      </c>
      <c r="V412">
        <f t="shared" si="83"/>
        <v>-0.8814006338947693</v>
      </c>
      <c r="W412">
        <f t="shared" si="81"/>
        <v>-0.75302555962829587</v>
      </c>
      <c r="X412">
        <f t="shared" si="84"/>
        <v>8.7965448245571828E-3</v>
      </c>
      <c r="Y412">
        <f t="shared" si="85"/>
        <v>0.48574616429121653</v>
      </c>
      <c r="Z412">
        <f t="shared" si="82"/>
        <v>2.637817510889843</v>
      </c>
      <c r="AA412">
        <f t="shared" si="86"/>
        <v>3.1938615222485187E-2</v>
      </c>
      <c r="AB412">
        <f t="shared" si="87"/>
        <v>82.590227926750757</v>
      </c>
    </row>
    <row r="413" spans="1:28" x14ac:dyDescent="0.25">
      <c r="A413" t="s">
        <v>432</v>
      </c>
      <c r="B413">
        <v>1.6339999999999999</v>
      </c>
      <c r="C413">
        <v>-0.1351591394488722</v>
      </c>
      <c r="D413" s="3">
        <v>-0.8251591394488722</v>
      </c>
      <c r="E413">
        <v>-4.3145629291535571E-3</v>
      </c>
      <c r="F413">
        <v>-0.17139534883720919</v>
      </c>
      <c r="G413">
        <v>6.0827250608272508E-2</v>
      </c>
      <c r="H413" s="4">
        <v>0.194647201946472</v>
      </c>
      <c r="I413">
        <v>0.34793187347931881</v>
      </c>
      <c r="J413">
        <v>0.30170316301703171</v>
      </c>
      <c r="K413" s="1">
        <v>0.2262773722627737</v>
      </c>
      <c r="L413">
        <v>0.12895377128953769</v>
      </c>
      <c r="M413">
        <v>51.799106766663861</v>
      </c>
      <c r="N413">
        <v>-6.2113405172528058E-3</v>
      </c>
      <c r="O413">
        <v>-57.623947614593412</v>
      </c>
      <c r="P413">
        <v>-13.453466059004819</v>
      </c>
      <c r="Q413">
        <v>0.51860465116279075</v>
      </c>
      <c r="R413">
        <v>0.69</v>
      </c>
      <c r="S413">
        <v>15.526497479361559</v>
      </c>
      <c r="T413">
        <v>16.5696739326856</v>
      </c>
      <c r="U413">
        <v>16.473786717525979</v>
      </c>
      <c r="V413">
        <f t="shared" si="83"/>
        <v>-0.90297351716669927</v>
      </c>
      <c r="W413">
        <f t="shared" si="81"/>
        <v>-0.74849392101809353</v>
      </c>
      <c r="X413">
        <f t="shared" si="84"/>
        <v>9.4002447980415047E-3</v>
      </c>
      <c r="Y413">
        <f t="shared" si="85"/>
        <v>0.52831083205286677</v>
      </c>
      <c r="Z413">
        <f t="shared" si="82"/>
        <v>2.6803821786514934</v>
      </c>
      <c r="AA413">
        <f t="shared" si="86"/>
        <v>3.1938615222485187E-2</v>
      </c>
      <c r="AB413">
        <f t="shared" si="87"/>
        <v>83.922930282978285</v>
      </c>
    </row>
    <row r="414" spans="1:28" x14ac:dyDescent="0.25">
      <c r="A414" t="s">
        <v>433</v>
      </c>
      <c r="B414">
        <v>1.63466</v>
      </c>
      <c r="C414">
        <v>-0.1760769911965411</v>
      </c>
      <c r="D414" s="3">
        <v>-0.87007699119654114</v>
      </c>
      <c r="E414">
        <v>3.257057064305078E-3</v>
      </c>
      <c r="F414">
        <v>-0.29632558139534881</v>
      </c>
      <c r="G414">
        <v>2.9126213592233011E-2</v>
      </c>
      <c r="H414" s="4">
        <v>0.1189320388349515</v>
      </c>
      <c r="I414">
        <v>0.58252427184466027</v>
      </c>
      <c r="J414">
        <v>0.20145631067961159</v>
      </c>
      <c r="K414" s="1">
        <v>0.23300970873786411</v>
      </c>
      <c r="L414">
        <v>0.14077669902912621</v>
      </c>
      <c r="M414">
        <v>55.917559175591762</v>
      </c>
      <c r="N414">
        <v>-5.7558832439825744E-3</v>
      </c>
      <c r="O414">
        <v>-56.080449017773709</v>
      </c>
      <c r="P414">
        <v>-55.282524969693789</v>
      </c>
      <c r="Q414">
        <v>0.39767441860465108</v>
      </c>
      <c r="R414">
        <v>0.69399999999999995</v>
      </c>
      <c r="S414">
        <v>14.85320459649459</v>
      </c>
      <c r="T414">
        <v>16.849025194942381</v>
      </c>
      <c r="U414">
        <v>15.746767752226139</v>
      </c>
      <c r="V414">
        <f t="shared" si="83"/>
        <v>-0.90046755050219673</v>
      </c>
      <c r="W414">
        <f t="shared" si="81"/>
        <v>-0.72285856626440625</v>
      </c>
      <c r="X414">
        <f t="shared" si="84"/>
        <v>2.5326367562673782E-3</v>
      </c>
      <c r="Y414">
        <f t="shared" si="85"/>
        <v>0.25405373496336081</v>
      </c>
      <c r="Z414">
        <f t="shared" si="82"/>
        <v>2.6803821786514934</v>
      </c>
      <c r="AA414">
        <f t="shared" si="86"/>
        <v>3.1938615222485187E-2</v>
      </c>
      <c r="AB414">
        <f t="shared" si="87"/>
        <v>83.922930282978285</v>
      </c>
    </row>
    <row r="415" spans="1:28" x14ac:dyDescent="0.25">
      <c r="A415" t="s">
        <v>434</v>
      </c>
      <c r="B415">
        <v>1.63412</v>
      </c>
      <c r="C415">
        <v>2.4696567171953929E-2</v>
      </c>
      <c r="D415" s="3">
        <v>-0.66730343282804605</v>
      </c>
      <c r="E415">
        <v>-3.1460979364045499E-3</v>
      </c>
      <c r="F415">
        <v>-0.20362790697674421</v>
      </c>
      <c r="G415">
        <v>0.38740920096852299</v>
      </c>
      <c r="H415" s="4">
        <v>0.30508474576271188</v>
      </c>
      <c r="I415">
        <v>0.39467312348668282</v>
      </c>
      <c r="J415">
        <v>0.2711864406779661</v>
      </c>
      <c r="K415" s="1">
        <v>0.33958837772397088</v>
      </c>
      <c r="L415">
        <v>0.3728813559322034</v>
      </c>
      <c r="M415">
        <v>38.999753633899992</v>
      </c>
      <c r="N415">
        <v>-5.3765263120020279E-3</v>
      </c>
      <c r="O415">
        <v>-67.307164424924437</v>
      </c>
      <c r="P415">
        <v>-18.55589993553756</v>
      </c>
      <c r="Q415">
        <v>0.48837209302325579</v>
      </c>
      <c r="R415">
        <v>0.69199999999999995</v>
      </c>
      <c r="S415">
        <v>14.743369479757421</v>
      </c>
      <c r="T415">
        <v>16.586180102688971</v>
      </c>
      <c r="U415">
        <v>15.042142969911909</v>
      </c>
      <c r="V415">
        <f t="shared" si="83"/>
        <v>-0.88147097945402553</v>
      </c>
      <c r="W415">
        <f t="shared" si="81"/>
        <v>-0.69284916125614537</v>
      </c>
      <c r="X415">
        <f t="shared" si="84"/>
        <v>9.8523976207377691E-3</v>
      </c>
      <c r="Y415">
        <f t="shared" si="85"/>
        <v>0.35732115222965655</v>
      </c>
      <c r="Z415">
        <f t="shared" si="82"/>
        <v>2.6803821786514934</v>
      </c>
      <c r="AA415">
        <f t="shared" si="86"/>
        <v>3.1938615222485187E-2</v>
      </c>
      <c r="AB415">
        <f t="shared" si="87"/>
        <v>83.922930282978285</v>
      </c>
    </row>
    <row r="416" spans="1:28" x14ac:dyDescent="0.25">
      <c r="A416" t="s">
        <v>435</v>
      </c>
      <c r="B416">
        <v>1.64029</v>
      </c>
      <c r="C416">
        <v>-6.9406678126790661E-2</v>
      </c>
      <c r="D416" s="3">
        <v>-0.81940667812679069</v>
      </c>
      <c r="E416">
        <v>-4.707201403525132E-3</v>
      </c>
      <c r="F416">
        <v>1.744186046511631E-2</v>
      </c>
      <c r="G416">
        <v>0.15458937198067629</v>
      </c>
      <c r="H416" s="4">
        <v>0.20289855072463769</v>
      </c>
      <c r="I416">
        <v>0.32850241545893721</v>
      </c>
      <c r="J416">
        <v>0.49758454106280192</v>
      </c>
      <c r="K416" s="1">
        <v>0.29589371980676332</v>
      </c>
      <c r="L416">
        <v>0.2608695652173913</v>
      </c>
      <c r="M416">
        <v>48.756283026163317</v>
      </c>
      <c r="N416">
        <v>-4.5258446551852396E-3</v>
      </c>
      <c r="O416">
        <v>-48.563300142246632</v>
      </c>
      <c r="P416">
        <v>76.172743728998029</v>
      </c>
      <c r="Q416">
        <v>0.76744186046511631</v>
      </c>
      <c r="R416">
        <v>0.75</v>
      </c>
      <c r="S416">
        <v>17.514964310767041</v>
      </c>
      <c r="T416">
        <v>15.6124316332472</v>
      </c>
      <c r="U416">
        <v>14.37792414894534</v>
      </c>
      <c r="V416">
        <f t="shared" si="83"/>
        <v>-0.88078230750993203</v>
      </c>
      <c r="W416">
        <f t="shared" si="81"/>
        <v>-0.70112882240257013</v>
      </c>
      <c r="X416">
        <f t="shared" si="84"/>
        <v>1.2235641258557958E-2</v>
      </c>
      <c r="Y416">
        <f t="shared" si="85"/>
        <v>0.4415575185233454</v>
      </c>
      <c r="Z416">
        <f t="shared" si="82"/>
        <v>2.6803821786514934</v>
      </c>
      <c r="AA416">
        <f t="shared" si="86"/>
        <v>3.1938615222485187E-2</v>
      </c>
      <c r="AB416">
        <f t="shared" si="87"/>
        <v>83.922930282978285</v>
      </c>
    </row>
    <row r="417" spans="1:28" x14ac:dyDescent="0.25">
      <c r="A417" t="s">
        <v>436</v>
      </c>
      <c r="B417">
        <v>1.6307</v>
      </c>
      <c r="C417">
        <v>-3.3450539146741648E-2</v>
      </c>
      <c r="D417" s="3">
        <v>-0.67245053914674169</v>
      </c>
      <c r="E417">
        <v>-1.795248253358864E-3</v>
      </c>
      <c r="F417">
        <v>-0.2134186046511628</v>
      </c>
      <c r="G417">
        <v>0.2289156626506024</v>
      </c>
      <c r="H417" s="4">
        <v>0.29638554216867469</v>
      </c>
      <c r="I417">
        <v>0.45060240963855419</v>
      </c>
      <c r="J417">
        <v>0.26506024096385539</v>
      </c>
      <c r="K417" s="1">
        <v>0.31024096385542171</v>
      </c>
      <c r="L417">
        <v>0.2939759036144578</v>
      </c>
      <c r="M417">
        <v>44.966123855937283</v>
      </c>
      <c r="N417">
        <v>-4.5727938453694614E-3</v>
      </c>
      <c r="O417">
        <v>-75.846372688477658</v>
      </c>
      <c r="P417">
        <v>-48.541773196617463</v>
      </c>
      <c r="Q417">
        <v>0.42558139534883721</v>
      </c>
      <c r="R417">
        <v>0.63900000000000001</v>
      </c>
      <c r="S417">
        <v>16.486643750472801</v>
      </c>
      <c r="T417">
        <v>16.709616954045821</v>
      </c>
      <c r="U417">
        <v>13.39890683016008</v>
      </c>
      <c r="V417">
        <f t="shared" si="83"/>
        <v>-0.86048996197783612</v>
      </c>
      <c r="W417">
        <f t="shared" si="81"/>
        <v>-0.64731780742477174</v>
      </c>
      <c r="X417">
        <f t="shared" si="84"/>
        <v>9.8485313055742697E-3</v>
      </c>
      <c r="Y417">
        <f t="shared" si="85"/>
        <v>0.48145937809594247</v>
      </c>
      <c r="Z417">
        <f t="shared" si="82"/>
        <v>2.6803821786514934</v>
      </c>
      <c r="AA417">
        <f t="shared" si="86"/>
        <v>2.9551505269501496E-2</v>
      </c>
      <c r="AB417">
        <f t="shared" si="87"/>
        <v>90.702052372870838</v>
      </c>
    </row>
    <row r="418" spans="1:28" x14ac:dyDescent="0.25">
      <c r="A418" t="s">
        <v>437</v>
      </c>
      <c r="B418">
        <v>1.62778</v>
      </c>
      <c r="C418">
        <v>3.2236807834557457E-2</v>
      </c>
      <c r="D418" s="3">
        <v>-0.55976319216544246</v>
      </c>
      <c r="E418">
        <v>8.7211271648220678E-3</v>
      </c>
      <c r="F418">
        <v>-0.5757209302325581</v>
      </c>
      <c r="G418">
        <v>0.40865384615384609</v>
      </c>
      <c r="H418" s="4">
        <v>0.40384615384615391</v>
      </c>
      <c r="I418">
        <v>0.76682692307692302</v>
      </c>
      <c r="J418">
        <v>7.2115384615384623E-2</v>
      </c>
      <c r="K418" s="1">
        <v>0.41286057692307693</v>
      </c>
      <c r="L418">
        <v>0.57211538461538458</v>
      </c>
      <c r="M418">
        <v>39.443897637795303</v>
      </c>
      <c r="N418">
        <v>-4.7904002610938967E-3</v>
      </c>
      <c r="O418">
        <v>-72.560228664761027</v>
      </c>
      <c r="P418">
        <v>-201.69454294409351</v>
      </c>
      <c r="Q418">
        <v>1.627906976744186E-2</v>
      </c>
      <c r="R418">
        <v>0.59199999999999997</v>
      </c>
      <c r="S418">
        <v>15.540924387006219</v>
      </c>
      <c r="T418">
        <v>19.626144639950692</v>
      </c>
      <c r="U418">
        <v>13.271599709724869</v>
      </c>
      <c r="V418">
        <f t="shared" si="83"/>
        <v>-0.83923176857380966</v>
      </c>
      <c r="W418">
        <f t="shared" si="81"/>
        <v>-0.60595071532151801</v>
      </c>
      <c r="X418">
        <f t="shared" si="84"/>
        <v>-1.1979505830025533E-3</v>
      </c>
      <c r="Y418">
        <f t="shared" si="85"/>
        <v>-0.19342357283895989</v>
      </c>
      <c r="Z418">
        <f t="shared" si="82"/>
        <v>2.6803821786514934</v>
      </c>
      <c r="AA418">
        <f t="shared" si="86"/>
        <v>2.9598591357776441E-2</v>
      </c>
      <c r="AB418">
        <f t="shared" si="87"/>
        <v>90.557761558719463</v>
      </c>
    </row>
    <row r="419" spans="1:28" x14ac:dyDescent="0.25">
      <c r="A419" t="s">
        <v>438</v>
      </c>
      <c r="B419">
        <v>1.6238900000000001</v>
      </c>
      <c r="C419">
        <v>-1.7380319841641931E-2</v>
      </c>
      <c r="D419" s="3">
        <v>-0.55138031984164193</v>
      </c>
      <c r="E419">
        <v>5.6980084375365531E-3</v>
      </c>
      <c r="F419">
        <v>-0.5014418604651163</v>
      </c>
      <c r="G419">
        <v>0.26618705035971219</v>
      </c>
      <c r="H419" s="4">
        <v>0.41966426858513189</v>
      </c>
      <c r="I419">
        <v>0.65467625899280579</v>
      </c>
      <c r="J419">
        <v>9.3525179856115109E-2</v>
      </c>
      <c r="K419" s="1">
        <v>0.35851318944844129</v>
      </c>
      <c r="L419">
        <v>0.4268585131894484</v>
      </c>
      <c r="M419">
        <v>42.695432148089047</v>
      </c>
      <c r="N419">
        <v>-5.2166115524892032E-3</v>
      </c>
      <c r="O419">
        <v>-87.967687074829456</v>
      </c>
      <c r="P419">
        <v>-182.78110178154921</v>
      </c>
      <c r="Q419">
        <v>3.255813953488372E-2</v>
      </c>
      <c r="R419">
        <v>0.53400000000000003</v>
      </c>
      <c r="S419">
        <v>14.846557126354879</v>
      </c>
      <c r="T419">
        <v>18.749250064607171</v>
      </c>
      <c r="U419">
        <v>13.15338595503502</v>
      </c>
      <c r="V419">
        <f t="shared" si="83"/>
        <v>-0.79195099708125416</v>
      </c>
      <c r="W419">
        <f t="shared" si="81"/>
        <v>-0.43507773022028107</v>
      </c>
      <c r="X419">
        <f t="shared" si="84"/>
        <v>1.4656165134338216E-3</v>
      </c>
      <c r="Y419">
        <f t="shared" si="85"/>
        <v>7.1928288436451798E-2</v>
      </c>
      <c r="Z419">
        <f t="shared" si="82"/>
        <v>1.1292859633146635</v>
      </c>
      <c r="AA419">
        <f t="shared" si="86"/>
        <v>3.2054222500798049E-2</v>
      </c>
      <c r="AB419">
        <f t="shared" si="87"/>
        <v>35.230489938932315</v>
      </c>
    </row>
    <row r="420" spans="1:28" x14ac:dyDescent="0.25">
      <c r="A420" t="s">
        <v>439</v>
      </c>
      <c r="B420">
        <v>1.6200600000000001</v>
      </c>
      <c r="C420">
        <v>-6.7075584726780213E-2</v>
      </c>
      <c r="D420" s="3">
        <v>-0.5350755847267803</v>
      </c>
      <c r="E420">
        <v>2.4438233593386659E-2</v>
      </c>
      <c r="F420">
        <v>-0.45404651162790699</v>
      </c>
      <c r="G420">
        <v>0.16028708133971289</v>
      </c>
      <c r="H420" s="4">
        <v>0.43779904306220102</v>
      </c>
      <c r="I420">
        <v>0.93779904306220085</v>
      </c>
      <c r="J420">
        <v>0.11483253588516749</v>
      </c>
      <c r="K420" s="1">
        <v>0.41267942583732048</v>
      </c>
      <c r="L420">
        <v>0.5717703349282296</v>
      </c>
      <c r="M420">
        <v>45.269697825473102</v>
      </c>
      <c r="N420">
        <v>-5.7966162787677078E-3</v>
      </c>
      <c r="O420">
        <v>-90.080822924320557</v>
      </c>
      <c r="P420">
        <v>-211.6788091553066</v>
      </c>
      <c r="Q420">
        <v>1.395348837209302E-2</v>
      </c>
      <c r="R420">
        <v>0.46800000000000003</v>
      </c>
      <c r="S420">
        <v>14.23615428872448</v>
      </c>
      <c r="T420">
        <v>20.517632924937409</v>
      </c>
      <c r="U420">
        <v>13.50487465127704</v>
      </c>
      <c r="V420">
        <f t="shared" si="83"/>
        <v>-0.81908354768767777</v>
      </c>
      <c r="W420">
        <f t="shared" si="81"/>
        <v>-0.45560410081038571</v>
      </c>
      <c r="X420">
        <f t="shared" si="84"/>
        <v>-1.9702973963927228E-2</v>
      </c>
      <c r="Y420">
        <f t="shared" si="85"/>
        <v>-0.84890719740151832</v>
      </c>
      <c r="Z420">
        <f t="shared" si="82"/>
        <v>1.3772180294543852</v>
      </c>
      <c r="AA420">
        <f t="shared" si="86"/>
        <v>3.6339798339515318E-2</v>
      </c>
      <c r="AB420">
        <f t="shared" si="87"/>
        <v>37.898339902365947</v>
      </c>
    </row>
    <row r="421" spans="1:28" x14ac:dyDescent="0.25">
      <c r="A421" t="s">
        <v>440</v>
      </c>
      <c r="B421">
        <v>1.6201399999999999</v>
      </c>
      <c r="C421">
        <v>4.3879251966453092E-2</v>
      </c>
      <c r="D421" s="3">
        <v>-0.42612074803354688</v>
      </c>
      <c r="E421">
        <v>1.736795904025874E-2</v>
      </c>
      <c r="F421">
        <v>-0.39790697674418601</v>
      </c>
      <c r="G421">
        <v>0.45584725536992837</v>
      </c>
      <c r="H421" s="4">
        <v>0.55847255369928395</v>
      </c>
      <c r="I421">
        <v>0.89021479713603824</v>
      </c>
      <c r="J421">
        <v>0.15513126491646781</v>
      </c>
      <c r="K421" s="1">
        <v>0.51491646778042965</v>
      </c>
      <c r="L421">
        <v>0.74701670644391416</v>
      </c>
      <c r="M421">
        <v>34.988258973498858</v>
      </c>
      <c r="N421">
        <v>-6.1785958645554917E-3</v>
      </c>
      <c r="O421">
        <v>-89.786921381337976</v>
      </c>
      <c r="P421">
        <v>-159.4590213403734</v>
      </c>
      <c r="Q421">
        <v>7.2093023255813959E-2</v>
      </c>
      <c r="R421">
        <v>0.47</v>
      </c>
      <c r="S421">
        <v>13.865857259857719</v>
      </c>
      <c r="T421">
        <v>19.98394817009455</v>
      </c>
      <c r="U421">
        <v>13.831257012073211</v>
      </c>
      <c r="V421">
        <f t="shared" si="83"/>
        <v>-0.82447980602751714</v>
      </c>
      <c r="W421">
        <f t="shared" ref="W421:W456" si="88">CORREL(B401:B421,K401:K421)</f>
        <v>-0.47655202224681947</v>
      </c>
      <c r="X421">
        <f t="shared" si="84"/>
        <v>-1.3628451862184811E-2</v>
      </c>
      <c r="Y421">
        <f t="shared" si="85"/>
        <v>-1.0086447341398299</v>
      </c>
      <c r="Z421">
        <f t="shared" si="82"/>
        <v>1.5369555661926966</v>
      </c>
      <c r="AA421">
        <f t="shared" si="86"/>
        <v>3.163090078984418E-2</v>
      </c>
      <c r="AB421">
        <f t="shared" si="87"/>
        <v>48.590319207291472</v>
      </c>
    </row>
    <row r="422" spans="1:28" x14ac:dyDescent="0.25">
      <c r="A422" t="s">
        <v>441</v>
      </c>
      <c r="B422">
        <v>1.62168</v>
      </c>
      <c r="C422">
        <v>-8.6419753086419693E-3</v>
      </c>
      <c r="D422" s="3">
        <v>-0.49664197530864201</v>
      </c>
      <c r="E422">
        <v>1.383640489021965E-2</v>
      </c>
      <c r="F422">
        <v>-0.28334883720930232</v>
      </c>
      <c r="G422">
        <v>0.28095238095238101</v>
      </c>
      <c r="H422" s="4">
        <v>0.46904761904761899</v>
      </c>
      <c r="I422">
        <v>0.85476190476190483</v>
      </c>
      <c r="J422">
        <v>0.2095238095238095</v>
      </c>
      <c r="K422" s="1">
        <v>0.45357142857142863</v>
      </c>
      <c r="L422">
        <v>0.63571428571428568</v>
      </c>
      <c r="M422">
        <v>40.418621436304598</v>
      </c>
      <c r="N422">
        <v>-6.2846072680695642E-3</v>
      </c>
      <c r="O422">
        <v>-84.129316678912886</v>
      </c>
      <c r="P422">
        <v>-111.6392057456673</v>
      </c>
      <c r="Q422">
        <v>0.2046511627906977</v>
      </c>
      <c r="R422">
        <v>0.48799999999999999</v>
      </c>
      <c r="S422">
        <v>14.81192544207823</v>
      </c>
      <c r="T422">
        <v>19.10260715944359</v>
      </c>
      <c r="U422">
        <v>13.746985415945771</v>
      </c>
      <c r="V422">
        <f t="shared" si="83"/>
        <v>-0.83128084840374528</v>
      </c>
      <c r="W422">
        <f t="shared" si="88"/>
        <v>-0.44565983643586748</v>
      </c>
      <c r="X422">
        <f t="shared" si="84"/>
        <v>-1.0785111735977508E-2</v>
      </c>
      <c r="Y422">
        <f t="shared" si="85"/>
        <v>-0.65066483910906125</v>
      </c>
      <c r="Z422">
        <f t="shared" si="82"/>
        <v>1.5369555661926966</v>
      </c>
      <c r="AA422">
        <f t="shared" si="86"/>
        <v>3.163090078984418E-2</v>
      </c>
      <c r="AB422">
        <f t="shared" si="87"/>
        <v>48.590319207291472</v>
      </c>
    </row>
    <row r="423" spans="1:28" x14ac:dyDescent="0.25">
      <c r="A423" t="s">
        <v>442</v>
      </c>
      <c r="B423">
        <v>1.6206400000000001</v>
      </c>
      <c r="C423">
        <v>3.0400583424493411E-2</v>
      </c>
      <c r="D423" s="3">
        <v>-0.44559941657550661</v>
      </c>
      <c r="E423">
        <v>1.6979604450520502E-2</v>
      </c>
      <c r="F423">
        <v>-0.19460465116279069</v>
      </c>
      <c r="G423">
        <v>0.40380047505938238</v>
      </c>
      <c r="H423" s="4">
        <v>0.53681710213776723</v>
      </c>
      <c r="I423">
        <v>0.88123515439429922</v>
      </c>
      <c r="J423">
        <v>0.2897862232779097</v>
      </c>
      <c r="K423" s="1">
        <v>0.5279097387173397</v>
      </c>
      <c r="L423">
        <v>0.76722090261282661</v>
      </c>
      <c r="M423">
        <v>36.157450796626073</v>
      </c>
      <c r="N423">
        <v>-6.3790081424117684E-3</v>
      </c>
      <c r="O423">
        <v>-87.950036737693779</v>
      </c>
      <c r="P423">
        <v>-87.720267182138926</v>
      </c>
      <c r="Q423">
        <v>0.28139534883720929</v>
      </c>
      <c r="R423">
        <v>0.47599999999999998</v>
      </c>
      <c r="S423">
        <v>15.493734891178759</v>
      </c>
      <c r="T423">
        <v>17.901488356987709</v>
      </c>
      <c r="U423">
        <v>13.280048875027051</v>
      </c>
      <c r="V423">
        <f t="shared" si="83"/>
        <v>-0.8524187234118652</v>
      </c>
      <c r="W423">
        <f t="shared" si="88"/>
        <v>-0.55640392675669648</v>
      </c>
      <c r="X423">
        <f t="shared" si="84"/>
        <v>-1.4994076414256088E-2</v>
      </c>
      <c r="Y423">
        <f t="shared" si="85"/>
        <v>-0.85915831479656946</v>
      </c>
      <c r="Z423">
        <f t="shared" si="82"/>
        <v>1.5369555661926966</v>
      </c>
      <c r="AA423">
        <f t="shared" si="86"/>
        <v>3.163090078984418E-2</v>
      </c>
      <c r="AB423">
        <f t="shared" si="87"/>
        <v>48.590319207291472</v>
      </c>
    </row>
    <row r="424" spans="1:28" x14ac:dyDescent="0.25">
      <c r="A424" t="s">
        <v>443</v>
      </c>
      <c r="B424">
        <v>1.6260600000000001</v>
      </c>
      <c r="C424">
        <v>-6.9211335104443383E-2</v>
      </c>
      <c r="D424" s="3">
        <v>-0.63721133510444328</v>
      </c>
      <c r="E424">
        <v>7.5670337813170657E-3</v>
      </c>
      <c r="F424">
        <v>-0.1563720930232558</v>
      </c>
      <c r="G424">
        <v>0.15639810426540279</v>
      </c>
      <c r="H424" s="4">
        <v>0.33412322274881517</v>
      </c>
      <c r="I424">
        <v>0.72511848341232221</v>
      </c>
      <c r="J424">
        <v>0.32227488151658767</v>
      </c>
      <c r="K424" s="1">
        <v>0.38447867298578198</v>
      </c>
      <c r="L424">
        <v>0.49289099526066349</v>
      </c>
      <c r="M424">
        <v>45.165417656735578</v>
      </c>
      <c r="N424">
        <v>-5.9479090195466711E-3</v>
      </c>
      <c r="O424">
        <v>-68.03820720058782</v>
      </c>
      <c r="P424">
        <v>-50.090930545721129</v>
      </c>
      <c r="Q424">
        <v>0.41162790697674417</v>
      </c>
      <c r="R424">
        <v>0.56799999999999995</v>
      </c>
      <c r="S424">
        <v>14.714702844485849</v>
      </c>
      <c r="T424">
        <v>16.966678346098121</v>
      </c>
      <c r="U424">
        <v>12.83920242847077</v>
      </c>
      <c r="V424">
        <f t="shared" si="83"/>
        <v>-0.85453241363527932</v>
      </c>
      <c r="W424">
        <f t="shared" si="88"/>
        <v>-0.59223381575693357</v>
      </c>
      <c r="X424">
        <f t="shared" si="84"/>
        <v>-5.4118544211160221E-3</v>
      </c>
      <c r="Y424">
        <f t="shared" si="85"/>
        <v>-0.15191931426213343</v>
      </c>
      <c r="Z424">
        <f t="shared" si="82"/>
        <v>1.5369555661926966</v>
      </c>
      <c r="AA424">
        <f t="shared" si="86"/>
        <v>3.1530762885317296E-2</v>
      </c>
      <c r="AB424">
        <f t="shared" si="87"/>
        <v>48.744636207593942</v>
      </c>
    </row>
    <row r="425" spans="1:28" x14ac:dyDescent="0.25">
      <c r="A425" t="s">
        <v>444</v>
      </c>
      <c r="B425">
        <v>1.62384</v>
      </c>
      <c r="C425">
        <v>-6.6971401781528384E-2</v>
      </c>
      <c r="D425" s="3">
        <v>-0.59897140178152841</v>
      </c>
      <c r="E425">
        <v>4.2341542136939518E-3</v>
      </c>
      <c r="F425">
        <v>-0.1226976744186047</v>
      </c>
      <c r="G425">
        <v>0.16312056737588651</v>
      </c>
      <c r="H425" s="4">
        <v>0.37115839243498822</v>
      </c>
      <c r="I425">
        <v>0.6028368794326241</v>
      </c>
      <c r="J425">
        <v>0.35697399527186757</v>
      </c>
      <c r="K425" s="1">
        <v>0.37352245862884159</v>
      </c>
      <c r="L425">
        <v>0.46335697399527193</v>
      </c>
      <c r="M425">
        <v>45.742317660126012</v>
      </c>
      <c r="N425">
        <v>-5.7194648746290433E-3</v>
      </c>
      <c r="O425">
        <v>-76.193975018369329</v>
      </c>
      <c r="P425">
        <v>-52.624810950655117</v>
      </c>
      <c r="Q425">
        <v>0.40930232558139529</v>
      </c>
      <c r="R425">
        <v>0.53200000000000003</v>
      </c>
      <c r="S425">
        <v>14.056130531064779</v>
      </c>
      <c r="T425">
        <v>16.207316452925511</v>
      </c>
      <c r="U425">
        <v>12.429845013811381</v>
      </c>
      <c r="V425">
        <f t="shared" si="83"/>
        <v>-0.89173778929852043</v>
      </c>
      <c r="W425">
        <f t="shared" si="88"/>
        <v>-0.73222331379131378</v>
      </c>
      <c r="X425">
        <f t="shared" si="84"/>
        <v>-1.7982067198739E-3</v>
      </c>
      <c r="Y425">
        <f t="shared" si="85"/>
        <v>-0.13852401375002224</v>
      </c>
      <c r="Z425">
        <f t="shared" si="82"/>
        <v>1.5369555661926966</v>
      </c>
      <c r="AA425">
        <f t="shared" si="86"/>
        <v>3.1530762885317296E-2</v>
      </c>
      <c r="AB425">
        <f t="shared" si="87"/>
        <v>48.744636207593942</v>
      </c>
    </row>
    <row r="426" spans="1:28" x14ac:dyDescent="0.25">
      <c r="A426" t="s">
        <v>445</v>
      </c>
      <c r="B426">
        <v>1.6263399999999999</v>
      </c>
      <c r="C426">
        <v>5.5638901911757049E-2</v>
      </c>
      <c r="D426" s="3">
        <v>-0.51836109808824293</v>
      </c>
      <c r="E426">
        <v>9.3167326176672137E-3</v>
      </c>
      <c r="F426">
        <v>-0.1228372093023256</v>
      </c>
      <c r="G426">
        <v>0.50707547169811318</v>
      </c>
      <c r="H426" s="4">
        <v>0.45283018867924518</v>
      </c>
      <c r="I426">
        <v>0.7735849056603773</v>
      </c>
      <c r="J426">
        <v>0.35377358490566041</v>
      </c>
      <c r="K426" s="1">
        <v>0.52181603773584895</v>
      </c>
      <c r="L426">
        <v>0.75707547169811318</v>
      </c>
      <c r="M426">
        <v>35.836252189142172</v>
      </c>
      <c r="N426">
        <v>-5.275875132888963E-3</v>
      </c>
      <c r="O426">
        <v>-67.009551800147563</v>
      </c>
      <c r="P426">
        <v>-36.360058449416002</v>
      </c>
      <c r="Q426">
        <v>0.4511627906976744</v>
      </c>
      <c r="R426">
        <v>0.57399999999999995</v>
      </c>
      <c r="S426">
        <v>13.54996769036963</v>
      </c>
      <c r="T426">
        <v>15.4336365177108</v>
      </c>
      <c r="U426">
        <v>12.006219237863069</v>
      </c>
      <c r="V426">
        <f t="shared" si="83"/>
        <v>-0.89420298368286821</v>
      </c>
      <c r="W426">
        <f t="shared" si="88"/>
        <v>-0.76712344041796765</v>
      </c>
      <c r="X426">
        <f t="shared" si="84"/>
        <v>-7.1940676611286962E-3</v>
      </c>
      <c r="Y426">
        <f t="shared" si="85"/>
        <v>-0.77956598838827695</v>
      </c>
      <c r="Z426">
        <f t="shared" si="82"/>
        <v>1.5369555661926966</v>
      </c>
      <c r="AA426">
        <f t="shared" si="86"/>
        <v>3.1530762885317296E-2</v>
      </c>
      <c r="AB426">
        <f t="shared" si="87"/>
        <v>48.744636207593942</v>
      </c>
    </row>
    <row r="427" spans="1:28" x14ac:dyDescent="0.25">
      <c r="A427" t="s">
        <v>446</v>
      </c>
      <c r="B427">
        <v>1.62612</v>
      </c>
      <c r="C427">
        <v>1.9786945876959949E-2</v>
      </c>
      <c r="D427" s="3">
        <v>-0.55021305412304</v>
      </c>
      <c r="E427">
        <v>6.0016175414136508E-3</v>
      </c>
      <c r="F427">
        <v>-2.3488372093023239E-2</v>
      </c>
      <c r="G427">
        <v>0.38117647058823528</v>
      </c>
      <c r="H427" s="4">
        <v>0.42352941176470588</v>
      </c>
      <c r="I427">
        <v>0.67058823529411771</v>
      </c>
      <c r="J427">
        <v>0.4705882352941177</v>
      </c>
      <c r="K427" s="1">
        <v>0.48647058823529421</v>
      </c>
      <c r="L427">
        <v>0.68</v>
      </c>
      <c r="M427">
        <v>40.300344657804359</v>
      </c>
      <c r="N427">
        <v>-4.8857592368487524E-3</v>
      </c>
      <c r="O427">
        <v>-67.817781043350692</v>
      </c>
      <c r="P427">
        <v>-1.9871985529988241</v>
      </c>
      <c r="Q427">
        <v>0.54651162790697672</v>
      </c>
      <c r="R427">
        <v>0.56999999999999995</v>
      </c>
      <c r="S427">
        <v>14.33942457437853</v>
      </c>
      <c r="T427">
        <v>15.00940422488492</v>
      </c>
      <c r="U427">
        <v>11.31169040859732</v>
      </c>
      <c r="V427">
        <f t="shared" si="83"/>
        <v>-0.8966559669632167</v>
      </c>
      <c r="W427">
        <f t="shared" si="88"/>
        <v>-0.76177492603008945</v>
      </c>
      <c r="X427">
        <f t="shared" si="84"/>
        <v>-3.80045753080958E-3</v>
      </c>
      <c r="Y427">
        <f t="shared" si="85"/>
        <v>-0.57290796444760894</v>
      </c>
      <c r="Z427">
        <f t="shared" si="82"/>
        <v>1.5369555661926966</v>
      </c>
      <c r="AA427">
        <f t="shared" si="86"/>
        <v>3.1530762885317296E-2</v>
      </c>
      <c r="AB427">
        <f t="shared" si="87"/>
        <v>48.744636207593942</v>
      </c>
    </row>
    <row r="428" spans="1:28" x14ac:dyDescent="0.25">
      <c r="A428" t="s">
        <v>447</v>
      </c>
      <c r="B428">
        <v>1.6276600000000001</v>
      </c>
      <c r="C428">
        <v>2.1258529978642471E-2</v>
      </c>
      <c r="D428" s="3">
        <v>-0.56474147002135755</v>
      </c>
      <c r="E428">
        <v>6.8824071189196312E-3</v>
      </c>
      <c r="F428">
        <v>-4.6465116279069678E-2</v>
      </c>
      <c r="G428">
        <v>0.38732394366197181</v>
      </c>
      <c r="H428" s="4">
        <v>0.39671361502347419</v>
      </c>
      <c r="I428">
        <v>0.70657276995305163</v>
      </c>
      <c r="J428">
        <v>0.43427230046948362</v>
      </c>
      <c r="K428" s="1">
        <v>0.48122065727699531</v>
      </c>
      <c r="L428">
        <v>0.67136150234741787</v>
      </c>
      <c r="M428">
        <v>41.566265060241243</v>
      </c>
      <c r="N428">
        <v>-4.4015857087622567E-3</v>
      </c>
      <c r="O428">
        <v>-62.160176340925602</v>
      </c>
      <c r="P428">
        <v>-3.3122454617306332</v>
      </c>
      <c r="Q428">
        <v>0.53953488372093028</v>
      </c>
      <c r="R428">
        <v>0.58599999999999997</v>
      </c>
      <c r="S428">
        <v>13.697897470250011</v>
      </c>
      <c r="T428">
        <v>16.250396824953391</v>
      </c>
      <c r="U428">
        <v>11.112499722907661</v>
      </c>
      <c r="V428">
        <f t="shared" si="83"/>
        <v>-0.88109042450529673</v>
      </c>
      <c r="W428">
        <f t="shared" si="88"/>
        <v>-0.76498710013070792</v>
      </c>
      <c r="X428">
        <f t="shared" si="84"/>
        <v>-4.7614366636766423E-3</v>
      </c>
      <c r="Y428">
        <f t="shared" si="85"/>
        <v>-0.52509606283059784</v>
      </c>
      <c r="Z428">
        <f t="shared" si="82"/>
        <v>1.5369555661926966</v>
      </c>
      <c r="AA428">
        <f t="shared" si="86"/>
        <v>3.1530762885317296E-2</v>
      </c>
      <c r="AB428">
        <f t="shared" si="87"/>
        <v>48.744636207593942</v>
      </c>
    </row>
    <row r="429" spans="1:28" x14ac:dyDescent="0.25">
      <c r="A429" t="s">
        <v>448</v>
      </c>
      <c r="B429">
        <v>1.6366000000000001</v>
      </c>
      <c r="C429">
        <v>-7.060478199718706E-2</v>
      </c>
      <c r="D429" s="3">
        <v>-0.78260478199718708</v>
      </c>
      <c r="E429">
        <v>-5.3148939317197849E-4</v>
      </c>
      <c r="F429">
        <v>0.2182325581395349</v>
      </c>
      <c r="G429">
        <v>0.1475409836065574</v>
      </c>
      <c r="H429" s="4">
        <v>0.21545667447306791</v>
      </c>
      <c r="I429">
        <v>0.48243559718969559</v>
      </c>
      <c r="J429">
        <v>0.72833723653395777</v>
      </c>
      <c r="K429" s="1">
        <v>0.39344262295081972</v>
      </c>
      <c r="L429">
        <v>0.51756440281030447</v>
      </c>
      <c r="M429">
        <v>52.484969939879761</v>
      </c>
      <c r="N429">
        <v>-3.2589245604461858E-3</v>
      </c>
      <c r="O429">
        <v>-29.316678912564051</v>
      </c>
      <c r="P429">
        <v>132.88921704455589</v>
      </c>
      <c r="Q429">
        <v>0.93023255813953487</v>
      </c>
      <c r="R429">
        <v>0.71199999999999997</v>
      </c>
      <c r="S429">
        <v>20.048645299627712</v>
      </c>
      <c r="T429">
        <v>14.842048072374659</v>
      </c>
      <c r="U429">
        <v>11.38464945980067</v>
      </c>
      <c r="V429">
        <f t="shared" si="83"/>
        <v>-0.88624257969767639</v>
      </c>
      <c r="W429">
        <f t="shared" si="88"/>
        <v>-0.72532453216854609</v>
      </c>
      <c r="X429">
        <f t="shared" si="84"/>
        <v>3.2078699743370259E-3</v>
      </c>
      <c r="Y429">
        <f t="shared" si="85"/>
        <v>-9.0442051952173544E-2</v>
      </c>
      <c r="Z429">
        <f t="shared" si="82"/>
        <v>1.5369555661926966</v>
      </c>
      <c r="AA429">
        <f t="shared" si="86"/>
        <v>3.1530762885317296E-2</v>
      </c>
      <c r="AB429">
        <f t="shared" si="87"/>
        <v>48.744636207593942</v>
      </c>
    </row>
    <row r="430" spans="1:28" x14ac:dyDescent="0.25">
      <c r="A430" t="s">
        <v>449</v>
      </c>
      <c r="B430">
        <v>1.62886</v>
      </c>
      <c r="C430">
        <v>8.8990467260509465E-2</v>
      </c>
      <c r="D430" s="3">
        <v>-0.51900953273949058</v>
      </c>
      <c r="E430">
        <v>2.6110467587589321E-3</v>
      </c>
      <c r="F430">
        <v>0.21758139534883719</v>
      </c>
      <c r="G430">
        <v>0.64252336448598124</v>
      </c>
      <c r="H430" s="4">
        <v>0.45560747663551399</v>
      </c>
      <c r="I430">
        <v>0.56074766355140182</v>
      </c>
      <c r="J430">
        <v>0.72663551401869153</v>
      </c>
      <c r="K430" s="1">
        <v>0.59637850467289721</v>
      </c>
      <c r="L430">
        <v>0.87850467289719636</v>
      </c>
      <c r="M430">
        <v>38.896444530794497</v>
      </c>
      <c r="N430">
        <v>-2.9439743780284018E-3</v>
      </c>
      <c r="O430">
        <v>-50.086805555556133</v>
      </c>
      <c r="P430">
        <v>93.443505047859773</v>
      </c>
      <c r="Q430">
        <v>0.82558139534883723</v>
      </c>
      <c r="R430">
        <v>0.60799999999999998</v>
      </c>
      <c r="S430">
        <v>18.497548747927759</v>
      </c>
      <c r="T430">
        <v>14.741789589022799</v>
      </c>
      <c r="U430">
        <v>11.37854159507169</v>
      </c>
      <c r="V430">
        <f t="shared" si="83"/>
        <v>-0.86175614261419164</v>
      </c>
      <c r="W430">
        <f t="shared" si="88"/>
        <v>-0.66545580574927354</v>
      </c>
      <c r="X430">
        <f t="shared" si="84"/>
        <v>2.5784904780021912E-4</v>
      </c>
      <c r="Y430">
        <f t="shared" si="85"/>
        <v>-0.49649769065379701</v>
      </c>
      <c r="Z430">
        <f t="shared" si="82"/>
        <v>1.5369555661926966</v>
      </c>
      <c r="AA430">
        <f t="shared" si="86"/>
        <v>3.1530762885317296E-2</v>
      </c>
      <c r="AB430">
        <f t="shared" si="87"/>
        <v>48.744636207593942</v>
      </c>
    </row>
    <row r="431" spans="1:28" x14ac:dyDescent="0.25">
      <c r="A431" t="s">
        <v>450</v>
      </c>
      <c r="B431">
        <v>1.6313</v>
      </c>
      <c r="C431">
        <v>-3.4153774027191719E-2</v>
      </c>
      <c r="D431" s="3">
        <v>-0.68415377402719169</v>
      </c>
      <c r="E431">
        <v>7.4218422018813134E-3</v>
      </c>
      <c r="F431">
        <v>0.21511627906976741</v>
      </c>
      <c r="G431">
        <v>0.22610722610722611</v>
      </c>
      <c r="H431" s="4">
        <v>0.27505827505827513</v>
      </c>
      <c r="I431">
        <v>0.72027972027972031</v>
      </c>
      <c r="J431">
        <v>0.72494172494172493</v>
      </c>
      <c r="K431" s="1">
        <v>0.48659673659673658</v>
      </c>
      <c r="L431">
        <v>0.68298368298368306</v>
      </c>
      <c r="M431">
        <v>50.676895306859123</v>
      </c>
      <c r="N431">
        <v>-2.469025096897282E-3</v>
      </c>
      <c r="O431">
        <v>-38.671359436868052</v>
      </c>
      <c r="P431">
        <v>108.3678239797529</v>
      </c>
      <c r="Q431">
        <v>0.8651162790697674</v>
      </c>
      <c r="R431">
        <v>0.65</v>
      </c>
      <c r="S431">
        <v>17.396993329135299</v>
      </c>
      <c r="T431">
        <v>13.86469194565451</v>
      </c>
      <c r="U431">
        <v>11.372870006394789</v>
      </c>
      <c r="V431">
        <f t="shared" si="83"/>
        <v>-0.87684652195501767</v>
      </c>
      <c r="W431">
        <f t="shared" si="88"/>
        <v>-0.63127089678844817</v>
      </c>
      <c r="X431">
        <f t="shared" si="84"/>
        <v>-4.8918040826335428E-3</v>
      </c>
      <c r="Y431">
        <f t="shared" si="85"/>
        <v>-0.40890548741025007</v>
      </c>
      <c r="Z431">
        <f t="shared" si="82"/>
        <v>1.5369555661926966</v>
      </c>
      <c r="AA431">
        <f t="shared" si="86"/>
        <v>3.1530762885317296E-2</v>
      </c>
      <c r="AB431">
        <f t="shared" si="87"/>
        <v>48.744636207593942</v>
      </c>
    </row>
    <row r="432" spans="1:28" x14ac:dyDescent="0.25">
      <c r="A432" t="s">
        <v>451</v>
      </c>
      <c r="B432">
        <v>1.63544</v>
      </c>
      <c r="C432">
        <v>-0.1027452206073866</v>
      </c>
      <c r="D432" s="3">
        <v>-0.80874522060738652</v>
      </c>
      <c r="E432">
        <v>1.8536608471425181E-3</v>
      </c>
      <c r="F432">
        <v>0.25911627906976747</v>
      </c>
      <c r="G432">
        <v>0.10232558139534879</v>
      </c>
      <c r="H432" s="4">
        <v>0.2046511627906977</v>
      </c>
      <c r="I432">
        <v>0.53953488372093028</v>
      </c>
      <c r="J432">
        <v>0.76046511627906976</v>
      </c>
      <c r="K432" s="1">
        <v>0.40174418604651158</v>
      </c>
      <c r="L432">
        <v>0.53255813953488373</v>
      </c>
      <c r="M432">
        <v>58.410188844971387</v>
      </c>
      <c r="N432">
        <v>-1.7385203883542031E-3</v>
      </c>
      <c r="O432">
        <v>-20.457545094588909</v>
      </c>
      <c r="P432">
        <v>144.28066499274169</v>
      </c>
      <c r="Q432">
        <v>0.96511627906976749</v>
      </c>
      <c r="R432">
        <v>0.70599999999999996</v>
      </c>
      <c r="S432">
        <v>18.803783660301349</v>
      </c>
      <c r="T432">
        <v>12.920191006484639</v>
      </c>
      <c r="U432">
        <v>11.885250914796099</v>
      </c>
      <c r="V432">
        <f t="shared" si="83"/>
        <v>-0.90454565509087748</v>
      </c>
      <c r="W432">
        <f t="shared" si="88"/>
        <v>-0.62006238135161895</v>
      </c>
      <c r="X432">
        <f t="shared" si="84"/>
        <v>8.8049699163534451E-4</v>
      </c>
      <c r="Y432">
        <f t="shared" si="85"/>
        <v>-2.0295537362382741E-2</v>
      </c>
      <c r="Z432">
        <f t="shared" si="82"/>
        <v>1.5369555661926966</v>
      </c>
      <c r="AA432">
        <f t="shared" si="86"/>
        <v>3.1530762885317296E-2</v>
      </c>
      <c r="AB432">
        <f t="shared" si="87"/>
        <v>48.744636207593942</v>
      </c>
    </row>
    <row r="433" spans="1:28" x14ac:dyDescent="0.25">
      <c r="A433" t="s">
        <v>452</v>
      </c>
      <c r="B433">
        <v>1.6337699999999999</v>
      </c>
      <c r="C433">
        <v>-0.1229567119862479</v>
      </c>
      <c r="D433" s="3">
        <v>-0.80895671198624797</v>
      </c>
      <c r="E433">
        <v>3.2843079893913581E-3</v>
      </c>
      <c r="F433">
        <v>0.20237209302325579</v>
      </c>
      <c r="G433">
        <v>7.6566125290023199E-2</v>
      </c>
      <c r="H433" s="4">
        <v>0.2041763341067285</v>
      </c>
      <c r="I433">
        <v>0.57540603248259858</v>
      </c>
      <c r="J433">
        <v>0.71229698375870076</v>
      </c>
      <c r="K433" s="1">
        <v>0.39211136890951281</v>
      </c>
      <c r="L433">
        <v>0.51044083526682138</v>
      </c>
      <c r="M433">
        <v>61.403508771929893</v>
      </c>
      <c r="N433">
        <v>-1.27959481455675E-3</v>
      </c>
      <c r="O433">
        <v>-27.804663440386729</v>
      </c>
      <c r="P433">
        <v>113.5660423380876</v>
      </c>
      <c r="Q433">
        <v>0.88837209302325582</v>
      </c>
      <c r="R433">
        <v>0.68600000000000005</v>
      </c>
      <c r="S433">
        <v>18.429414999629319</v>
      </c>
      <c r="T433">
        <v>12.662960084766681</v>
      </c>
      <c r="U433">
        <v>12.361033186883031</v>
      </c>
      <c r="V433">
        <f t="shared" si="83"/>
        <v>-0.89360187014558023</v>
      </c>
      <c r="W433">
        <f t="shared" si="88"/>
        <v>-0.53845221279412903</v>
      </c>
      <c r="X433">
        <f t="shared" si="84"/>
        <v>-5.4475232131821337E-4</v>
      </c>
      <c r="Y433">
        <f t="shared" si="85"/>
        <v>-7.5554449706243615E-2</v>
      </c>
      <c r="Z433">
        <f t="shared" si="82"/>
        <v>1.5369555661926966</v>
      </c>
      <c r="AA433">
        <f t="shared" si="86"/>
        <v>3.1530762885317296E-2</v>
      </c>
      <c r="AB433">
        <f t="shared" si="87"/>
        <v>48.744636207593942</v>
      </c>
    </row>
    <row r="434" spans="1:28" x14ac:dyDescent="0.25">
      <c r="A434" t="s">
        <v>453</v>
      </c>
      <c r="B434">
        <v>1.6327700000000001</v>
      </c>
      <c r="C434">
        <v>-0.14430119289472321</v>
      </c>
      <c r="D434" s="3">
        <v>-0.81830119289472325</v>
      </c>
      <c r="E434">
        <v>3.515610581452396E-3</v>
      </c>
      <c r="F434">
        <v>0.15623255813953479</v>
      </c>
      <c r="G434">
        <v>5.0925925925925923E-2</v>
      </c>
      <c r="H434" s="4">
        <v>0.1990740740740741</v>
      </c>
      <c r="I434">
        <v>0.58564814814814814</v>
      </c>
      <c r="J434">
        <v>0.66666666666666674</v>
      </c>
      <c r="K434" s="1">
        <v>0.37557870370370372</v>
      </c>
      <c r="L434">
        <v>0.46064814814814808</v>
      </c>
      <c r="M434">
        <v>65.695233390960595</v>
      </c>
      <c r="N434">
        <v>-9.8522754375229837E-4</v>
      </c>
      <c r="O434">
        <v>-33.892473118279092</v>
      </c>
      <c r="P434">
        <v>95.131803974755584</v>
      </c>
      <c r="Q434">
        <v>0.83023255813953489</v>
      </c>
      <c r="R434">
        <v>0.67400000000000004</v>
      </c>
      <c r="S434">
        <v>20.380789427930608</v>
      </c>
      <c r="T434">
        <v>11.673511282644091</v>
      </c>
      <c r="U434">
        <v>13.41839863315966</v>
      </c>
      <c r="V434">
        <f t="shared" si="83"/>
        <v>-0.88776070280184816</v>
      </c>
      <c r="W434">
        <f t="shared" si="88"/>
        <v>-0.51815696755990592</v>
      </c>
      <c r="X434">
        <f t="shared" si="84"/>
        <v>-8.2681577931978314E-4</v>
      </c>
      <c r="Y434">
        <f t="shared" si="85"/>
        <v>0.18452589508335654</v>
      </c>
      <c r="Z434">
        <f t="shared" si="82"/>
        <v>1.4901041122357723</v>
      </c>
      <c r="AA434">
        <f t="shared" si="86"/>
        <v>3.2754180003138809E-2</v>
      </c>
      <c r="AB434">
        <f t="shared" si="87"/>
        <v>45.493555695577683</v>
      </c>
    </row>
    <row r="435" spans="1:28" x14ac:dyDescent="0.25">
      <c r="A435" t="s">
        <v>454</v>
      </c>
      <c r="B435">
        <v>1.61632</v>
      </c>
      <c r="C435">
        <v>9.2384226702088568E-3</v>
      </c>
      <c r="D435" s="3">
        <v>-0.38276157732979121</v>
      </c>
      <c r="E435">
        <v>1.6141570740444901E-2</v>
      </c>
      <c r="F435">
        <v>-0.17572093023255819</v>
      </c>
      <c r="G435">
        <v>0.34872979214780597</v>
      </c>
      <c r="H435" s="4">
        <v>0.605080831408776</v>
      </c>
      <c r="I435">
        <v>0.87990762124711308</v>
      </c>
      <c r="J435">
        <v>0.302540415704388</v>
      </c>
      <c r="K435" s="1">
        <v>0.53406466512702078</v>
      </c>
      <c r="L435">
        <v>0.78521939953810627</v>
      </c>
      <c r="M435">
        <v>46.640872317974058</v>
      </c>
      <c r="N435">
        <v>-2.055620963563376E-3</v>
      </c>
      <c r="O435">
        <v>-83.867631851085761</v>
      </c>
      <c r="P435">
        <v>-107.7399563447599</v>
      </c>
      <c r="Q435">
        <v>0.21627906976744191</v>
      </c>
      <c r="R435">
        <v>0.39200000000000002</v>
      </c>
      <c r="S435">
        <v>17.514912283704419</v>
      </c>
      <c r="T435">
        <v>21.889349856076532</v>
      </c>
      <c r="U435">
        <v>13.2529010538151</v>
      </c>
      <c r="V435">
        <f t="shared" si="83"/>
        <v>-0.9079316105377232</v>
      </c>
      <c r="W435">
        <f t="shared" si="88"/>
        <v>-0.53586423104326997</v>
      </c>
      <c r="X435">
        <f t="shared" si="84"/>
        <v>-1.4829984161552198E-2</v>
      </c>
      <c r="Y435">
        <f t="shared" si="85"/>
        <v>-1.1407756855928664</v>
      </c>
      <c r="Z435">
        <f t="shared" si="82"/>
        <v>1.6222350636888088</v>
      </c>
      <c r="AA435">
        <f t="shared" si="86"/>
        <v>3.2754180003138809E-2</v>
      </c>
      <c r="AB435">
        <f t="shared" si="87"/>
        <v>49.527573687796526</v>
      </c>
    </row>
    <row r="436" spans="1:28" x14ac:dyDescent="0.25">
      <c r="A436" t="s">
        <v>455</v>
      </c>
      <c r="B436">
        <v>1.6212200000000001</v>
      </c>
      <c r="C436">
        <v>-2.1834140751159001E-2</v>
      </c>
      <c r="D436" s="3">
        <v>-0.49983414075115901</v>
      </c>
      <c r="E436">
        <v>7.1043677491109958E-3</v>
      </c>
      <c r="F436">
        <v>-0.32218604651162791</v>
      </c>
      <c r="G436">
        <v>0.26728110599078342</v>
      </c>
      <c r="H436" s="4">
        <v>0.47695852534562211</v>
      </c>
      <c r="I436">
        <v>0.71198156682027647</v>
      </c>
      <c r="J436">
        <v>0.19124423963133641</v>
      </c>
      <c r="K436" s="1">
        <v>0.41186635944700462</v>
      </c>
      <c r="L436">
        <v>0.56221198156682028</v>
      </c>
      <c r="M436">
        <v>49.618067087346468</v>
      </c>
      <c r="N436">
        <v>-2.4799392159673421E-3</v>
      </c>
      <c r="O436">
        <v>-63.977609483041917</v>
      </c>
      <c r="P436">
        <v>-127.82190064347451</v>
      </c>
      <c r="Q436">
        <v>0.1558139534883721</v>
      </c>
      <c r="R436">
        <v>0.47799999999999998</v>
      </c>
      <c r="S436">
        <v>16.02088313742923</v>
      </c>
      <c r="T436">
        <v>20.903703367367829</v>
      </c>
      <c r="U436">
        <v>13.250819845854521</v>
      </c>
      <c r="V436">
        <f t="shared" si="83"/>
        <v>-0.91698657879107126</v>
      </c>
      <c r="W436">
        <f t="shared" si="88"/>
        <v>-0.47897937164952276</v>
      </c>
      <c r="X436">
        <f t="shared" si="84"/>
        <v>-5.847448218008618E-3</v>
      </c>
      <c r="Y436">
        <f t="shared" si="85"/>
        <v>-0.34534735489691021</v>
      </c>
      <c r="Z436">
        <f t="shared" si="82"/>
        <v>1.6222350636888088</v>
      </c>
      <c r="AA436">
        <f t="shared" si="86"/>
        <v>2.3771644059595233E-2</v>
      </c>
      <c r="AB436">
        <f t="shared" si="87"/>
        <v>68.242442955223652</v>
      </c>
    </row>
    <row r="437" spans="1:28" x14ac:dyDescent="0.25">
      <c r="A437" t="s">
        <v>456</v>
      </c>
      <c r="B437">
        <v>1.62876</v>
      </c>
      <c r="C437">
        <v>-9.2691566390581848E-2</v>
      </c>
      <c r="D437" s="3">
        <v>-0.69869156639058183</v>
      </c>
      <c r="E437">
        <v>9.9902432581168302E-4</v>
      </c>
      <c r="F437">
        <v>-0.14320930232558141</v>
      </c>
      <c r="G437">
        <v>0.1195402298850575</v>
      </c>
      <c r="H437" s="4">
        <v>0.26666666666666672</v>
      </c>
      <c r="I437">
        <v>0.51724137931034486</v>
      </c>
      <c r="J437">
        <v>0.335632183908046</v>
      </c>
      <c r="K437" s="1">
        <v>0.30977011494252882</v>
      </c>
      <c r="L437">
        <v>0.2804597701149425</v>
      </c>
      <c r="M437">
        <v>56.085131894484483</v>
      </c>
      <c r="N437">
        <v>-2.18263939416441E-3</v>
      </c>
      <c r="O437">
        <v>-39.150477444846743</v>
      </c>
      <c r="P437">
        <v>-33.174668874176781</v>
      </c>
      <c r="Q437">
        <v>0.46279069767441861</v>
      </c>
      <c r="R437">
        <v>0.60599999999999998</v>
      </c>
      <c r="S437">
        <v>18.96408350292225</v>
      </c>
      <c r="T437">
        <v>19.26323120424242</v>
      </c>
      <c r="U437">
        <v>12.360229114566179</v>
      </c>
      <c r="V437">
        <f t="shared" si="83"/>
        <v>-0.906582453435399</v>
      </c>
      <c r="W437">
        <f t="shared" si="88"/>
        <v>-0.36100224645762935</v>
      </c>
      <c r="X437">
        <f t="shared" si="84"/>
        <v>6.0168471720817122E-4</v>
      </c>
      <c r="Y437">
        <f t="shared" si="85"/>
        <v>0.1988407774017352</v>
      </c>
      <c r="Z437">
        <f t="shared" si="82"/>
        <v>1.6222350636888088</v>
      </c>
      <c r="AA437">
        <f t="shared" si="86"/>
        <v>1.7322511124378444E-2</v>
      </c>
      <c r="AB437">
        <f t="shared" si="87"/>
        <v>93.648954937358539</v>
      </c>
    </row>
    <row r="438" spans="1:28" x14ac:dyDescent="0.25">
      <c r="A438" t="s">
        <v>457</v>
      </c>
      <c r="B438">
        <v>1.64012</v>
      </c>
      <c r="C438">
        <v>-9.7080272959316594E-2</v>
      </c>
      <c r="D438" s="3">
        <v>-0.84508027295931654</v>
      </c>
      <c r="E438">
        <v>-7.4349605333870628E-3</v>
      </c>
      <c r="F438">
        <v>0.1124651162790697</v>
      </c>
      <c r="G438">
        <v>0.1146788990825688</v>
      </c>
      <c r="H438" s="4">
        <v>0.15596330275229359</v>
      </c>
      <c r="I438">
        <v>0.25</v>
      </c>
      <c r="J438">
        <v>0.61009174311926606</v>
      </c>
      <c r="K438" s="1">
        <v>0.28268348623853212</v>
      </c>
      <c r="L438">
        <v>0.2178899082568807</v>
      </c>
      <c r="M438">
        <v>59.675199559592571</v>
      </c>
      <c r="N438">
        <v>-1.0186279737300909E-3</v>
      </c>
      <c r="O438">
        <v>-4.6340683924574924</v>
      </c>
      <c r="P438">
        <v>107.5899434437453</v>
      </c>
      <c r="Q438">
        <v>0.86046511627906974</v>
      </c>
      <c r="R438">
        <v>0.748</v>
      </c>
      <c r="S438">
        <v>24.766098420184829</v>
      </c>
      <c r="T438">
        <v>17.669531463650671</v>
      </c>
      <c r="U438">
        <v>12.671865128546299</v>
      </c>
      <c r="V438">
        <f t="shared" si="83"/>
        <v>-0.91846013105782798</v>
      </c>
      <c r="W438">
        <f t="shared" si="88"/>
        <v>-0.46654365208751453</v>
      </c>
      <c r="X438">
        <f t="shared" si="84"/>
        <v>9.8956173938492108E-3</v>
      </c>
      <c r="Y438">
        <f t="shared" si="85"/>
        <v>0.34754089346943468</v>
      </c>
      <c r="Z438">
        <f t="shared" si="82"/>
        <v>1.488316579062301</v>
      </c>
      <c r="AA438">
        <f t="shared" si="86"/>
        <v>1.3148396473892661E-2</v>
      </c>
      <c r="AB438">
        <f t="shared" si="87"/>
        <v>113.19377096800277</v>
      </c>
    </row>
    <row r="439" spans="1:28" x14ac:dyDescent="0.25">
      <c r="A439" t="s">
        <v>458</v>
      </c>
      <c r="B439">
        <v>1.64032</v>
      </c>
      <c r="C439">
        <v>-8.0736573422930613E-2</v>
      </c>
      <c r="D439" s="3">
        <v>-0.83273657342293061</v>
      </c>
      <c r="E439">
        <v>-9.0200935800490798E-3</v>
      </c>
      <c r="F439">
        <v>0.19451162790697671</v>
      </c>
      <c r="G439">
        <v>0.13958810068649891</v>
      </c>
      <c r="H439" s="4">
        <v>0.17391304347826089</v>
      </c>
      <c r="I439">
        <v>0.22425629290617849</v>
      </c>
      <c r="J439">
        <v>0.70938215102974822</v>
      </c>
      <c r="K439" s="1">
        <v>0.31178489702517159</v>
      </c>
      <c r="L439">
        <v>0.29061784897025172</v>
      </c>
      <c r="M439">
        <v>61.664779161947934</v>
      </c>
      <c r="N439">
        <v>-7.9090502179468558E-5</v>
      </c>
      <c r="O439">
        <v>-9.4635322483421387</v>
      </c>
      <c r="P439">
        <v>137.7562507406042</v>
      </c>
      <c r="Q439">
        <v>0.94651162790697674</v>
      </c>
      <c r="R439">
        <v>0.752</v>
      </c>
      <c r="S439">
        <v>25.30782362618114</v>
      </c>
      <c r="T439">
        <v>17.159900782490141</v>
      </c>
      <c r="U439">
        <v>13.137171449318179</v>
      </c>
      <c r="V439">
        <f t="shared" si="83"/>
        <v>-0.92950240821384578</v>
      </c>
      <c r="W439">
        <f t="shared" si="88"/>
        <v>-0.53532817048420356</v>
      </c>
      <c r="X439">
        <f t="shared" si="84"/>
        <v>1.2351248536870821E-2</v>
      </c>
      <c r="Y439">
        <f t="shared" si="85"/>
        <v>0.3574491600298359</v>
      </c>
      <c r="Z439">
        <f t="shared" si="82"/>
        <v>1.4982248456227023</v>
      </c>
      <c r="AA439">
        <f t="shared" si="86"/>
        <v>1.3148396473892661E-2</v>
      </c>
      <c r="AB439">
        <f t="shared" si="87"/>
        <v>113.94734320626581</v>
      </c>
    </row>
    <row r="440" spans="1:28" x14ac:dyDescent="0.25">
      <c r="A440" t="s">
        <v>459</v>
      </c>
      <c r="B440">
        <v>1.6475500000000001</v>
      </c>
      <c r="C440">
        <v>-5.1838828983695413E-2</v>
      </c>
      <c r="D440" s="3">
        <v>-0.84383882898369544</v>
      </c>
      <c r="E440">
        <v>-1.2418722760836059E-2</v>
      </c>
      <c r="F440">
        <v>0.20799999999999999</v>
      </c>
      <c r="G440">
        <v>0.20776255707762559</v>
      </c>
      <c r="H440" s="4">
        <v>0.15981735159817351</v>
      </c>
      <c r="I440">
        <v>0.15068493150684931</v>
      </c>
      <c r="J440">
        <v>0.72146118721461194</v>
      </c>
      <c r="K440" s="1">
        <v>0.30993150684931509</v>
      </c>
      <c r="L440">
        <v>0.28310502283105021</v>
      </c>
      <c r="M440">
        <v>64.070585113440444</v>
      </c>
      <c r="N440">
        <v>1.2346678074650621E-3</v>
      </c>
      <c r="O440">
        <v>-5.6933198380563343</v>
      </c>
      <c r="P440">
        <v>159.28529822136909</v>
      </c>
      <c r="Q440">
        <v>1</v>
      </c>
      <c r="R440">
        <v>0.79200000000000004</v>
      </c>
      <c r="S440">
        <v>27.66350695745691</v>
      </c>
      <c r="T440">
        <v>15.90545156733781</v>
      </c>
      <c r="U440">
        <v>14.126461402262279</v>
      </c>
      <c r="V440">
        <f t="shared" si="83"/>
        <v>-0.91269444893838625</v>
      </c>
      <c r="W440">
        <f t="shared" si="88"/>
        <v>-0.62768756297489181</v>
      </c>
      <c r="X440">
        <f t="shared" si="84"/>
        <v>1.663682437558809E-2</v>
      </c>
      <c r="Y440">
        <f t="shared" si="85"/>
        <v>0.49502116589401418</v>
      </c>
      <c r="Z440">
        <f t="shared" si="82"/>
        <v>1.6357968514868806</v>
      </c>
      <c r="AA440">
        <f t="shared" si="86"/>
        <v>1.3148396473892661E-2</v>
      </c>
      <c r="AB440">
        <f t="shared" si="87"/>
        <v>124.41036857497447</v>
      </c>
    </row>
    <row r="441" spans="1:28" x14ac:dyDescent="0.25">
      <c r="A441" t="s">
        <v>460</v>
      </c>
      <c r="B441">
        <v>1.6383099999999999</v>
      </c>
      <c r="C441">
        <v>2.3524509037870511E-2</v>
      </c>
      <c r="D441" s="3">
        <v>-0.70447549096212947</v>
      </c>
      <c r="E441">
        <v>-5.4953755341426982E-3</v>
      </c>
      <c r="F441">
        <v>9.0604651162790706E-2</v>
      </c>
      <c r="G441">
        <v>0.40546697038724377</v>
      </c>
      <c r="H441" s="4">
        <v>0.26879271070615041</v>
      </c>
      <c r="I441">
        <v>0.30296127562642372</v>
      </c>
      <c r="J441">
        <v>0.5808656036446469</v>
      </c>
      <c r="K441" s="1">
        <v>0.38952164009111617</v>
      </c>
      <c r="L441">
        <v>0.50341685649202728</v>
      </c>
      <c r="M441">
        <v>57.222419717975988</v>
      </c>
      <c r="N441">
        <v>1.5128013229135371E-3</v>
      </c>
      <c r="O441">
        <v>-29.073886639676111</v>
      </c>
      <c r="P441">
        <v>91.705871124933566</v>
      </c>
      <c r="Q441">
        <v>0.81860465116279069</v>
      </c>
      <c r="R441">
        <v>0.72799999999999998</v>
      </c>
      <c r="S441">
        <v>25.49264340584006</v>
      </c>
      <c r="T441">
        <v>16.526968997529298</v>
      </c>
      <c r="U441">
        <v>14.64149132476676</v>
      </c>
      <c r="V441">
        <f t="shared" si="83"/>
        <v>-0.90600430647064845</v>
      </c>
      <c r="W441">
        <f t="shared" si="88"/>
        <v>-0.65873676530317893</v>
      </c>
      <c r="X441">
        <f t="shared" si="84"/>
        <v>1.0150704079203522E-2</v>
      </c>
      <c r="Y441">
        <f t="shared" si="85"/>
        <v>0.29501880238536216</v>
      </c>
      <c r="Z441">
        <f t="shared" si="82"/>
        <v>1.6357968514868806</v>
      </c>
      <c r="AA441">
        <f t="shared" si="86"/>
        <v>1.3148396473892661E-2</v>
      </c>
      <c r="AB441">
        <f t="shared" si="87"/>
        <v>124.41036857497447</v>
      </c>
    </row>
    <row r="442" spans="1:28" x14ac:dyDescent="0.25">
      <c r="A442" t="s">
        <v>461</v>
      </c>
      <c r="B442">
        <v>1.6419600000000001</v>
      </c>
      <c r="C442">
        <v>4.1743501588789922E-2</v>
      </c>
      <c r="D442" s="3">
        <v>-0.72425649841121009</v>
      </c>
      <c r="E442">
        <v>-8.0494180100382229E-3</v>
      </c>
      <c r="F442">
        <v>-3.2093023255813651E-3</v>
      </c>
      <c r="G442">
        <v>0.4681818181818182</v>
      </c>
      <c r="H442" s="4">
        <v>0.25909090909090909</v>
      </c>
      <c r="I442">
        <v>0.24772727272727271</v>
      </c>
      <c r="J442">
        <v>0.49090909090909102</v>
      </c>
      <c r="K442" s="1">
        <v>0.36647727272727282</v>
      </c>
      <c r="L442">
        <v>0.43636363636363629</v>
      </c>
      <c r="M442">
        <v>58.265895953757052</v>
      </c>
      <c r="N442">
        <v>2.00464038689252E-3</v>
      </c>
      <c r="O442">
        <v>-19.838056680162119</v>
      </c>
      <c r="P442">
        <v>75.457460856441841</v>
      </c>
      <c r="Q442">
        <v>0.76279069767441865</v>
      </c>
      <c r="R442">
        <v>0.76600000000000001</v>
      </c>
      <c r="S442">
        <v>23.793896210473829</v>
      </c>
      <c r="T442">
        <v>16.70281475657864</v>
      </c>
      <c r="U442">
        <v>14.846403738479911</v>
      </c>
      <c r="V442">
        <f t="shared" si="83"/>
        <v>-0.88125226689519365</v>
      </c>
      <c r="W442">
        <f t="shared" si="88"/>
        <v>-0.64158203476367348</v>
      </c>
      <c r="X442">
        <f t="shared" si="84"/>
        <v>1.2984481960583695E-2</v>
      </c>
      <c r="Y442">
        <f t="shared" si="85"/>
        <v>0.3847491633792573</v>
      </c>
      <c r="Z442">
        <f t="shared" si="82"/>
        <v>1.6357968514868806</v>
      </c>
      <c r="AA442">
        <f t="shared" si="86"/>
        <v>1.3148396473892661E-2</v>
      </c>
      <c r="AB442">
        <f t="shared" si="87"/>
        <v>124.41036857497447</v>
      </c>
    </row>
    <row r="443" spans="1:28" x14ac:dyDescent="0.25">
      <c r="A443" t="s">
        <v>462</v>
      </c>
      <c r="B443">
        <v>1.6517200000000001</v>
      </c>
      <c r="C443">
        <v>7.0302651455956655E-2</v>
      </c>
      <c r="D443" s="3">
        <v>-0.74769734854404324</v>
      </c>
      <c r="E443">
        <v>-1.0274927351577709E-2</v>
      </c>
      <c r="F443">
        <v>0.140139534883721</v>
      </c>
      <c r="G443">
        <v>0.58956916099773249</v>
      </c>
      <c r="H443" s="4">
        <v>0.24036281179138319</v>
      </c>
      <c r="I443">
        <v>0.19501133786848071</v>
      </c>
      <c r="J443">
        <v>0.63265306122448972</v>
      </c>
      <c r="K443" s="1">
        <v>0.41439909297052158</v>
      </c>
      <c r="L443">
        <v>0.57596371882086173</v>
      </c>
      <c r="M443">
        <v>58.657810352725562</v>
      </c>
      <c r="N443">
        <v>3.1457149767690762E-3</v>
      </c>
      <c r="O443">
        <v>-6.6246056782328289</v>
      </c>
      <c r="P443">
        <v>143.02375809934969</v>
      </c>
      <c r="Q443">
        <v>0.95813953488372094</v>
      </c>
      <c r="R443">
        <v>0.81799999999999995</v>
      </c>
      <c r="S443">
        <v>28.22767903171566</v>
      </c>
      <c r="T443">
        <v>15.047156056339899</v>
      </c>
      <c r="U443">
        <v>15.96149691103868</v>
      </c>
      <c r="V443">
        <f t="shared" si="83"/>
        <v>-0.8161846623988287</v>
      </c>
      <c r="W443">
        <f t="shared" si="88"/>
        <v>-0.56079730218629353</v>
      </c>
      <c r="X443">
        <f t="shared" si="84"/>
        <v>1.5535320756544702E-2</v>
      </c>
      <c r="Y443">
        <f t="shared" si="85"/>
        <v>0.14776836330200221</v>
      </c>
      <c r="Z443">
        <f t="shared" si="82"/>
        <v>1.6357968514868806</v>
      </c>
      <c r="AA443">
        <f t="shared" si="86"/>
        <v>1.3148396473892661E-2</v>
      </c>
      <c r="AB443">
        <f t="shared" si="87"/>
        <v>124.41036857497447</v>
      </c>
    </row>
    <row r="444" spans="1:28" x14ac:dyDescent="0.25">
      <c r="A444" t="s">
        <v>463</v>
      </c>
      <c r="B444">
        <v>1.6514200000000001</v>
      </c>
      <c r="C444">
        <v>3.5766005104964298E-2</v>
      </c>
      <c r="D444" s="3">
        <v>-0.77623399489503575</v>
      </c>
      <c r="E444">
        <v>-1.111105999776554E-2</v>
      </c>
      <c r="F444">
        <v>9.9627906976744174E-2</v>
      </c>
      <c r="G444">
        <v>0.4434389140271493</v>
      </c>
      <c r="H444" s="4">
        <v>0.22624434389140269</v>
      </c>
      <c r="I444">
        <v>0.17420814479638011</v>
      </c>
      <c r="J444">
        <v>0.59728506787330315</v>
      </c>
      <c r="K444" s="1">
        <v>0.36029411764705882</v>
      </c>
      <c r="L444">
        <v>0.41628959276018102</v>
      </c>
      <c r="M444">
        <v>64.121181772659</v>
      </c>
      <c r="N444">
        <v>3.9799390574211113E-3</v>
      </c>
      <c r="O444">
        <v>-7.3005858494810667</v>
      </c>
      <c r="P444">
        <v>126.773582092732</v>
      </c>
      <c r="Q444">
        <v>0.91162790697674423</v>
      </c>
      <c r="R444">
        <v>0.81200000000000006</v>
      </c>
      <c r="S444">
        <v>26.802653423355011</v>
      </c>
      <c r="T444">
        <v>14.28752637905785</v>
      </c>
      <c r="U444">
        <v>16.996940571271828</v>
      </c>
      <c r="V444">
        <f t="shared" si="83"/>
        <v>-0.77905865934750673</v>
      </c>
      <c r="W444">
        <f t="shared" si="88"/>
        <v>-0.52281497737399263</v>
      </c>
      <c r="X444">
        <f t="shared" si="84"/>
        <v>1.6700778723765099E-2</v>
      </c>
      <c r="Y444">
        <f t="shared" si="85"/>
        <v>0.22836231636244844</v>
      </c>
      <c r="Z444">
        <f t="shared" si="82"/>
        <v>1.6357968514868806</v>
      </c>
      <c r="AA444">
        <f t="shared" si="86"/>
        <v>1.3148396473892661E-2</v>
      </c>
      <c r="AB444">
        <f t="shared" si="87"/>
        <v>124.41036857497447</v>
      </c>
    </row>
    <row r="445" spans="1:28" x14ac:dyDescent="0.25">
      <c r="A445" t="s">
        <v>464</v>
      </c>
      <c r="B445">
        <v>1.6490199999999999</v>
      </c>
      <c r="C445">
        <v>7.0953794863780784E-2</v>
      </c>
      <c r="D445" s="3">
        <v>-0.7270462051362192</v>
      </c>
      <c r="E445">
        <v>-8.0797577173270033E-3</v>
      </c>
      <c r="F445">
        <v>5.3162790697674378E-2</v>
      </c>
      <c r="G445">
        <v>0.59367945823927759</v>
      </c>
      <c r="H445" s="4">
        <v>0.26185101580135439</v>
      </c>
      <c r="I445">
        <v>0.25056433408577877</v>
      </c>
      <c r="J445">
        <v>0.53273137697516926</v>
      </c>
      <c r="K445" s="1">
        <v>0.40970654627539499</v>
      </c>
      <c r="L445">
        <v>0.55530474040632061</v>
      </c>
      <c r="M445">
        <v>61.097194388777623</v>
      </c>
      <c r="N445">
        <v>4.3967250002978631E-3</v>
      </c>
      <c r="O445">
        <v>-12.70842721946747</v>
      </c>
      <c r="P445">
        <v>105.00389524779681</v>
      </c>
      <c r="Q445">
        <v>0.85116279069767442</v>
      </c>
      <c r="R445">
        <v>0.79800000000000004</v>
      </c>
      <c r="S445">
        <v>25.859304446531581</v>
      </c>
      <c r="T445">
        <v>13.784661115006131</v>
      </c>
      <c r="U445">
        <v>17.958423970059751</v>
      </c>
      <c r="V445">
        <f t="shared" si="83"/>
        <v>-0.75727534562035381</v>
      </c>
      <c r="W445">
        <f t="shared" si="88"/>
        <v>-0.51543762669920357</v>
      </c>
      <c r="X445">
        <f t="shared" si="84"/>
        <v>1.3753623364179958E-2</v>
      </c>
      <c r="Y445">
        <f t="shared" si="85"/>
        <v>0.28703142327643</v>
      </c>
      <c r="Z445">
        <f t="shared" si="82"/>
        <v>1.6357968514868806</v>
      </c>
      <c r="AA445">
        <f t="shared" si="86"/>
        <v>1.3148396473892661E-2</v>
      </c>
      <c r="AB445">
        <f t="shared" si="87"/>
        <v>124.41036857497447</v>
      </c>
    </row>
    <row r="446" spans="1:28" x14ac:dyDescent="0.25">
      <c r="A446" t="s">
        <v>465</v>
      </c>
      <c r="B446">
        <v>1.65317</v>
      </c>
      <c r="C446">
        <v>7.8363806844819528E-2</v>
      </c>
      <c r="D446" s="3">
        <v>-0.74763619315518048</v>
      </c>
      <c r="E446">
        <v>-1.0652258023307611E-2</v>
      </c>
      <c r="F446">
        <v>2.748837209302335E-2</v>
      </c>
      <c r="G446">
        <v>0.6216216216216216</v>
      </c>
      <c r="H446" s="4">
        <v>0.2432432432432432</v>
      </c>
      <c r="I446">
        <v>0.1891891891891892</v>
      </c>
      <c r="J446">
        <v>0.51126126126126126</v>
      </c>
      <c r="K446" s="1">
        <v>0.3913288288288288</v>
      </c>
      <c r="L446">
        <v>0.51126126126126126</v>
      </c>
      <c r="M446">
        <v>61.102066374452093</v>
      </c>
      <c r="N446">
        <v>5.0042156962804007E-3</v>
      </c>
      <c r="O446">
        <v>-5.9429824561403182</v>
      </c>
      <c r="P446">
        <v>105.7285638170831</v>
      </c>
      <c r="Q446">
        <v>0.85348837209302331</v>
      </c>
      <c r="R446">
        <v>0.82599999999999996</v>
      </c>
      <c r="S446">
        <v>26.655328529076449</v>
      </c>
      <c r="T446">
        <v>12.94412834636136</v>
      </c>
      <c r="U446">
        <v>19.148873527404309</v>
      </c>
      <c r="V446">
        <f t="shared" si="83"/>
        <v>-0.72811552778146116</v>
      </c>
      <c r="W446">
        <f t="shared" si="88"/>
        <v>-0.54060560740167618</v>
      </c>
      <c r="X446">
        <f t="shared" si="84"/>
        <v>1.636250355377851E-2</v>
      </c>
      <c r="Y446">
        <f t="shared" si="85"/>
        <v>0.26406311096172819</v>
      </c>
      <c r="Z446">
        <f t="shared" si="82"/>
        <v>1.6357968514868806</v>
      </c>
      <c r="AA446">
        <f t="shared" si="86"/>
        <v>1.3148396473892661E-2</v>
      </c>
      <c r="AB446">
        <f t="shared" si="87"/>
        <v>124.41036857497447</v>
      </c>
    </row>
    <row r="447" spans="1:28" x14ac:dyDescent="0.25">
      <c r="A447" t="s">
        <v>466</v>
      </c>
      <c r="B447">
        <v>1.64568</v>
      </c>
      <c r="C447">
        <v>0.11738031984164191</v>
      </c>
      <c r="D447" s="3">
        <v>-0.66861968015835815</v>
      </c>
      <c r="E447">
        <v>-5.4641647784676719E-3</v>
      </c>
      <c r="F447">
        <v>-5.8093023255814003E-2</v>
      </c>
      <c r="G447">
        <v>0.75505617977528094</v>
      </c>
      <c r="H447" s="4">
        <v>0.3146067415730337</v>
      </c>
      <c r="I447">
        <v>0.31235955056179782</v>
      </c>
      <c r="J447">
        <v>0.41123595505617982</v>
      </c>
      <c r="K447" s="1">
        <v>0.44831460674157297</v>
      </c>
      <c r="L447">
        <v>0.63595505617977532</v>
      </c>
      <c r="M447">
        <v>56.951091397221788</v>
      </c>
      <c r="N447">
        <v>4.8256489686739901E-3</v>
      </c>
      <c r="O447">
        <v>-22.368421052631511</v>
      </c>
      <c r="P447">
        <v>64.290261640535618</v>
      </c>
      <c r="Q447">
        <v>0.72790697674418603</v>
      </c>
      <c r="R447">
        <v>0.78600000000000003</v>
      </c>
      <c r="S447">
        <v>24.72159828349238</v>
      </c>
      <c r="T447">
        <v>14.4577252551068</v>
      </c>
      <c r="U447">
        <v>19.652323099721649</v>
      </c>
      <c r="V447">
        <f t="shared" si="83"/>
        <v>-0.68666091948001051</v>
      </c>
      <c r="W447">
        <f t="shared" si="88"/>
        <v>-0.47409095674509949</v>
      </c>
      <c r="X447">
        <f t="shared" si="84"/>
        <v>1.0949880900296489E-2</v>
      </c>
      <c r="Y447">
        <f t="shared" si="85"/>
        <v>0.15536217855926368</v>
      </c>
      <c r="Z447">
        <f t="shared" si="82"/>
        <v>1.6357968514868806</v>
      </c>
      <c r="AA447">
        <f t="shared" si="86"/>
        <v>1.3148396473892661E-2</v>
      </c>
      <c r="AB447">
        <f t="shared" si="87"/>
        <v>124.41036857497447</v>
      </c>
    </row>
    <row r="448" spans="1:28" x14ac:dyDescent="0.25">
      <c r="A448" t="s">
        <v>467</v>
      </c>
      <c r="B448">
        <v>1.6489</v>
      </c>
      <c r="C448">
        <v>9.6856279627025033E-2</v>
      </c>
      <c r="D448" s="3">
        <v>-0.69914372037297501</v>
      </c>
      <c r="E448">
        <v>-2.574988100421869E-3</v>
      </c>
      <c r="F448">
        <v>-0.1146046511627907</v>
      </c>
      <c r="G448">
        <v>0.68385650224215244</v>
      </c>
      <c r="H448" s="4">
        <v>0.2802690582959641</v>
      </c>
      <c r="I448">
        <v>0.41479820627802688</v>
      </c>
      <c r="J448">
        <v>0.3565022421524664</v>
      </c>
      <c r="K448" s="1">
        <v>0.43385650224215239</v>
      </c>
      <c r="L448">
        <v>0.6188340807174888</v>
      </c>
      <c r="M448">
        <v>59.176243031061517</v>
      </c>
      <c r="N448">
        <v>4.8876192080857814E-3</v>
      </c>
      <c r="O448">
        <v>-15.30701754385959</v>
      </c>
      <c r="P448">
        <v>47.63474683124268</v>
      </c>
      <c r="Q448">
        <v>0.68139534883720931</v>
      </c>
      <c r="R448">
        <v>0.79600000000000004</v>
      </c>
      <c r="S448">
        <v>23.289158140958879</v>
      </c>
      <c r="T448">
        <v>15.5141547244178</v>
      </c>
      <c r="U448">
        <v>19.679797005541278</v>
      </c>
      <c r="V448">
        <f t="shared" si="83"/>
        <v>-0.64154324500524207</v>
      </c>
      <c r="W448">
        <f t="shared" si="88"/>
        <v>-0.40739588905759305</v>
      </c>
      <c r="X448">
        <f t="shared" si="84"/>
        <v>7.4595184668566784E-3</v>
      </c>
      <c r="Y448">
        <f t="shared" si="85"/>
        <v>-0.11937611565714666</v>
      </c>
      <c r="Z448">
        <f t="shared" si="82"/>
        <v>1.6357968514868806</v>
      </c>
      <c r="AA448">
        <f t="shared" si="86"/>
        <v>1.3148396473892661E-2</v>
      </c>
      <c r="AB448">
        <f t="shared" si="87"/>
        <v>124.41036857497447</v>
      </c>
    </row>
    <row r="449" spans="1:28" x14ac:dyDescent="0.25">
      <c r="A449" t="s">
        <v>468</v>
      </c>
      <c r="B449">
        <v>1.64036</v>
      </c>
      <c r="C449">
        <v>3.2835859769755671E-2</v>
      </c>
      <c r="D449" s="3">
        <v>-0.72116414023024433</v>
      </c>
      <c r="E449">
        <v>-2.7055030061698508E-3</v>
      </c>
      <c r="F449">
        <v>-0.14934883720930239</v>
      </c>
      <c r="G449">
        <v>0.42729306487695751</v>
      </c>
      <c r="H449" s="4">
        <v>0.26845637583892618</v>
      </c>
      <c r="I449">
        <v>0.40939597315436238</v>
      </c>
      <c r="J449">
        <v>0.31543624161073819</v>
      </c>
      <c r="K449" s="1">
        <v>0.35514541387024612</v>
      </c>
      <c r="L449">
        <v>0.40044742729306487</v>
      </c>
      <c r="M449">
        <v>65.028757189297153</v>
      </c>
      <c r="N449">
        <v>4.1992184645125441E-3</v>
      </c>
      <c r="O449">
        <v>-34.035087719298623</v>
      </c>
      <c r="P449">
        <v>19.230192125779979</v>
      </c>
      <c r="Q449">
        <v>0.60465116279069764</v>
      </c>
      <c r="R449">
        <v>0.754</v>
      </c>
      <c r="S449">
        <v>23.279637358457371</v>
      </c>
      <c r="T449">
        <v>14.124581994470709</v>
      </c>
      <c r="U449">
        <v>20.02238267308244</v>
      </c>
      <c r="V449">
        <f t="shared" si="83"/>
        <v>-0.61823768321914963</v>
      </c>
      <c r="W449">
        <f t="shared" si="88"/>
        <v>-0.37523079035813239</v>
      </c>
      <c r="X449">
        <f t="shared" si="84"/>
        <v>7.0106561974201181E-3</v>
      </c>
      <c r="Y449">
        <f t="shared" si="85"/>
        <v>0.28031705434800508</v>
      </c>
      <c r="Z449">
        <f t="shared" si="82"/>
        <v>1.6357968514868806</v>
      </c>
      <c r="AA449">
        <f t="shared" si="86"/>
        <v>1.3148396473892661E-2</v>
      </c>
      <c r="AB449">
        <f t="shared" si="87"/>
        <v>124.41036857497447</v>
      </c>
    </row>
    <row r="450" spans="1:28" x14ac:dyDescent="0.25">
      <c r="A450" t="s">
        <v>469</v>
      </c>
      <c r="B450">
        <v>1.6442000000000001</v>
      </c>
      <c r="C450">
        <v>2.9541074126165578E-2</v>
      </c>
      <c r="D450" s="3">
        <v>-0.74645892587383444</v>
      </c>
      <c r="E450">
        <v>-4.0230154312111254E-3</v>
      </c>
      <c r="F450">
        <v>-0.2666976744186047</v>
      </c>
      <c r="G450">
        <v>0.41517857142857151</v>
      </c>
      <c r="H450" s="4">
        <v>0.2433035714285714</v>
      </c>
      <c r="I450">
        <v>0.3482142857142857</v>
      </c>
      <c r="J450">
        <v>0.2098214285714286</v>
      </c>
      <c r="K450" s="1">
        <v>0.3041294642857143</v>
      </c>
      <c r="L450">
        <v>0.26339285714285721</v>
      </c>
      <c r="M450">
        <v>64.559047136340496</v>
      </c>
      <c r="N450">
        <v>3.9183435974452507E-3</v>
      </c>
      <c r="O450">
        <v>-30.64812385200722</v>
      </c>
      <c r="P450">
        <v>-15.549614919478079</v>
      </c>
      <c r="Q450">
        <v>0.50930232558139532</v>
      </c>
      <c r="R450">
        <v>0.77600000000000002</v>
      </c>
      <c r="S450">
        <v>22.330386531751621</v>
      </c>
      <c r="T450">
        <v>13.86012127940749</v>
      </c>
      <c r="U450">
        <v>20.263973900233019</v>
      </c>
      <c r="V450">
        <f t="shared" si="83"/>
        <v>-0.63203297521982271</v>
      </c>
      <c r="W450">
        <f t="shared" si="88"/>
        <v>-0.39124425808962682</v>
      </c>
      <c r="X450">
        <f t="shared" si="84"/>
        <v>7.8457608563435918E-3</v>
      </c>
      <c r="Y450">
        <f t="shared" si="85"/>
        <v>8.3467622513463652E-2</v>
      </c>
      <c r="Z450">
        <f t="shared" si="82"/>
        <v>1.6357968514868806</v>
      </c>
      <c r="AA450">
        <f t="shared" si="86"/>
        <v>1.3148396473892661E-2</v>
      </c>
      <c r="AB450">
        <f t="shared" si="87"/>
        <v>124.41036857497447</v>
      </c>
    </row>
    <row r="451" spans="1:28" x14ac:dyDescent="0.25">
      <c r="A451" t="s">
        <v>470</v>
      </c>
      <c r="B451">
        <v>1.6467799999999999</v>
      </c>
      <c r="C451">
        <v>4.494712715528465E-2</v>
      </c>
      <c r="D451" s="3">
        <v>-0.74505287284471544</v>
      </c>
      <c r="E451">
        <v>-3.5345746097281191E-3</v>
      </c>
      <c r="F451">
        <v>-0.1713953488372093</v>
      </c>
      <c r="G451">
        <v>0.48329621380846333</v>
      </c>
      <c r="H451" s="4">
        <v>0.24498886414253901</v>
      </c>
      <c r="I451">
        <v>0.36971046770601329</v>
      </c>
      <c r="J451">
        <v>0.30289532293986637</v>
      </c>
      <c r="K451" s="1">
        <v>0.35022271714922049</v>
      </c>
      <c r="L451">
        <v>0.39198218262806228</v>
      </c>
      <c r="M451">
        <v>62.1822606814493</v>
      </c>
      <c r="N451">
        <v>3.859443418433139E-3</v>
      </c>
      <c r="O451">
        <v>-33.296743505305827</v>
      </c>
      <c r="P451">
        <v>21.492663885614849</v>
      </c>
      <c r="Q451">
        <v>0.61860465116279073</v>
      </c>
      <c r="R451">
        <v>0.79</v>
      </c>
      <c r="S451">
        <v>24.30731118905809</v>
      </c>
      <c r="T451">
        <v>13.44399852644321</v>
      </c>
      <c r="U451">
        <v>20.87197496583201</v>
      </c>
      <c r="V451">
        <f t="shared" si="83"/>
        <v>-0.60297488345098871</v>
      </c>
      <c r="W451">
        <f t="shared" si="88"/>
        <v>-0.33644061834247385</v>
      </c>
      <c r="X451">
        <f t="shared" si="84"/>
        <v>6.8861657294841489E-3</v>
      </c>
      <c r="Y451">
        <f t="shared" si="85"/>
        <v>-8.5487017209241595E-2</v>
      </c>
      <c r="Z451">
        <f t="shared" si="82"/>
        <v>1.6357968514868806</v>
      </c>
      <c r="AA451">
        <f t="shared" si="86"/>
        <v>1.3148396473892661E-2</v>
      </c>
      <c r="AB451">
        <f t="shared" si="87"/>
        <v>124.41036857497447</v>
      </c>
    </row>
    <row r="452" spans="1:28" x14ac:dyDescent="0.25">
      <c r="A452" t="s">
        <v>471</v>
      </c>
      <c r="B452">
        <v>1.64161</v>
      </c>
      <c r="C452">
        <v>0.15376621347085481</v>
      </c>
      <c r="D452" s="3">
        <v>-0.60623378652914517</v>
      </c>
      <c r="E452">
        <v>-1.974363269228186E-3</v>
      </c>
      <c r="F452">
        <v>-0.34139534883720929</v>
      </c>
      <c r="G452">
        <v>0.84666666666666668</v>
      </c>
      <c r="H452" s="4">
        <v>0.38666666666666671</v>
      </c>
      <c r="I452">
        <v>0.43777777777777782</v>
      </c>
      <c r="J452">
        <v>0.1711111111111111</v>
      </c>
      <c r="K452" s="1">
        <v>0.46055555555555561</v>
      </c>
      <c r="L452">
        <v>0.66</v>
      </c>
      <c r="M452">
        <v>51.099306477792361</v>
      </c>
      <c r="N452">
        <v>3.3568926409341948E-3</v>
      </c>
      <c r="O452">
        <v>-65.249199817101925</v>
      </c>
      <c r="P452">
        <v>-49.242251161377517</v>
      </c>
      <c r="Q452">
        <v>0.41860465116279072</v>
      </c>
      <c r="R452">
        <v>0.76</v>
      </c>
      <c r="S452">
        <v>22.86515463895627</v>
      </c>
      <c r="T452">
        <v>15.55294232462499</v>
      </c>
      <c r="U452">
        <v>20.740637444848069</v>
      </c>
      <c r="V452">
        <f t="shared" si="83"/>
        <v>-0.57675541651291384</v>
      </c>
      <c r="W452">
        <f t="shared" si="88"/>
        <v>-0.26639890861070242</v>
      </c>
      <c r="X452">
        <f t="shared" si="84"/>
        <v>4.7757993676939524E-3</v>
      </c>
      <c r="Y452">
        <f t="shared" si="85"/>
        <v>-0.33439727372792466</v>
      </c>
      <c r="Z452">
        <f t="shared" si="82"/>
        <v>1.6357968514868806</v>
      </c>
      <c r="AA452">
        <f t="shared" si="86"/>
        <v>1.3148396473892661E-2</v>
      </c>
      <c r="AB452">
        <f t="shared" si="87"/>
        <v>124.41036857497447</v>
      </c>
    </row>
    <row r="453" spans="1:28" x14ac:dyDescent="0.25">
      <c r="A453" t="s">
        <v>472</v>
      </c>
      <c r="B453">
        <v>1.64429</v>
      </c>
      <c r="C453">
        <v>0.12686096785956141</v>
      </c>
      <c r="D453" s="3">
        <v>-0.65113903214043867</v>
      </c>
      <c r="E453">
        <v>-4.547471243407963E-3</v>
      </c>
      <c r="F453">
        <v>-0.49195348837209307</v>
      </c>
      <c r="G453">
        <v>0.7782705099778271</v>
      </c>
      <c r="H453" s="4">
        <v>0.34811529933481161</v>
      </c>
      <c r="I453">
        <v>0.33481152993348118</v>
      </c>
      <c r="J453">
        <v>9.5343680709534376E-2</v>
      </c>
      <c r="K453" s="1">
        <v>0.3891352549889136</v>
      </c>
      <c r="L453">
        <v>0.50110864745011086</v>
      </c>
      <c r="M453">
        <v>52.825622775800838</v>
      </c>
      <c r="N453">
        <v>3.1386902637948739E-3</v>
      </c>
      <c r="O453">
        <v>-52.994970278919688</v>
      </c>
      <c r="P453">
        <v>-86.878339498555817</v>
      </c>
      <c r="Q453">
        <v>0.28604651162790701</v>
      </c>
      <c r="R453">
        <v>0.77800000000000002</v>
      </c>
      <c r="S453">
        <v>21.234318721692599</v>
      </c>
      <c r="T453">
        <v>17.93492647573839</v>
      </c>
      <c r="U453">
        <v>19.86083660219159</v>
      </c>
      <c r="V453">
        <f t="shared" si="83"/>
        <v>-0.59395009215239325</v>
      </c>
      <c r="W453">
        <f t="shared" si="88"/>
        <v>-0.25655731271797322</v>
      </c>
      <c r="X453">
        <f t="shared" si="84"/>
        <v>7.0060634073064818E-3</v>
      </c>
      <c r="Y453">
        <f t="shared" si="85"/>
        <v>-0.25672268517644448</v>
      </c>
      <c r="Z453">
        <f t="shared" si="82"/>
        <v>1.6357968514868806</v>
      </c>
      <c r="AA453">
        <f t="shared" si="86"/>
        <v>1.1069571998153005E-2</v>
      </c>
      <c r="AB453">
        <f t="shared" si="87"/>
        <v>147.77417336097716</v>
      </c>
    </row>
    <row r="454" spans="1:28" x14ac:dyDescent="0.25">
      <c r="A454" t="s">
        <v>473</v>
      </c>
      <c r="B454">
        <v>1.6458200000000001</v>
      </c>
      <c r="C454">
        <v>0.1689639006094702</v>
      </c>
      <c r="D454" s="3">
        <v>-0.61903609939052984</v>
      </c>
      <c r="E454">
        <v>-1.5146721234325439E-2</v>
      </c>
      <c r="F454">
        <v>-0.18102325581395351</v>
      </c>
      <c r="G454">
        <v>0.86283185840707954</v>
      </c>
      <c r="H454" s="4">
        <v>0.37389380530973448</v>
      </c>
      <c r="I454">
        <v>0.1194690265486726</v>
      </c>
      <c r="J454">
        <v>0.29424778761061948</v>
      </c>
      <c r="K454" s="1">
        <v>0.41261061946902661</v>
      </c>
      <c r="L454">
        <v>0.57300884955752207</v>
      </c>
      <c r="M454">
        <v>48.659953524399697</v>
      </c>
      <c r="N454">
        <v>3.0540167174457622E-3</v>
      </c>
      <c r="O454">
        <v>-45.999085505258037</v>
      </c>
      <c r="P454">
        <v>19.3298373349527</v>
      </c>
      <c r="Q454">
        <v>0.60697674418604652</v>
      </c>
      <c r="R454">
        <v>0.78800000000000003</v>
      </c>
      <c r="S454">
        <v>24.845093978247899</v>
      </c>
      <c r="T454">
        <v>16.615761230167951</v>
      </c>
      <c r="U454">
        <v>19.85995109245529</v>
      </c>
      <c r="V454">
        <f t="shared" si="83"/>
        <v>-0.6156834729019488</v>
      </c>
      <c r="W454">
        <f t="shared" si="88"/>
        <v>-0.23825672268121662</v>
      </c>
      <c r="X454">
        <f t="shared" si="84"/>
        <v>1.7924195841586613E-2</v>
      </c>
      <c r="Y454">
        <f t="shared" si="85"/>
        <v>0.38168133052880437</v>
      </c>
      <c r="Z454">
        <f t="shared" si="82"/>
        <v>1.6357968514868806</v>
      </c>
      <c r="AA454">
        <f t="shared" si="86"/>
        <v>1.1069571998153005E-2</v>
      </c>
      <c r="AB454">
        <f t="shared" si="87"/>
        <v>147.77417336097716</v>
      </c>
    </row>
    <row r="455" spans="1:28" x14ac:dyDescent="0.25">
      <c r="A455" t="s">
        <v>474</v>
      </c>
      <c r="B455">
        <v>1.6504799999999999</v>
      </c>
      <c r="C455">
        <v>5.3945929051414272E-2</v>
      </c>
      <c r="D455" s="3">
        <v>-0.74805407094858578</v>
      </c>
      <c r="E455">
        <v>-1.4531250262838229E-2</v>
      </c>
      <c r="F455">
        <v>-6.4790697674418696E-2</v>
      </c>
      <c r="G455">
        <v>0.50772626931567333</v>
      </c>
      <c r="H455" s="4">
        <v>0.23620309050772631</v>
      </c>
      <c r="I455">
        <v>0.13024282560706399</v>
      </c>
      <c r="J455">
        <v>0.41721854304635758</v>
      </c>
      <c r="K455" s="1">
        <v>0.32284768211920528</v>
      </c>
      <c r="L455">
        <v>0.31567328918322302</v>
      </c>
      <c r="M455">
        <v>60.146740036684932</v>
      </c>
      <c r="N455">
        <v>3.3246113268026178E-3</v>
      </c>
      <c r="O455">
        <v>-24.69135802469162</v>
      </c>
      <c r="P455">
        <v>69.27954572340785</v>
      </c>
      <c r="Q455">
        <v>0.73720930232558135</v>
      </c>
      <c r="R455">
        <v>0.80200000000000005</v>
      </c>
      <c r="S455">
        <v>24.345168805023981</v>
      </c>
      <c r="T455">
        <v>15.360696471469771</v>
      </c>
      <c r="U455">
        <v>20.057638134615011</v>
      </c>
      <c r="V455">
        <f t="shared" si="83"/>
        <v>-0.69965178153161978</v>
      </c>
      <c r="W455">
        <f t="shared" si="88"/>
        <v>-0.2791319290162656</v>
      </c>
      <c r="X455">
        <f t="shared" si="84"/>
        <v>1.7728176045756289E-2</v>
      </c>
      <c r="Y455">
        <f t="shared" si="85"/>
        <v>0.33182084001316409</v>
      </c>
      <c r="Z455">
        <f t="shared" si="82"/>
        <v>1.6357968514868806</v>
      </c>
      <c r="AA455">
        <f t="shared" si="86"/>
        <v>1.0873552202322681E-2</v>
      </c>
      <c r="AB455">
        <f t="shared" si="87"/>
        <v>150.43812923779046</v>
      </c>
    </row>
    <row r="456" spans="1:28" x14ac:dyDescent="0.25">
      <c r="A456" t="s">
        <v>475</v>
      </c>
      <c r="B456">
        <v>1.65097</v>
      </c>
      <c r="C456">
        <v>8.8052820753242667E-2</v>
      </c>
      <c r="D456" s="3">
        <v>-0.71794717924675733</v>
      </c>
      <c r="E456">
        <v>-1.0171234257866171E-2</v>
      </c>
      <c r="F456">
        <v>8.004651162790688E-2</v>
      </c>
      <c r="G456">
        <v>0.64977973568281944</v>
      </c>
      <c r="H456" s="4">
        <v>0.2753303964757709</v>
      </c>
      <c r="I456">
        <v>0.20044052863436121</v>
      </c>
      <c r="J456">
        <v>0.5638766519823788</v>
      </c>
      <c r="K456" s="1">
        <v>0.42235682819383258</v>
      </c>
      <c r="L456">
        <v>0.59911894273127753</v>
      </c>
      <c r="M456">
        <v>57.929941911635339</v>
      </c>
      <c r="N456">
        <v>3.537816660893478E-3</v>
      </c>
      <c r="O456">
        <v>-23.8813229571984</v>
      </c>
      <c r="P456">
        <v>113.3521673372688</v>
      </c>
      <c r="Q456">
        <v>0.88604651162790693</v>
      </c>
      <c r="R456">
        <v>0.80600000000000005</v>
      </c>
      <c r="S456">
        <v>24.37425519225717</v>
      </c>
      <c r="T456">
        <v>14.678402822101321</v>
      </c>
      <c r="U456">
        <v>20.398352375774468</v>
      </c>
      <c r="V456">
        <f t="shared" si="83"/>
        <v>-0.47876403498084075</v>
      </c>
      <c r="W456">
        <f t="shared" si="88"/>
        <v>0.15159696093916736</v>
      </c>
      <c r="X456">
        <f t="shared" si="84"/>
        <v>1.3452697505103098E-2</v>
      </c>
      <c r="Y456">
        <f t="shared" si="85"/>
        <v>2.6820375388030285E-2</v>
      </c>
      <c r="Z456">
        <f t="shared" si="82"/>
        <v>0.84036852079092439</v>
      </c>
      <c r="AA456">
        <f t="shared" si="86"/>
        <v>6.5980736616694903E-3</v>
      </c>
      <c r="AB456">
        <f t="shared" si="87"/>
        <v>127.36573792331511</v>
      </c>
    </row>
    <row r="457" spans="1:28" x14ac:dyDescent="0.25">
      <c r="A457" t="s">
        <v>476</v>
      </c>
      <c r="B457">
        <v>1.65144</v>
      </c>
      <c r="C457">
        <v>0.17966869823409909</v>
      </c>
      <c r="D457" s="3">
        <v>-0.63433130176590091</v>
      </c>
      <c r="E457">
        <v>-4.0434215978994246E-3</v>
      </c>
      <c r="F457">
        <v>-2.3720930232558062E-3</v>
      </c>
      <c r="G457">
        <v>0.87692307692307692</v>
      </c>
      <c r="H457" s="4">
        <v>0.36263736263736263</v>
      </c>
      <c r="I457">
        <v>0.35164835164835168</v>
      </c>
      <c r="J457">
        <v>0.49670329670329672</v>
      </c>
      <c r="K457" s="1">
        <v>0.52197802197802201</v>
      </c>
      <c r="L457">
        <v>0.76923076923076916</v>
      </c>
      <c r="M457">
        <v>49.705387205387382</v>
      </c>
      <c r="N457">
        <v>3.7020337555697669E-3</v>
      </c>
      <c r="O457">
        <v>-21.595330739298621</v>
      </c>
      <c r="P457">
        <v>88.863952121406754</v>
      </c>
      <c r="Q457">
        <v>0.81162790697674414</v>
      </c>
      <c r="R457">
        <v>0.81399999999999995</v>
      </c>
      <c r="S457">
        <v>23.82985498754347</v>
      </c>
      <c r="T457">
        <v>14.35055996338864</v>
      </c>
      <c r="U457">
        <v>20.714729885422539</v>
      </c>
      <c r="V457">
        <f t="shared" si="83"/>
        <v>-2.8842858157852338E-2</v>
      </c>
      <c r="W457">
        <f>CORREL(B437:B457,K437:K457)</f>
        <v>0.42123920466272119</v>
      </c>
      <c r="X457">
        <f>(B457-B438)/B457</f>
        <v>6.8546238434336075E-3</v>
      </c>
      <c r="Y457">
        <f>(D457-D438)/D457</f>
        <v>-0.33223801285970944</v>
      </c>
      <c r="Z457">
        <f>MAX(Y437:Y457)-MIN(Y437:Y457)</f>
        <v>0.82941843962193884</v>
      </c>
      <c r="AA457">
        <f>MAX(Z437:Z457)-MIN(Z437:Z457)</f>
        <v>0.80637841186494175</v>
      </c>
      <c r="AB457">
        <f t="shared" si="87"/>
        <v>1.0285722278994442</v>
      </c>
    </row>
    <row r="460" spans="1:28" x14ac:dyDescent="0.25">
      <c r="B460" s="7">
        <f>(B457-B453)*100000</f>
        <v>714.99999999999898</v>
      </c>
    </row>
    <row r="461" spans="1:28" x14ac:dyDescent="0.25">
      <c r="Y461" t="s">
        <v>484</v>
      </c>
      <c r="Z461">
        <f>MAX(Y437:Y457)</f>
        <v>0.49502116589401418</v>
      </c>
      <c r="AA461">
        <f>MAX(AA437:AA457)</f>
        <v>0.80637841186494175</v>
      </c>
    </row>
    <row r="462" spans="1:28" x14ac:dyDescent="0.25">
      <c r="Y462" t="s">
        <v>485</v>
      </c>
      <c r="Z462">
        <f>MIN(Y437:Y457)</f>
        <v>-0.33439727372792466</v>
      </c>
      <c r="AA462">
        <f>MIN(AA437:AA457)</f>
        <v>6.5980736616694903E-3</v>
      </c>
    </row>
    <row r="463" spans="1:28" ht="15.75" x14ac:dyDescent="0.25">
      <c r="Z463">
        <f>Z461-Z462</f>
        <v>0.82941843962193884</v>
      </c>
      <c r="AA463">
        <f>AA461-AA462</f>
        <v>0.79978033820327221</v>
      </c>
      <c r="AB463" s="6">
        <f>Z463/AA463</f>
        <v>1.0370578020025467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EUR_AUD.csv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Mahad Khan</cp:lastModifiedBy>
  <dcterms:created xsi:type="dcterms:W3CDTF">2020-08-15T11:40:55Z</dcterms:created>
  <dcterms:modified xsi:type="dcterms:W3CDTF">2020-08-26T12:09:17Z</dcterms:modified>
</cp:coreProperties>
</file>