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SQL\Data Analysis using Excel\Data Analysis with Excel\"/>
    </mc:Choice>
  </mc:AlternateContent>
  <xr:revisionPtr revIDLastSave="0" documentId="13_ncr:1_{47AD6C46-CD4C-4D25-8837-DF4FB2CAC0BE}" xr6:coauthVersionLast="45" xr6:coauthVersionMax="45" xr10:uidLastSave="{00000000-0000-0000-0000-000000000000}"/>
  <bookViews>
    <workbookView xWindow="-108" yWindow="-108" windowWidth="23256" windowHeight="12576" activeTab="7" xr2:uid="{FBC98FF5-5CB1-424C-988D-F4C2A94AD323}"/>
  </bookViews>
  <sheets>
    <sheet name="Sumif" sheetId="1" r:id="rId1"/>
    <sheet name="Sumif-practice" sheetId="6" r:id="rId2"/>
    <sheet name="Sumifs" sheetId="2" r:id="rId3"/>
    <sheet name="Sumifs_practice" sheetId="7" r:id="rId4"/>
    <sheet name="Countif" sheetId="3" r:id="rId5"/>
    <sheet name="Countif-Practice" sheetId="8" r:id="rId6"/>
    <sheet name="Countifs" sheetId="4" r:id="rId7"/>
    <sheet name="Countifs_Practice" sheetId="5" r:id="rId8"/>
  </sheets>
  <definedNames>
    <definedName name="_xlnm._FilterDatabase" localSheetId="0" hidden="1">Sumif!$A$1:$G$1</definedName>
    <definedName name="_xlnm._FilterDatabase" localSheetId="3" hidden="1">Sumifs_practice!$A$1:$G$44</definedName>
  </definedNames>
  <calcPr calcId="18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5" l="1"/>
  <c r="K11" i="5"/>
  <c r="M10" i="8"/>
  <c r="M5" i="8"/>
  <c r="J16" i="7"/>
  <c r="J12" i="7"/>
  <c r="J5" i="7"/>
  <c r="J14" i="6"/>
  <c r="J7" i="6"/>
  <c r="K8" i="3"/>
  <c r="I44" i="8" l="1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J4" i="1"/>
  <c r="J4" i="4"/>
  <c r="K23" i="2" l="1"/>
  <c r="K24" i="2"/>
  <c r="K25" i="2"/>
  <c r="K26" i="2"/>
  <c r="K22" i="2"/>
  <c r="J18" i="2"/>
  <c r="J8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K4" i="3"/>
  <c r="J14" i="2"/>
  <c r="J4" i="2"/>
  <c r="J12" i="1"/>
</calcChain>
</file>

<file path=xl/sharedStrings.xml><?xml version="1.0" encoding="utf-8"?>
<sst xmlns="http://schemas.openxmlformats.org/spreadsheetml/2006/main" count="1137" uniqueCount="43">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</sst>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</cellXfs>
  <cellStyles count="6">
    <cellStyle name="Comma 2" xfId="2" xr:uid="{746FDB2C-7898-4A5B-AB9F-46C0E189931B}"/>
    <cellStyle name="Ctx_Hyperlink" xfId="3" xr:uid="{7C0ECEB8-AE31-4B61-A42E-D99699D5CB43}"/>
    <cellStyle name="Hyperlink 2" xfId="5" xr:uid="{8CEC515B-C484-4C4C-B036-36269226D9F9}"/>
    <cellStyle name="Normal" xfId="0" builtinId="0"/>
    <cellStyle name="Normal 2" xfId="1" xr:uid="{1B33F858-9C14-4E58-8769-5CA52E160DB1}"/>
    <cellStyle name="Normal 4" xfId="4" xr:uid="{5E4D70B4-4600-4EAE-9905-C751187F9872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5BF2E19E-C6E4-4EB2-98A1-5BF15EDE2E02}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308EE949-75B4-47E2-AA97-8716B417EFC3}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89E7F-24D8-4C9B-A982-E14D357A52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27417-6251-46A5-A9F5-9F65904F8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911D3-8D26-4F51-AC10-6033BF68CAB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F104-C833-41D8-9A27-0E8CB515FE57}">
  <dimension ref="A1:N44"/>
  <sheetViews>
    <sheetView workbookViewId="0">
      <selection activeCell="J4" sqref="J4"/>
    </sheetView>
  </sheetViews>
  <sheetFormatPr defaultRowHeight="14.4" x14ac:dyDescent="0.3"/>
  <cols>
    <col min="1" max="1" width="9.6640625" bestFit="1" customWidth="1"/>
    <col min="13" max="13" width="12.33203125" bestFit="1" customWidth="1"/>
    <col min="14" max="14" width="11.33203125" bestFit="1" customWidth="1"/>
  </cols>
  <sheetData>
    <row r="1" spans="1:14" x14ac:dyDescent="0.3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4" x14ac:dyDescent="0.3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7" t="s">
        <v>28</v>
      </c>
      <c r="K2" s="17"/>
      <c r="L2" s="17"/>
      <c r="M2" s="17"/>
      <c r="N2" s="17"/>
    </row>
    <row r="3" spans="1:14" x14ac:dyDescent="0.3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 x14ac:dyDescent="0.3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6">
        <f>SUMIF(B2:B44,"East",E2:E44)</f>
        <v>691</v>
      </c>
      <c r="M4" s="13" t="s">
        <v>25</v>
      </c>
      <c r="N4" t="s">
        <v>27</v>
      </c>
    </row>
    <row r="5" spans="1:14" x14ac:dyDescent="0.3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14" t="s">
        <v>3</v>
      </c>
      <c r="N5" s="15">
        <v>1199</v>
      </c>
    </row>
    <row r="6" spans="1:14" x14ac:dyDescent="0.3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14" t="s">
        <v>0</v>
      </c>
      <c r="N6" s="15">
        <v>691</v>
      </c>
    </row>
    <row r="7" spans="1:14" x14ac:dyDescent="0.3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14" t="s">
        <v>9</v>
      </c>
      <c r="N7" s="15">
        <v>231</v>
      </c>
    </row>
    <row r="8" spans="1:14" x14ac:dyDescent="0.3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14" t="s">
        <v>26</v>
      </c>
      <c r="N8" s="15">
        <v>2121</v>
      </c>
    </row>
    <row r="9" spans="1:14" x14ac:dyDescent="0.3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 x14ac:dyDescent="0.3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7" t="s">
        <v>30</v>
      </c>
      <c r="K10" s="17"/>
      <c r="L10" s="17"/>
      <c r="M10" s="17"/>
      <c r="N10" s="17"/>
    </row>
    <row r="11" spans="1:14" x14ac:dyDescent="0.3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 x14ac:dyDescent="0.3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6">
        <f>SUMIF(D2:D44,"Binder",G2:G44)</f>
        <v>9577.65</v>
      </c>
      <c r="M12" s="13" t="s">
        <v>25</v>
      </c>
      <c r="N12" t="s">
        <v>31</v>
      </c>
    </row>
    <row r="13" spans="1:14" x14ac:dyDescent="0.3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14" t="s">
        <v>5</v>
      </c>
      <c r="N13" s="15">
        <v>9577.65</v>
      </c>
    </row>
    <row r="14" spans="1:14" x14ac:dyDescent="0.3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14" t="s">
        <v>17</v>
      </c>
      <c r="N14" s="15">
        <v>1700</v>
      </c>
    </row>
    <row r="15" spans="1:14" x14ac:dyDescent="0.3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14" t="s">
        <v>8</v>
      </c>
      <c r="N15" s="15">
        <v>2045.2199999999998</v>
      </c>
    </row>
    <row r="16" spans="1:14" x14ac:dyDescent="0.3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14" t="s">
        <v>18</v>
      </c>
      <c r="N16" s="15">
        <v>4169.87</v>
      </c>
    </row>
    <row r="17" spans="1:14" x14ac:dyDescent="0.3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14" t="s">
        <v>2</v>
      </c>
      <c r="N17" s="15">
        <v>2135.1400000000003</v>
      </c>
    </row>
    <row r="18" spans="1:14" x14ac:dyDescent="0.3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14" t="s">
        <v>26</v>
      </c>
      <c r="N18" s="15">
        <v>19627.879999999997</v>
      </c>
    </row>
    <row r="19" spans="1:14" x14ac:dyDescent="0.3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x14ac:dyDescent="0.3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x14ac:dyDescent="0.3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 x14ac:dyDescent="0.3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 x14ac:dyDescent="0.3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x14ac:dyDescent="0.3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x14ac:dyDescent="0.3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3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x14ac:dyDescent="0.3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x14ac:dyDescent="0.3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x14ac:dyDescent="0.3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x14ac:dyDescent="0.3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x14ac:dyDescent="0.3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x14ac:dyDescent="0.3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3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3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3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3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3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3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3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3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3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3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3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3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autoFilter ref="A1:G1" xr:uid="{591D0110-C320-4818-8650-AE49CE123775}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C1A2-564C-41FB-ABC7-E236E811C01D}">
  <dimension ref="A1:N44"/>
  <sheetViews>
    <sheetView workbookViewId="0">
      <selection activeCell="J15" sqref="J15"/>
    </sheetView>
  </sheetViews>
  <sheetFormatPr defaultRowHeight="14.4" x14ac:dyDescent="0.3"/>
  <cols>
    <col min="14" max="14" width="11" customWidth="1"/>
  </cols>
  <sheetData>
    <row r="1" spans="1:14" x14ac:dyDescent="0.3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4" x14ac:dyDescent="0.3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</row>
    <row r="3" spans="1:14" x14ac:dyDescent="0.3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J3" s="17" t="s">
        <v>28</v>
      </c>
      <c r="K3" s="17"/>
      <c r="L3" s="17"/>
      <c r="M3" s="17"/>
      <c r="N3" s="17"/>
    </row>
    <row r="4" spans="1:14" x14ac:dyDescent="0.3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</row>
    <row r="5" spans="1:14" x14ac:dyDescent="0.3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4" x14ac:dyDescent="0.3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</row>
    <row r="7" spans="1:14" x14ac:dyDescent="0.3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J7">
        <f>SUMIF(B2:B44, "East", E2:E44)</f>
        <v>691</v>
      </c>
    </row>
    <row r="8" spans="1:14" x14ac:dyDescent="0.3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</row>
    <row r="9" spans="1:14" x14ac:dyDescent="0.3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14" x14ac:dyDescent="0.3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14" x14ac:dyDescent="0.3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4" x14ac:dyDescent="0.3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30</v>
      </c>
      <c r="K12" s="17"/>
      <c r="L12" s="17"/>
      <c r="M12" s="17"/>
      <c r="N12" s="17"/>
    </row>
    <row r="13" spans="1:14" x14ac:dyDescent="0.3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4" x14ac:dyDescent="0.3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>
        <f>SUMIF(D2:D44, "Binder", G2:G44)</f>
        <v>9577.65</v>
      </c>
    </row>
    <row r="15" spans="1:14" x14ac:dyDescent="0.3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4" x14ac:dyDescent="0.3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</row>
    <row r="17" spans="1:7" x14ac:dyDescent="0.3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 x14ac:dyDescent="0.3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 x14ac:dyDescent="0.3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 x14ac:dyDescent="0.3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 x14ac:dyDescent="0.3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 x14ac:dyDescent="0.3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 x14ac:dyDescent="0.3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 x14ac:dyDescent="0.3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 x14ac:dyDescent="0.3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 x14ac:dyDescent="0.3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 x14ac:dyDescent="0.3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 x14ac:dyDescent="0.3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 x14ac:dyDescent="0.3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 x14ac:dyDescent="0.3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 x14ac:dyDescent="0.3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 x14ac:dyDescent="0.3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128C-8977-4D74-8141-749DD5D9D7E3}">
  <dimension ref="A1:S44"/>
  <sheetViews>
    <sheetView workbookViewId="0">
      <selection activeCell="J18" sqref="J18"/>
    </sheetView>
  </sheetViews>
  <sheetFormatPr defaultRowHeight="14.4" x14ac:dyDescent="0.3"/>
  <cols>
    <col min="11" max="11" width="23" bestFit="1" customWidth="1"/>
    <col min="12" max="12" width="14.109375" customWidth="1"/>
    <col min="13" max="13" width="14.33203125" bestFit="1" customWidth="1"/>
  </cols>
  <sheetData>
    <row r="1" spans="1:19" x14ac:dyDescent="0.3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9" x14ac:dyDescent="0.3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  <c r="R2" s="22"/>
    </row>
    <row r="3" spans="1:19" x14ac:dyDescent="0.3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9" x14ac:dyDescent="0.3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SUMIFS(G2:G44,B2:B44,"Central",D2:D44,"Pencil")</f>
        <v>1540.32</v>
      </c>
      <c r="L4" s="13" t="s">
        <v>22</v>
      </c>
      <c r="M4" t="s">
        <v>2</v>
      </c>
    </row>
    <row r="5" spans="1:19" x14ac:dyDescent="0.3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9" x14ac:dyDescent="0.3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L6" s="13" t="s">
        <v>25</v>
      </c>
      <c r="M6" t="s">
        <v>33</v>
      </c>
    </row>
    <row r="7" spans="1:19" x14ac:dyDescent="0.3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L7" s="14" t="s">
        <v>3</v>
      </c>
      <c r="M7" s="15">
        <v>1540.3200000000002</v>
      </c>
    </row>
    <row r="8" spans="1:19" x14ac:dyDescent="0.3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L8" s="14" t="s">
        <v>0</v>
      </c>
      <c r="M8" s="15">
        <v>363.70000000000005</v>
      </c>
    </row>
    <row r="9" spans="1:19" x14ac:dyDescent="0.3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L9" s="14" t="s">
        <v>9</v>
      </c>
      <c r="M9" s="15">
        <v>231.12</v>
      </c>
    </row>
    <row r="10" spans="1:19" x14ac:dyDescent="0.3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L10" s="14" t="s">
        <v>26</v>
      </c>
      <c r="M10" s="15">
        <v>2135.1400000000003</v>
      </c>
    </row>
    <row r="11" spans="1:19" x14ac:dyDescent="0.3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9" x14ac:dyDescent="0.3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19" x14ac:dyDescent="0.3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9" x14ac:dyDescent="0.3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16">
        <f>SUMIFS(E2:E44,C2:C44,"Jones",F2:F44,"&gt;5")</f>
        <v>140</v>
      </c>
    </row>
    <row r="15" spans="1:19" x14ac:dyDescent="0.3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9" x14ac:dyDescent="0.3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 s="24" t="s">
        <v>41</v>
      </c>
      <c r="K16" s="17"/>
      <c r="L16" s="17"/>
      <c r="M16" s="17"/>
      <c r="N16" s="17"/>
    </row>
    <row r="17" spans="1:12" x14ac:dyDescent="0.3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12" x14ac:dyDescent="0.3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J18" s="16">
        <f>SUMIFS(E2:E44,C2:C44,"Jones", D2:D44,"&lt;&gt;Pencil")</f>
        <v>266</v>
      </c>
    </row>
    <row r="19" spans="1:12" x14ac:dyDescent="0.3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12" x14ac:dyDescent="0.3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12" x14ac:dyDescent="0.3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J21" s="25" t="s">
        <v>34</v>
      </c>
      <c r="K21" s="26" t="s">
        <v>42</v>
      </c>
      <c r="L21" s="22"/>
    </row>
    <row r="22" spans="1:12" x14ac:dyDescent="0.3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J22" s="9" t="s">
        <v>1</v>
      </c>
      <c r="K22">
        <f>SUMIFS($G$2:$G$44,$C$2:$C$44,J22,$E$2:$E$44,"&gt;50")</f>
        <v>1912.5900000000001</v>
      </c>
    </row>
    <row r="23" spans="1:12" x14ac:dyDescent="0.3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J23" s="9" t="s">
        <v>4</v>
      </c>
      <c r="K23">
        <f t="shared" ref="K23:K26" si="0">SUMIFS($G$2:$G$44,$C$2:$C$44,J23,$E$2:$E$44,"&gt;50")</f>
        <v>479.04</v>
      </c>
    </row>
    <row r="24" spans="1:12" x14ac:dyDescent="0.3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J24" s="9" t="s">
        <v>6</v>
      </c>
      <c r="K24">
        <f t="shared" si="0"/>
        <v>2328.16</v>
      </c>
    </row>
    <row r="25" spans="1:12" x14ac:dyDescent="0.3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J25" s="9" t="s">
        <v>7</v>
      </c>
      <c r="K25">
        <f t="shared" si="0"/>
        <v>787.57</v>
      </c>
    </row>
    <row r="26" spans="1:12" x14ac:dyDescent="0.3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J26" s="9" t="s">
        <v>10</v>
      </c>
      <c r="K26">
        <f t="shared" si="0"/>
        <v>318.68</v>
      </c>
    </row>
    <row r="27" spans="1:12" x14ac:dyDescent="0.3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2" x14ac:dyDescent="0.3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2" x14ac:dyDescent="0.3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2" x14ac:dyDescent="0.3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2" x14ac:dyDescent="0.3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2" x14ac:dyDescent="0.3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09C7-5FB6-4D94-AAF5-3C68227C400D}">
  <dimension ref="A1:S44"/>
  <sheetViews>
    <sheetView workbookViewId="0">
      <selection activeCell="J17" sqref="J17"/>
    </sheetView>
  </sheetViews>
  <sheetFormatPr defaultRowHeight="14.4" x14ac:dyDescent="0.3"/>
  <cols>
    <col min="17" max="17" width="15.21875" customWidth="1"/>
  </cols>
  <sheetData>
    <row r="1" spans="1:19" x14ac:dyDescent="0.3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9" x14ac:dyDescent="0.3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</row>
    <row r="3" spans="1:19" x14ac:dyDescent="0.3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9" x14ac:dyDescent="0.3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</row>
    <row r="5" spans="1:19" x14ac:dyDescent="0.3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J5">
        <f>SUMIFS(G2:G44, B2:B44, "Central", D2:D44, "Pencil")</f>
        <v>1540.32</v>
      </c>
    </row>
    <row r="6" spans="1:19" x14ac:dyDescent="0.3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</row>
    <row r="7" spans="1:19" x14ac:dyDescent="0.3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</row>
    <row r="8" spans="1:19" x14ac:dyDescent="0.3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</row>
    <row r="9" spans="1:19" x14ac:dyDescent="0.3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19" x14ac:dyDescent="0.3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J10" s="17" t="s">
        <v>35</v>
      </c>
      <c r="K10" s="17"/>
      <c r="L10" s="17"/>
      <c r="M10" s="17"/>
      <c r="N10" s="17"/>
      <c r="O10" s="17"/>
      <c r="P10" s="17"/>
      <c r="Q10" s="17"/>
      <c r="R10" s="17"/>
      <c r="S10" s="17"/>
    </row>
    <row r="11" spans="1:19" x14ac:dyDescent="0.3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9" x14ac:dyDescent="0.3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>
        <f>SUMIFS(E2:E44,C2:C44, "Jones", F2:F44, "&gt;4")</f>
        <v>301</v>
      </c>
    </row>
    <row r="13" spans="1:19" x14ac:dyDescent="0.3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9" x14ac:dyDescent="0.3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24" t="s">
        <v>41</v>
      </c>
      <c r="K14" s="17"/>
      <c r="L14" s="17"/>
      <c r="M14" s="17"/>
      <c r="N14" s="17"/>
    </row>
    <row r="15" spans="1:19" x14ac:dyDescent="0.3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9" x14ac:dyDescent="0.3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>
        <f xml:space="preserve"> SUMIFS(E2:E44,C2:C44, "&lt;&gt;Pencil")</f>
        <v>2121</v>
      </c>
    </row>
    <row r="17" spans="1:7" x14ac:dyDescent="0.3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 x14ac:dyDescent="0.3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 x14ac:dyDescent="0.3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 x14ac:dyDescent="0.3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 x14ac:dyDescent="0.3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 x14ac:dyDescent="0.3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 x14ac:dyDescent="0.3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 x14ac:dyDescent="0.3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 x14ac:dyDescent="0.3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 x14ac:dyDescent="0.3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 x14ac:dyDescent="0.3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 x14ac:dyDescent="0.3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 x14ac:dyDescent="0.3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 x14ac:dyDescent="0.3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 x14ac:dyDescent="0.3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 x14ac:dyDescent="0.3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autoFilter ref="A1:G44" xr:uid="{EC7E0F5A-F755-4007-A075-C54CF071CA6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54BC-5073-4C28-B5DB-6F2C11240FD4}">
  <dimension ref="A1:Q44"/>
  <sheetViews>
    <sheetView workbookViewId="0">
      <selection activeCell="K8" sqref="K8"/>
    </sheetView>
  </sheetViews>
  <sheetFormatPr defaultRowHeight="14.4" x14ac:dyDescent="0.3"/>
  <sheetData>
    <row r="1" spans="1:17" x14ac:dyDescent="0.3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  <c r="H1" s="19" t="s">
        <v>37</v>
      </c>
    </row>
    <row r="2" spans="1:17" x14ac:dyDescent="0.3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>
        <f>COUNTIF($C$2:$C$44,C2)</f>
        <v>8</v>
      </c>
      <c r="I2" t="b">
        <f>COUNTIF(C1:C44,C2)&gt;3</f>
        <v>1</v>
      </c>
      <c r="K2" s="17" t="s">
        <v>36</v>
      </c>
      <c r="L2" s="17"/>
      <c r="M2" s="17"/>
      <c r="N2" s="17"/>
      <c r="O2" s="17"/>
    </row>
    <row r="3" spans="1:17" x14ac:dyDescent="0.3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7" x14ac:dyDescent="0.3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>
        <f t="shared" si="0"/>
        <v>5</v>
      </c>
      <c r="I4" t="b">
        <f t="shared" si="1"/>
        <v>1</v>
      </c>
      <c r="K4" s="16">
        <f>COUNTIF(C2:C44,"Gill")</f>
        <v>5</v>
      </c>
    </row>
    <row r="5" spans="1:17" x14ac:dyDescent="0.3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>
        <f t="shared" si="0"/>
        <v>5</v>
      </c>
      <c r="I5" t="b">
        <f t="shared" si="1"/>
        <v>1</v>
      </c>
    </row>
    <row r="6" spans="1:17" x14ac:dyDescent="0.3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>
        <f t="shared" si="0"/>
        <v>4</v>
      </c>
      <c r="I6" t="b">
        <f t="shared" si="1"/>
        <v>1</v>
      </c>
      <c r="K6" s="17" t="s">
        <v>40</v>
      </c>
      <c r="L6" s="17"/>
      <c r="M6" s="17"/>
      <c r="N6" s="17"/>
      <c r="O6" s="17"/>
      <c r="P6" s="17"/>
      <c r="Q6" s="22"/>
    </row>
    <row r="7" spans="1:17" x14ac:dyDescent="0.3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>
        <f t="shared" si="0"/>
        <v>8</v>
      </c>
      <c r="I7" t="b">
        <f t="shared" si="1"/>
        <v>1</v>
      </c>
    </row>
    <row r="8" spans="1:17" x14ac:dyDescent="0.3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>
        <f t="shared" si="0"/>
        <v>4</v>
      </c>
      <c r="I8" t="b">
        <f t="shared" si="1"/>
        <v>1</v>
      </c>
      <c r="K8">
        <f>COUNTIF(H2:H44, "&gt;3")</f>
        <v>30</v>
      </c>
    </row>
    <row r="9" spans="1:17" x14ac:dyDescent="0.3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>
        <f t="shared" si="0"/>
        <v>5</v>
      </c>
      <c r="I9" t="b">
        <f t="shared" si="1"/>
        <v>1</v>
      </c>
    </row>
    <row r="10" spans="1:17" x14ac:dyDescent="0.3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>
        <f t="shared" si="0"/>
        <v>2</v>
      </c>
      <c r="I10" t="b">
        <f t="shared" si="1"/>
        <v>0</v>
      </c>
    </row>
    <row r="11" spans="1:17" x14ac:dyDescent="0.3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>
        <f t="shared" si="0"/>
        <v>8</v>
      </c>
      <c r="I11" t="b">
        <f t="shared" si="1"/>
        <v>1</v>
      </c>
    </row>
    <row r="12" spans="1:17" x14ac:dyDescent="0.3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>
        <f t="shared" si="0"/>
        <v>3</v>
      </c>
      <c r="I12" t="b">
        <f t="shared" si="1"/>
        <v>0</v>
      </c>
    </row>
    <row r="13" spans="1:17" x14ac:dyDescent="0.3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f t="shared" si="0"/>
        <v>2</v>
      </c>
      <c r="I13" t="b">
        <f t="shared" si="1"/>
        <v>0</v>
      </c>
    </row>
    <row r="14" spans="1:17" x14ac:dyDescent="0.3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>
        <f t="shared" si="0"/>
        <v>3</v>
      </c>
      <c r="I14" t="b">
        <f t="shared" si="1"/>
        <v>0</v>
      </c>
    </row>
    <row r="15" spans="1:17" x14ac:dyDescent="0.3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>
        <f t="shared" si="0"/>
        <v>8</v>
      </c>
      <c r="I15" t="b">
        <f t="shared" si="1"/>
        <v>1</v>
      </c>
    </row>
    <row r="16" spans="1:17" x14ac:dyDescent="0.3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>
        <f t="shared" si="0"/>
        <v>3</v>
      </c>
      <c r="I16" t="b">
        <f t="shared" si="1"/>
        <v>0</v>
      </c>
    </row>
    <row r="17" spans="1:9" x14ac:dyDescent="0.3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>
        <f t="shared" si="0"/>
        <v>8</v>
      </c>
      <c r="I17" t="b">
        <f t="shared" si="1"/>
        <v>1</v>
      </c>
    </row>
    <row r="18" spans="1:9" x14ac:dyDescent="0.3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>
        <f t="shared" si="0"/>
        <v>3</v>
      </c>
      <c r="I18" t="b">
        <f t="shared" si="1"/>
        <v>0</v>
      </c>
    </row>
    <row r="19" spans="1:9" x14ac:dyDescent="0.3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>
        <f t="shared" si="0"/>
        <v>8</v>
      </c>
      <c r="I19" t="b">
        <f t="shared" si="1"/>
        <v>0</v>
      </c>
    </row>
    <row r="20" spans="1:9" x14ac:dyDescent="0.3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>
        <f t="shared" si="0"/>
        <v>3</v>
      </c>
      <c r="I20" t="b">
        <f t="shared" si="1"/>
        <v>0</v>
      </c>
    </row>
    <row r="21" spans="1:9" x14ac:dyDescent="0.3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>
        <f t="shared" si="0"/>
        <v>4</v>
      </c>
      <c r="I21" t="b">
        <f t="shared" si="1"/>
        <v>0</v>
      </c>
    </row>
    <row r="22" spans="1:9" x14ac:dyDescent="0.3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>
        <f t="shared" si="0"/>
        <v>3</v>
      </c>
      <c r="I22" t="b">
        <f t="shared" si="1"/>
        <v>0</v>
      </c>
    </row>
    <row r="23" spans="1:9" x14ac:dyDescent="0.3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>
        <f t="shared" si="0"/>
        <v>3</v>
      </c>
      <c r="I23" t="b">
        <f t="shared" si="1"/>
        <v>0</v>
      </c>
    </row>
    <row r="24" spans="1:9" x14ac:dyDescent="0.3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>
        <f t="shared" si="0"/>
        <v>5</v>
      </c>
      <c r="I24" t="b">
        <f t="shared" si="1"/>
        <v>1</v>
      </c>
    </row>
    <row r="25" spans="1:9" x14ac:dyDescent="0.3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>
        <f t="shared" si="0"/>
        <v>3</v>
      </c>
      <c r="I25" t="b">
        <f t="shared" si="1"/>
        <v>0</v>
      </c>
    </row>
    <row r="26" spans="1:9" x14ac:dyDescent="0.3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H26">
        <f t="shared" si="0"/>
        <v>8</v>
      </c>
      <c r="I26" t="b">
        <f t="shared" si="1"/>
        <v>0</v>
      </c>
    </row>
    <row r="27" spans="1:9" x14ac:dyDescent="0.3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  <c r="H27">
        <f t="shared" si="0"/>
        <v>4</v>
      </c>
      <c r="I27" t="b">
        <f t="shared" si="1"/>
        <v>0</v>
      </c>
    </row>
    <row r="28" spans="1:9" x14ac:dyDescent="0.3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  <c r="H28">
        <f t="shared" si="0"/>
        <v>5</v>
      </c>
      <c r="I28" t="b">
        <f t="shared" si="1"/>
        <v>0</v>
      </c>
    </row>
    <row r="29" spans="1:9" x14ac:dyDescent="0.3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  <c r="H29">
        <f t="shared" si="0"/>
        <v>4</v>
      </c>
      <c r="I29" t="b">
        <f t="shared" si="1"/>
        <v>0</v>
      </c>
    </row>
    <row r="30" spans="1:9" x14ac:dyDescent="0.3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  <c r="H30">
        <f t="shared" si="0"/>
        <v>2</v>
      </c>
      <c r="I30" t="b">
        <f t="shared" si="1"/>
        <v>0</v>
      </c>
    </row>
    <row r="31" spans="1:9" x14ac:dyDescent="0.3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  <c r="H31">
        <f t="shared" si="0"/>
        <v>5</v>
      </c>
      <c r="I31" t="b">
        <f t="shared" si="1"/>
        <v>0</v>
      </c>
    </row>
    <row r="32" spans="1:9" x14ac:dyDescent="0.3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  <c r="H32">
        <f t="shared" si="0"/>
        <v>5</v>
      </c>
      <c r="I32" t="b">
        <f t="shared" si="1"/>
        <v>0</v>
      </c>
    </row>
    <row r="33" spans="1:9" x14ac:dyDescent="0.3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  <c r="H33">
        <f t="shared" si="0"/>
        <v>4</v>
      </c>
      <c r="I33" t="b">
        <f t="shared" si="1"/>
        <v>0</v>
      </c>
    </row>
    <row r="34" spans="1:9" x14ac:dyDescent="0.3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  <c r="H34">
        <f t="shared" si="0"/>
        <v>8</v>
      </c>
      <c r="I34" t="b">
        <f t="shared" si="1"/>
        <v>0</v>
      </c>
    </row>
    <row r="35" spans="1:9" x14ac:dyDescent="0.3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  <c r="H35">
        <f t="shared" si="0"/>
        <v>3</v>
      </c>
      <c r="I35" t="b">
        <f t="shared" si="1"/>
        <v>0</v>
      </c>
    </row>
    <row r="36" spans="1:9" x14ac:dyDescent="0.3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  <c r="H36">
        <f t="shared" si="0"/>
        <v>4</v>
      </c>
      <c r="I36" t="b">
        <f t="shared" si="1"/>
        <v>0</v>
      </c>
    </row>
    <row r="37" spans="1:9" x14ac:dyDescent="0.3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  <c r="H37">
        <f t="shared" si="0"/>
        <v>4</v>
      </c>
      <c r="I37" t="b">
        <f t="shared" si="1"/>
        <v>0</v>
      </c>
    </row>
    <row r="38" spans="1:9" x14ac:dyDescent="0.3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  <c r="H38">
        <f t="shared" si="0"/>
        <v>5</v>
      </c>
      <c r="I38" t="b">
        <f t="shared" si="1"/>
        <v>0</v>
      </c>
    </row>
    <row r="39" spans="1:9" x14ac:dyDescent="0.3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  <c r="H39">
        <f t="shared" si="0"/>
        <v>4</v>
      </c>
      <c r="I39" t="b">
        <f t="shared" si="1"/>
        <v>0</v>
      </c>
    </row>
    <row r="40" spans="1:9" x14ac:dyDescent="0.3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  <c r="H40">
        <f t="shared" si="0"/>
        <v>2</v>
      </c>
      <c r="I40" t="b">
        <f t="shared" si="1"/>
        <v>0</v>
      </c>
    </row>
    <row r="41" spans="1:9" x14ac:dyDescent="0.3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  <c r="H41">
        <f t="shared" si="0"/>
        <v>4</v>
      </c>
      <c r="I41" t="b">
        <f t="shared" si="1"/>
        <v>0</v>
      </c>
    </row>
    <row r="42" spans="1:9" x14ac:dyDescent="0.3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  <c r="H42">
        <f t="shared" si="0"/>
        <v>5</v>
      </c>
      <c r="I42" t="b">
        <f t="shared" si="1"/>
        <v>0</v>
      </c>
    </row>
    <row r="43" spans="1:9" x14ac:dyDescent="0.3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  <c r="H43">
        <f t="shared" si="0"/>
        <v>5</v>
      </c>
      <c r="I43" t="b">
        <f t="shared" si="1"/>
        <v>0</v>
      </c>
    </row>
    <row r="44" spans="1:9" x14ac:dyDescent="0.3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1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5CCC-E85E-4774-9BC2-2441BA0A7152}">
  <dimension ref="A1:R44"/>
  <sheetViews>
    <sheetView workbookViewId="0">
      <selection activeCell="M10" sqref="M10"/>
    </sheetView>
  </sheetViews>
  <sheetFormatPr defaultRowHeight="14.4" x14ac:dyDescent="0.3"/>
  <sheetData>
    <row r="1" spans="1:18" x14ac:dyDescent="0.3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  <c r="H1" s="19" t="s">
        <v>37</v>
      </c>
    </row>
    <row r="2" spans="1:18" x14ac:dyDescent="0.3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>
        <f>COUNTIF($C$2:$C$44,C2)</f>
        <v>8</v>
      </c>
      <c r="I2" t="b">
        <f>COUNTIF(C1:C44,C2)&gt;3</f>
        <v>1</v>
      </c>
    </row>
    <row r="3" spans="1:18" x14ac:dyDescent="0.3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  <c r="M3" s="17" t="s">
        <v>36</v>
      </c>
      <c r="N3" s="17"/>
      <c r="O3" s="17"/>
      <c r="P3" s="17"/>
      <c r="Q3" s="17"/>
    </row>
    <row r="4" spans="1:18" x14ac:dyDescent="0.3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>
        <f t="shared" si="0"/>
        <v>5</v>
      </c>
      <c r="I4" t="b">
        <f t="shared" si="1"/>
        <v>1</v>
      </c>
    </row>
    <row r="5" spans="1:18" x14ac:dyDescent="0.3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>
        <f t="shared" si="0"/>
        <v>5</v>
      </c>
      <c r="I5" t="b">
        <f t="shared" si="1"/>
        <v>1</v>
      </c>
      <c r="M5">
        <f>COUNTIF(C2:C44, "Gill")</f>
        <v>5</v>
      </c>
    </row>
    <row r="6" spans="1:18" x14ac:dyDescent="0.3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>
        <f t="shared" si="0"/>
        <v>4</v>
      </c>
      <c r="I6" t="b">
        <f t="shared" si="1"/>
        <v>1</v>
      </c>
    </row>
    <row r="7" spans="1:18" x14ac:dyDescent="0.3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>
        <f t="shared" si="0"/>
        <v>8</v>
      </c>
      <c r="I7" t="b">
        <f t="shared" si="1"/>
        <v>1</v>
      </c>
    </row>
    <row r="8" spans="1:18" x14ac:dyDescent="0.3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>
        <f t="shared" si="0"/>
        <v>4</v>
      </c>
      <c r="I8" t="b">
        <f t="shared" si="1"/>
        <v>1</v>
      </c>
      <c r="M8" s="17" t="s">
        <v>40</v>
      </c>
      <c r="N8" s="17"/>
      <c r="O8" s="17"/>
      <c r="P8" s="17"/>
      <c r="Q8" s="17"/>
      <c r="R8" s="17"/>
    </row>
    <row r="9" spans="1:18" x14ac:dyDescent="0.3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>
        <f t="shared" si="0"/>
        <v>5</v>
      </c>
      <c r="I9" t="b">
        <f t="shared" si="1"/>
        <v>1</v>
      </c>
    </row>
    <row r="10" spans="1:18" x14ac:dyDescent="0.3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>
        <f t="shared" si="0"/>
        <v>2</v>
      </c>
      <c r="I10" t="b">
        <f t="shared" si="1"/>
        <v>0</v>
      </c>
      <c r="M10">
        <f>COUNTIF(H2:H44, "&gt;3")</f>
        <v>30</v>
      </c>
    </row>
    <row r="11" spans="1:18" x14ac:dyDescent="0.3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>
        <f t="shared" si="0"/>
        <v>8</v>
      </c>
      <c r="I11" t="b">
        <f t="shared" si="1"/>
        <v>1</v>
      </c>
    </row>
    <row r="12" spans="1:18" x14ac:dyDescent="0.3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>
        <f t="shared" si="0"/>
        <v>3</v>
      </c>
      <c r="I12" t="b">
        <f t="shared" si="1"/>
        <v>0</v>
      </c>
    </row>
    <row r="13" spans="1:18" x14ac:dyDescent="0.3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f t="shared" si="0"/>
        <v>2</v>
      </c>
      <c r="I13" t="b">
        <f t="shared" si="1"/>
        <v>0</v>
      </c>
    </row>
    <row r="14" spans="1:18" x14ac:dyDescent="0.3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>
        <f t="shared" si="0"/>
        <v>3</v>
      </c>
      <c r="I14" t="b">
        <f t="shared" si="1"/>
        <v>0</v>
      </c>
    </row>
    <row r="15" spans="1:18" x14ac:dyDescent="0.3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>
        <f t="shared" si="0"/>
        <v>8</v>
      </c>
      <c r="I15" t="b">
        <f t="shared" si="1"/>
        <v>1</v>
      </c>
    </row>
    <row r="16" spans="1:18" x14ac:dyDescent="0.3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>
        <f t="shared" si="0"/>
        <v>3</v>
      </c>
      <c r="I16" t="b">
        <f t="shared" si="1"/>
        <v>0</v>
      </c>
    </row>
    <row r="17" spans="1:9" x14ac:dyDescent="0.3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>
        <f t="shared" si="0"/>
        <v>8</v>
      </c>
      <c r="I17" t="b">
        <f t="shared" si="1"/>
        <v>1</v>
      </c>
    </row>
    <row r="18" spans="1:9" x14ac:dyDescent="0.3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>
        <f t="shared" si="0"/>
        <v>3</v>
      </c>
      <c r="I18" t="b">
        <f t="shared" si="1"/>
        <v>0</v>
      </c>
    </row>
    <row r="19" spans="1:9" x14ac:dyDescent="0.3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>
        <f t="shared" si="0"/>
        <v>8</v>
      </c>
      <c r="I19" t="b">
        <f t="shared" si="1"/>
        <v>0</v>
      </c>
    </row>
    <row r="20" spans="1:9" x14ac:dyDescent="0.3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>
        <f t="shared" si="0"/>
        <v>3</v>
      </c>
      <c r="I20" t="b">
        <f t="shared" si="1"/>
        <v>0</v>
      </c>
    </row>
    <row r="21" spans="1:9" x14ac:dyDescent="0.3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>
        <f t="shared" si="0"/>
        <v>4</v>
      </c>
      <c r="I21" t="b">
        <f t="shared" si="1"/>
        <v>0</v>
      </c>
    </row>
    <row r="22" spans="1:9" x14ac:dyDescent="0.3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>
        <f t="shared" si="0"/>
        <v>3</v>
      </c>
      <c r="I22" t="b">
        <f t="shared" si="1"/>
        <v>0</v>
      </c>
    </row>
    <row r="23" spans="1:9" x14ac:dyDescent="0.3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>
        <f t="shared" si="0"/>
        <v>3</v>
      </c>
      <c r="I23" t="b">
        <f t="shared" si="1"/>
        <v>0</v>
      </c>
    </row>
    <row r="24" spans="1:9" x14ac:dyDescent="0.3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>
        <f t="shared" si="0"/>
        <v>5</v>
      </c>
      <c r="I24" t="b">
        <f t="shared" si="1"/>
        <v>1</v>
      </c>
    </row>
    <row r="25" spans="1:9" x14ac:dyDescent="0.3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>
        <f t="shared" si="0"/>
        <v>3</v>
      </c>
      <c r="I25" t="b">
        <f t="shared" si="1"/>
        <v>0</v>
      </c>
    </row>
    <row r="26" spans="1:9" x14ac:dyDescent="0.3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H26">
        <f t="shared" si="0"/>
        <v>8</v>
      </c>
      <c r="I26" t="b">
        <f t="shared" si="1"/>
        <v>0</v>
      </c>
    </row>
    <row r="27" spans="1:9" x14ac:dyDescent="0.3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  <c r="H27">
        <f t="shared" si="0"/>
        <v>4</v>
      </c>
      <c r="I27" t="b">
        <f t="shared" si="1"/>
        <v>0</v>
      </c>
    </row>
    <row r="28" spans="1:9" x14ac:dyDescent="0.3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  <c r="H28">
        <f t="shared" si="0"/>
        <v>5</v>
      </c>
      <c r="I28" t="b">
        <f t="shared" si="1"/>
        <v>0</v>
      </c>
    </row>
    <row r="29" spans="1:9" x14ac:dyDescent="0.3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  <c r="H29">
        <f t="shared" si="0"/>
        <v>4</v>
      </c>
      <c r="I29" t="b">
        <f t="shared" si="1"/>
        <v>0</v>
      </c>
    </row>
    <row r="30" spans="1:9" x14ac:dyDescent="0.3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  <c r="H30">
        <f t="shared" si="0"/>
        <v>2</v>
      </c>
      <c r="I30" t="b">
        <f t="shared" si="1"/>
        <v>0</v>
      </c>
    </row>
    <row r="31" spans="1:9" x14ac:dyDescent="0.3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  <c r="H31">
        <f t="shared" si="0"/>
        <v>5</v>
      </c>
      <c r="I31" t="b">
        <f t="shared" si="1"/>
        <v>0</v>
      </c>
    </row>
    <row r="32" spans="1:9" x14ac:dyDescent="0.3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  <c r="H32">
        <f t="shared" si="0"/>
        <v>5</v>
      </c>
      <c r="I32" t="b">
        <f t="shared" si="1"/>
        <v>0</v>
      </c>
    </row>
    <row r="33" spans="1:9" x14ac:dyDescent="0.3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  <c r="H33">
        <f t="shared" si="0"/>
        <v>4</v>
      </c>
      <c r="I33" t="b">
        <f t="shared" si="1"/>
        <v>0</v>
      </c>
    </row>
    <row r="34" spans="1:9" x14ac:dyDescent="0.3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  <c r="H34">
        <f t="shared" si="0"/>
        <v>8</v>
      </c>
      <c r="I34" t="b">
        <f t="shared" si="1"/>
        <v>0</v>
      </c>
    </row>
    <row r="35" spans="1:9" x14ac:dyDescent="0.3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  <c r="H35">
        <f t="shared" si="0"/>
        <v>3</v>
      </c>
      <c r="I35" t="b">
        <f t="shared" si="1"/>
        <v>0</v>
      </c>
    </row>
    <row r="36" spans="1:9" x14ac:dyDescent="0.3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  <c r="H36">
        <f t="shared" si="0"/>
        <v>4</v>
      </c>
      <c r="I36" t="b">
        <f t="shared" si="1"/>
        <v>0</v>
      </c>
    </row>
    <row r="37" spans="1:9" x14ac:dyDescent="0.3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  <c r="H37">
        <f t="shared" si="0"/>
        <v>4</v>
      </c>
      <c r="I37" t="b">
        <f t="shared" si="1"/>
        <v>0</v>
      </c>
    </row>
    <row r="38" spans="1:9" x14ac:dyDescent="0.3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  <c r="H38">
        <f t="shared" si="0"/>
        <v>5</v>
      </c>
      <c r="I38" t="b">
        <f t="shared" si="1"/>
        <v>0</v>
      </c>
    </row>
    <row r="39" spans="1:9" x14ac:dyDescent="0.3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  <c r="H39">
        <f t="shared" si="0"/>
        <v>4</v>
      </c>
      <c r="I39" t="b">
        <f t="shared" si="1"/>
        <v>0</v>
      </c>
    </row>
    <row r="40" spans="1:9" x14ac:dyDescent="0.3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  <c r="H40">
        <f t="shared" si="0"/>
        <v>2</v>
      </c>
      <c r="I40" t="b">
        <f t="shared" si="1"/>
        <v>0</v>
      </c>
    </row>
    <row r="41" spans="1:9" x14ac:dyDescent="0.3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  <c r="H41">
        <f t="shared" si="0"/>
        <v>4</v>
      </c>
      <c r="I41" t="b">
        <f t="shared" si="1"/>
        <v>0</v>
      </c>
    </row>
    <row r="42" spans="1:9" x14ac:dyDescent="0.3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  <c r="H42">
        <f t="shared" si="0"/>
        <v>5</v>
      </c>
      <c r="I42" t="b">
        <f t="shared" si="1"/>
        <v>0</v>
      </c>
    </row>
    <row r="43" spans="1:9" x14ac:dyDescent="0.3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  <c r="H43">
        <f t="shared" si="0"/>
        <v>5</v>
      </c>
      <c r="I43" t="b">
        <f t="shared" si="1"/>
        <v>0</v>
      </c>
    </row>
    <row r="44" spans="1:9" x14ac:dyDescent="0.3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87C9-D51B-47B6-8700-19F4750ACB25}">
  <dimension ref="A1:J44"/>
  <sheetViews>
    <sheetView workbookViewId="0">
      <selection activeCell="H2" sqref="H2"/>
    </sheetView>
  </sheetViews>
  <sheetFormatPr defaultRowHeight="14.4" x14ac:dyDescent="0.3"/>
  <sheetData>
    <row r="1" spans="1:10" x14ac:dyDescent="0.3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0" x14ac:dyDescent="0.3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23" t="s">
        <v>38</v>
      </c>
    </row>
    <row r="3" spans="1:10" x14ac:dyDescent="0.3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0" x14ac:dyDescent="0.3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COUNTIFS(A2:A44,"&gt;2-10-2019",B2:B44,"East")</f>
        <v>6</v>
      </c>
    </row>
    <row r="5" spans="1:10" x14ac:dyDescent="0.3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0" x14ac:dyDescent="0.3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J6" t="s">
        <v>39</v>
      </c>
    </row>
    <row r="7" spans="1:10" x14ac:dyDescent="0.3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</row>
    <row r="8" spans="1:10" x14ac:dyDescent="0.3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J8" s="16">
        <f>COUNTIFS(D2:D44,"Pencil",C2:C44,"Gill")</f>
        <v>2</v>
      </c>
    </row>
    <row r="9" spans="1:10" x14ac:dyDescent="0.3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10" x14ac:dyDescent="0.3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10" x14ac:dyDescent="0.3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0" x14ac:dyDescent="0.3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</row>
    <row r="13" spans="1:10" x14ac:dyDescent="0.3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0" x14ac:dyDescent="0.3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</row>
    <row r="15" spans="1:10" x14ac:dyDescent="0.3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0" x14ac:dyDescent="0.3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</row>
    <row r="17" spans="1:7" x14ac:dyDescent="0.3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 x14ac:dyDescent="0.3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 x14ac:dyDescent="0.3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 x14ac:dyDescent="0.3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 x14ac:dyDescent="0.3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 x14ac:dyDescent="0.3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 x14ac:dyDescent="0.3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 x14ac:dyDescent="0.3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 x14ac:dyDescent="0.3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 x14ac:dyDescent="0.3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 x14ac:dyDescent="0.3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 x14ac:dyDescent="0.3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 x14ac:dyDescent="0.3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 x14ac:dyDescent="0.3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 x14ac:dyDescent="0.3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 x14ac:dyDescent="0.3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E82A-C189-4D3E-A361-6660EB02D503}">
  <dimension ref="A1:K44"/>
  <sheetViews>
    <sheetView tabSelected="1" workbookViewId="0">
      <selection activeCell="K11" sqref="K11"/>
    </sheetView>
  </sheetViews>
  <sheetFormatPr defaultRowHeight="14.4" x14ac:dyDescent="0.3"/>
  <sheetData>
    <row r="1" spans="1:11" x14ac:dyDescent="0.3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1" x14ac:dyDescent="0.3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</row>
    <row r="3" spans="1:11" x14ac:dyDescent="0.3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1" x14ac:dyDescent="0.3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K4" s="23" t="s">
        <v>38</v>
      </c>
    </row>
    <row r="5" spans="1:11" x14ac:dyDescent="0.3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1" x14ac:dyDescent="0.3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K6">
        <f>COUNTIFS(A2:A44, "&gt;2-10-2019",B2:B44, "East")</f>
        <v>6</v>
      </c>
    </row>
    <row r="7" spans="1:11" x14ac:dyDescent="0.3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</row>
    <row r="8" spans="1:11" x14ac:dyDescent="0.3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</row>
    <row r="9" spans="1:11" x14ac:dyDescent="0.3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K9" t="s">
        <v>39</v>
      </c>
    </row>
    <row r="10" spans="1:11" x14ac:dyDescent="0.3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11" x14ac:dyDescent="0.3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K11">
        <f>COUNTIFS(C2:C44, "Gill", D2:D44, "Pencil")</f>
        <v>2</v>
      </c>
    </row>
    <row r="12" spans="1:11" x14ac:dyDescent="0.3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</row>
    <row r="13" spans="1:11" x14ac:dyDescent="0.3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1" x14ac:dyDescent="0.3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</row>
    <row r="15" spans="1:11" x14ac:dyDescent="0.3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1" x14ac:dyDescent="0.3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</row>
    <row r="17" spans="1:7" x14ac:dyDescent="0.3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 x14ac:dyDescent="0.3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 x14ac:dyDescent="0.3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 x14ac:dyDescent="0.3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 x14ac:dyDescent="0.3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 x14ac:dyDescent="0.3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 x14ac:dyDescent="0.3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 x14ac:dyDescent="0.3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 x14ac:dyDescent="0.3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 x14ac:dyDescent="0.3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 x14ac:dyDescent="0.3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 x14ac:dyDescent="0.3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 x14ac:dyDescent="0.3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 x14ac:dyDescent="0.3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 x14ac:dyDescent="0.3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 x14ac:dyDescent="0.3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Sumif</vt:lpstr>
      <vt:lpstr>Sumif-practice</vt:lpstr>
      <vt:lpstr>Sumifs</vt:lpstr>
      <vt:lpstr>Sumifs_practice</vt:lpstr>
      <vt:lpstr>Countif</vt:lpstr>
      <vt:lpstr>Countif-Practice</vt:lpstr>
      <vt:lpstr>Countifs</vt:lpstr>
      <vt:lpstr>Countifs_Practice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MAHAD AMIR</cp:lastModifiedBy>
  <dcterms:created xsi:type="dcterms:W3CDTF">2020-07-06T20:31:55Z</dcterms:created>
  <dcterms:modified xsi:type="dcterms:W3CDTF">2024-07-26T15:54:40Z</dcterms:modified>
</cp:coreProperties>
</file>