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osai\Soosai\Soosai\Docs\finance\"/>
    </mc:Choice>
  </mc:AlternateContent>
  <bookViews>
    <workbookView xWindow="0" yWindow="0" windowWidth="20490" windowHeight="7020"/>
  </bookViews>
  <sheets>
    <sheet name="Sheet2" sheetId="2" r:id="rId1"/>
  </sheets>
  <externalReferences>
    <externalReference r:id="rId2"/>
  </externalReferences>
  <definedNames>
    <definedName name="Category">'[1]Expense Tracker-India'!$N$3:$N$9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2" l="1"/>
  <c r="I13" i="2"/>
  <c r="H8" i="2"/>
  <c r="I8" i="2"/>
  <c r="H7" i="2"/>
  <c r="H9" i="2" s="1"/>
  <c r="H12" i="2" s="1"/>
  <c r="H14" i="2" l="1"/>
</calcChain>
</file>

<file path=xl/sharedStrings.xml><?xml version="1.0" encoding="utf-8"?>
<sst xmlns="http://schemas.openxmlformats.org/spreadsheetml/2006/main" count="118" uniqueCount="61">
  <si>
    <t>Transaction Date </t>
  </si>
  <si>
    <t>Payee Name</t>
  </si>
  <si>
    <t>Amount (INR) </t>
  </si>
  <si>
    <t>Status </t>
  </si>
  <si>
    <t>Description</t>
  </si>
  <si>
    <t>Amount</t>
  </si>
  <si>
    <t>30/06/2014</t>
  </si>
  <si>
    <t>A C Jothi Prakash</t>
  </si>
  <si>
    <t>Pammal Bank registratio
n</t>
  </si>
  <si>
    <t>Success</t>
  </si>
  <si>
    <t>Pammal Flat construction</t>
  </si>
  <si>
    <t>Pammal Flat advance</t>
  </si>
  <si>
    <t>Home Loan Fee</t>
  </si>
  <si>
    <t>Amount from Ambatoor falt 1</t>
  </si>
  <si>
    <t>Pammal Home loan</t>
  </si>
  <si>
    <t>19/02/2014</t>
  </si>
  <si>
    <t>A C JYOTHI PRAKASH</t>
  </si>
  <si>
    <t>30/05/2013</t>
  </si>
  <si>
    <t>1200000 is used for Ambatoor flat 1
700000 is used for Ambatoor Flat 2
800000 is used for Tirumullaivoil flat</t>
  </si>
  <si>
    <t>29/05/2013</t>
  </si>
  <si>
    <t>16/05/2013</t>
  </si>
  <si>
    <t>14/05/2013</t>
  </si>
  <si>
    <t>13/05/2013</t>
  </si>
  <si>
    <t>19/04/2013</t>
  </si>
  <si>
    <t>17/04/2013</t>
  </si>
  <si>
    <t>18/05/2012</t>
  </si>
  <si>
    <t>Pammal Flat Advance</t>
  </si>
  <si>
    <t>16/05/2012</t>
  </si>
  <si>
    <t>16/04/2012</t>
  </si>
  <si>
    <t>13/04/2012</t>
  </si>
  <si>
    <t>Pending From sitalapak tranfers - used for Pammal Flat Advance</t>
  </si>
  <si>
    <t>sitalapak hous
e</t>
  </si>
  <si>
    <t>07/08/201</t>
  </si>
  <si>
    <t>26/07/2011</t>
  </si>
  <si>
    <t>sitalapak hous
e - transferred from Joshua</t>
  </si>
  <si>
    <t>Deposited as cash</t>
  </si>
  <si>
    <t>24/06/2011</t>
  </si>
  <si>
    <t>23/06/2011</t>
  </si>
  <si>
    <t>20/06/2011</t>
  </si>
  <si>
    <t>19/06/2011</t>
  </si>
  <si>
    <t>18/06/2011</t>
  </si>
  <si>
    <t>Got  100000 as cach on Jan-01-2016</t>
  </si>
  <si>
    <t>Total transferred for Pammal flat
5/9/2013 to 3/6/2014</t>
  </si>
  <si>
    <t>Amount returned during marriage</t>
  </si>
  <si>
    <t>Total Paid</t>
  </si>
  <si>
    <t>Cost for Pammal flat</t>
  </si>
  <si>
    <t>Flat cost</t>
  </si>
  <si>
    <t>Cark parking</t>
  </si>
  <si>
    <t>EB</t>
  </si>
  <si>
    <t>Amount remaining</t>
  </si>
  <si>
    <t>Tirumullaivoil cost</t>
  </si>
  <si>
    <t>Tatol pending to be used for Padur</t>
  </si>
  <si>
    <t>Cost for Padur flats</t>
  </si>
  <si>
    <t>665+762 flat cost</t>
  </si>
  <si>
    <t>Amount to be paid</t>
  </si>
  <si>
    <t>Amount from Ambatoor falt 2</t>
  </si>
  <si>
    <t>1st floor wall</t>
  </si>
  <si>
    <t>2nd floor wall</t>
  </si>
  <si>
    <t>interior for flat 1</t>
  </si>
  <si>
    <t>interior for flat 2</t>
  </si>
  <si>
    <t>Common area/car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</si>
</sst>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FEF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right"/>
    </xf>
    <xf numFmtId="2" fontId="0" fillId="4" borderId="2" xfId="0" applyNumberFormat="1" applyFont="1" applyFill="1" applyBorder="1"/>
    <xf numFmtId="0" fontId="0" fillId="4" borderId="2" xfId="0" applyNumberFormat="1" applyFont="1" applyFill="1" applyBorder="1"/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 indent="1"/>
    </xf>
    <xf numFmtId="0" fontId="0" fillId="3" borderId="2" xfId="0" applyFill="1" applyBorder="1"/>
    <xf numFmtId="14" fontId="0" fillId="0" borderId="2" xfId="0" applyNumberFormat="1" applyBorder="1"/>
    <xf numFmtId="0" fontId="2" fillId="3" borderId="2" xfId="0" applyFont="1" applyFill="1" applyBorder="1" applyAlignment="1">
      <alignment horizontal="left" vertical="top" indent="1"/>
    </xf>
    <xf numFmtId="2" fontId="0" fillId="0" borderId="2" xfId="0" applyNumberFormat="1" applyBorder="1"/>
    <xf numFmtId="0" fontId="2" fillId="3" borderId="2" xfId="0" applyFont="1" applyFill="1" applyBorder="1" applyAlignment="1">
      <alignment horizontal="center" vertical="top" wrapText="1"/>
    </xf>
    <xf numFmtId="0" fontId="0" fillId="0" borderId="2" xfId="0" applyBorder="1" applyAlignment="1"/>
    <xf numFmtId="0" fontId="2" fillId="3" borderId="2" xfId="0" applyFont="1" applyFill="1" applyBorder="1" applyAlignment="1">
      <alignment horizontal="left" vertical="top" wrapText="1" indent="1"/>
    </xf>
    <xf numFmtId="2" fontId="0" fillId="4" borderId="2" xfId="0" applyNumberFormat="1" applyFill="1" applyBorder="1"/>
    <xf numFmtId="0" fontId="0" fillId="0" borderId="2" xfId="0" applyBorder="1" applyAlignment="1">
      <alignment horizontal="center"/>
    </xf>
    <xf numFmtId="0" fontId="2" fillId="5" borderId="2" xfId="0" applyFont="1" applyFill="1" applyBorder="1" applyAlignment="1">
      <alignment horizontal="left" vertical="top" wrapText="1" indent="1"/>
    </xf>
    <xf numFmtId="0" fontId="2" fillId="5" borderId="2" xfId="0" applyFont="1" applyFill="1" applyBorder="1" applyAlignment="1">
      <alignment horizontal="center" vertical="top" wrapText="1"/>
    </xf>
    <xf numFmtId="2" fontId="0" fillId="6" borderId="2" xfId="0" applyNumberFormat="1" applyFill="1" applyBorder="1"/>
    <xf numFmtId="0" fontId="0" fillId="0" borderId="2" xfId="0" applyBorder="1" applyAlignment="1">
      <alignment horizontal="center" wrapText="1"/>
    </xf>
    <xf numFmtId="2" fontId="0" fillId="7" borderId="2" xfId="0" applyNumberForma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0" fillId="8" borderId="2" xfId="0" applyFill="1" applyBorder="1"/>
    <xf numFmtId="0" fontId="0" fillId="7" borderId="2" xfId="0" applyFill="1" applyBorder="1"/>
    <xf numFmtId="0" fontId="0" fillId="9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oosai\MyDocs\finance\India_Transf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Expense Tracker"/>
      <sheetName val="Sheet4"/>
      <sheetName val="Sheet5"/>
      <sheetName val="Expense Tracker-India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N3" t="str">
            <v>House Expense</v>
          </cell>
        </row>
        <row r="4">
          <cell r="N4" t="str">
            <v>One time Expense</v>
          </cell>
        </row>
        <row r="5">
          <cell r="N5" t="str">
            <v>Dress+Toys</v>
          </cell>
        </row>
        <row r="6">
          <cell r="N6" t="str">
            <v>Trading</v>
          </cell>
        </row>
        <row r="7">
          <cell r="N7" t="str">
            <v>Loan</v>
          </cell>
        </row>
        <row r="8">
          <cell r="N8" t="str">
            <v>Salary</v>
          </cell>
        </row>
        <row r="9">
          <cell r="N9" t="str">
            <v>Other Income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B1" workbookViewId="0">
      <selection activeCell="E3" sqref="E3"/>
    </sheetView>
  </sheetViews>
  <sheetFormatPr defaultColWidth="14.7109375" defaultRowHeight="15" x14ac:dyDescent="0.25"/>
  <cols>
    <col min="1" max="1" width="10.7109375" bestFit="1" customWidth="1"/>
    <col min="2" max="2" width="20" bestFit="1" customWidth="1"/>
    <col min="3" max="3" width="13.42578125" bestFit="1" customWidth="1"/>
    <col min="4" max="4" width="7.85546875" bestFit="1" customWidth="1"/>
    <col min="5" max="5" width="33.42578125" bestFit="1" customWidth="1"/>
    <col min="7" max="7" width="33" customWidth="1"/>
    <col min="8" max="8" width="16" customWidth="1"/>
    <col min="9" max="9" width="18.85546875" customWidth="1"/>
  </cols>
  <sheetData>
    <row r="1" spans="1:10" ht="24" x14ac:dyDescent="0.25">
      <c r="A1" s="6" t="s">
        <v>0</v>
      </c>
      <c r="B1" s="6" t="s">
        <v>1</v>
      </c>
      <c r="C1" s="7" t="s">
        <v>2</v>
      </c>
      <c r="D1" s="6" t="s">
        <v>3</v>
      </c>
      <c r="E1" s="8"/>
      <c r="G1" s="6" t="s">
        <v>4</v>
      </c>
      <c r="H1" s="6" t="s">
        <v>5</v>
      </c>
    </row>
    <row r="2" spans="1:10" ht="45" x14ac:dyDescent="0.25">
      <c r="A2" s="9" t="s">
        <v>6</v>
      </c>
      <c r="B2" s="10" t="s">
        <v>7</v>
      </c>
      <c r="C2" s="11">
        <v>21000</v>
      </c>
      <c r="D2" s="12"/>
      <c r="E2" s="13" t="s">
        <v>8</v>
      </c>
      <c r="G2" s="5" t="s">
        <v>42</v>
      </c>
      <c r="H2" s="2">
        <v>885000</v>
      </c>
    </row>
    <row r="3" spans="1:10" x14ac:dyDescent="0.25">
      <c r="A3" s="9">
        <v>41704</v>
      </c>
      <c r="B3" s="14" t="s">
        <v>7</v>
      </c>
      <c r="C3" s="15">
        <v>85000</v>
      </c>
      <c r="D3" s="12" t="s">
        <v>9</v>
      </c>
      <c r="E3" s="1" t="s">
        <v>10</v>
      </c>
      <c r="G3" s="1" t="s">
        <v>11</v>
      </c>
      <c r="H3" s="2">
        <v>1000000</v>
      </c>
    </row>
    <row r="4" spans="1:10" x14ac:dyDescent="0.25">
      <c r="A4" s="9">
        <v>41675</v>
      </c>
      <c r="B4" s="14" t="s">
        <v>7</v>
      </c>
      <c r="C4" s="11">
        <v>12000</v>
      </c>
      <c r="D4" s="12" t="s">
        <v>9</v>
      </c>
      <c r="E4" s="1" t="s">
        <v>12</v>
      </c>
      <c r="G4" s="1" t="s">
        <v>14</v>
      </c>
      <c r="H4" s="2">
        <v>1330000</v>
      </c>
    </row>
    <row r="5" spans="1:10" x14ac:dyDescent="0.25">
      <c r="A5" s="9">
        <v>41855</v>
      </c>
      <c r="B5" s="14" t="s">
        <v>7</v>
      </c>
      <c r="C5" s="15">
        <v>40000</v>
      </c>
      <c r="D5" s="12" t="s">
        <v>9</v>
      </c>
      <c r="E5" s="24" t="s">
        <v>10</v>
      </c>
      <c r="G5" s="1" t="s">
        <v>13</v>
      </c>
      <c r="H5" s="2">
        <v>1200000</v>
      </c>
    </row>
    <row r="6" spans="1:10" ht="30" x14ac:dyDescent="0.25">
      <c r="A6" s="9">
        <v>41823</v>
      </c>
      <c r="B6" s="17" t="s">
        <v>7</v>
      </c>
      <c r="C6" s="15">
        <v>30000</v>
      </c>
      <c r="D6" s="18" t="s">
        <v>9</v>
      </c>
      <c r="E6" s="25"/>
      <c r="G6" s="28" t="s">
        <v>55</v>
      </c>
      <c r="H6" s="29">
        <v>600000</v>
      </c>
      <c r="I6" s="27" t="s">
        <v>41</v>
      </c>
    </row>
    <row r="7" spans="1:10" x14ac:dyDescent="0.25">
      <c r="A7" s="9">
        <v>41793</v>
      </c>
      <c r="B7" s="14" t="s">
        <v>7</v>
      </c>
      <c r="C7" s="15">
        <v>80000</v>
      </c>
      <c r="D7" s="12" t="s">
        <v>9</v>
      </c>
      <c r="E7" s="25"/>
      <c r="G7" s="3" t="s">
        <v>44</v>
      </c>
      <c r="H7" s="4">
        <f>SUBTOTAL(9,H2:H6)</f>
        <v>5015000</v>
      </c>
    </row>
    <row r="8" spans="1:10" x14ac:dyDescent="0.25">
      <c r="A8" s="1" t="s">
        <v>15</v>
      </c>
      <c r="B8" s="17" t="s">
        <v>7</v>
      </c>
      <c r="C8" s="15">
        <v>150000</v>
      </c>
      <c r="D8" s="18" t="s">
        <v>9</v>
      </c>
      <c r="E8" s="25"/>
      <c r="G8" s="30" t="s">
        <v>45</v>
      </c>
      <c r="H8" s="31">
        <f>I8+I9+I10</f>
        <v>3838500</v>
      </c>
      <c r="I8">
        <f>1061*3500</f>
        <v>3713500</v>
      </c>
      <c r="J8" t="s">
        <v>46</v>
      </c>
    </row>
    <row r="9" spans="1:10" x14ac:dyDescent="0.25">
      <c r="A9" s="9">
        <v>41700</v>
      </c>
      <c r="B9" s="14" t="s">
        <v>7</v>
      </c>
      <c r="C9" s="15">
        <v>300000</v>
      </c>
      <c r="D9" s="12" t="s">
        <v>9</v>
      </c>
      <c r="E9" s="25"/>
      <c r="G9" s="30" t="s">
        <v>49</v>
      </c>
      <c r="H9" s="32">
        <f>H7-H8</f>
        <v>1176500</v>
      </c>
      <c r="I9">
        <v>100000</v>
      </c>
      <c r="J9" t="s">
        <v>47</v>
      </c>
    </row>
    <row r="10" spans="1:10" x14ac:dyDescent="0.25">
      <c r="A10" s="9">
        <v>41403</v>
      </c>
      <c r="B10" s="10" t="s">
        <v>16</v>
      </c>
      <c r="C10" s="15">
        <v>200000</v>
      </c>
      <c r="D10" s="12" t="s">
        <v>9</v>
      </c>
      <c r="E10" s="26"/>
      <c r="G10" s="1"/>
      <c r="H10" s="1"/>
      <c r="I10">
        <v>25000</v>
      </c>
      <c r="J10" t="s">
        <v>48</v>
      </c>
    </row>
    <row r="11" spans="1:10" x14ac:dyDescent="0.25">
      <c r="A11" s="1" t="s">
        <v>17</v>
      </c>
      <c r="B11" s="17" t="s">
        <v>16</v>
      </c>
      <c r="C11" s="19">
        <v>410000</v>
      </c>
      <c r="D11" s="18" t="s">
        <v>9</v>
      </c>
      <c r="E11" s="20" t="s">
        <v>18</v>
      </c>
      <c r="G11" s="1" t="s">
        <v>50</v>
      </c>
      <c r="H11" s="32">
        <v>1200000</v>
      </c>
    </row>
    <row r="12" spans="1:10" x14ac:dyDescent="0.25">
      <c r="A12" s="1" t="s">
        <v>19</v>
      </c>
      <c r="B12" s="14" t="s">
        <v>16</v>
      </c>
      <c r="C12" s="19">
        <v>475000</v>
      </c>
      <c r="D12" s="12" t="s">
        <v>9</v>
      </c>
      <c r="E12" s="16"/>
      <c r="G12" s="1" t="s">
        <v>51</v>
      </c>
      <c r="H12" s="4">
        <f>H9+H11</f>
        <v>2376500</v>
      </c>
    </row>
    <row r="13" spans="1:10" x14ac:dyDescent="0.25">
      <c r="A13" s="1" t="s">
        <v>20</v>
      </c>
      <c r="B13" s="17" t="s">
        <v>16</v>
      </c>
      <c r="C13" s="19">
        <v>465000</v>
      </c>
      <c r="D13" s="18" t="s">
        <v>9</v>
      </c>
      <c r="E13" s="16"/>
      <c r="G13" s="1" t="s">
        <v>52</v>
      </c>
      <c r="H13" s="1">
        <f>I13+I14+I15</f>
        <v>4518300</v>
      </c>
      <c r="I13">
        <f>1427*2900</f>
        <v>4138300</v>
      </c>
      <c r="J13" t="s">
        <v>53</v>
      </c>
    </row>
    <row r="14" spans="1:10" x14ac:dyDescent="0.25">
      <c r="A14" s="1" t="s">
        <v>21</v>
      </c>
      <c r="B14" s="14" t="s">
        <v>16</v>
      </c>
      <c r="C14" s="19">
        <v>365000</v>
      </c>
      <c r="D14" s="12" t="s">
        <v>9</v>
      </c>
      <c r="E14" s="16"/>
      <c r="G14" s="1" t="s">
        <v>54</v>
      </c>
      <c r="H14" s="33">
        <f>H13-H12</f>
        <v>2141800</v>
      </c>
      <c r="I14">
        <v>300000</v>
      </c>
      <c r="J14" t="s">
        <v>47</v>
      </c>
    </row>
    <row r="15" spans="1:10" x14ac:dyDescent="0.25">
      <c r="A15" s="1" t="s">
        <v>22</v>
      </c>
      <c r="B15" s="17" t="s">
        <v>16</v>
      </c>
      <c r="C15" s="19">
        <v>485000</v>
      </c>
      <c r="D15" s="18" t="s">
        <v>9</v>
      </c>
      <c r="E15" s="16"/>
      <c r="I15">
        <v>80000</v>
      </c>
      <c r="J15" t="s">
        <v>48</v>
      </c>
    </row>
    <row r="16" spans="1:10" x14ac:dyDescent="0.25">
      <c r="A16" s="1" t="s">
        <v>23</v>
      </c>
      <c r="B16" s="14" t="s">
        <v>16</v>
      </c>
      <c r="C16" s="19">
        <v>200000</v>
      </c>
      <c r="D16" s="12" t="s">
        <v>9</v>
      </c>
      <c r="E16" s="16"/>
      <c r="G16" t="s">
        <v>56</v>
      </c>
      <c r="H16">
        <v>500000</v>
      </c>
    </row>
    <row r="17" spans="1:8" x14ac:dyDescent="0.25">
      <c r="A17" s="1" t="s">
        <v>24</v>
      </c>
      <c r="B17" s="17" t="s">
        <v>16</v>
      </c>
      <c r="C17" s="19">
        <v>300000</v>
      </c>
      <c r="D17" s="18" t="s">
        <v>9</v>
      </c>
      <c r="E17" s="16"/>
      <c r="G17" t="s">
        <v>57</v>
      </c>
      <c r="H17">
        <v>500000</v>
      </c>
    </row>
    <row r="18" spans="1:8" x14ac:dyDescent="0.25">
      <c r="A18" s="1" t="s">
        <v>25</v>
      </c>
      <c r="B18" s="17" t="s">
        <v>16</v>
      </c>
      <c r="C18" s="21">
        <v>75000</v>
      </c>
      <c r="D18" s="18" t="s">
        <v>9</v>
      </c>
      <c r="E18" s="16" t="s">
        <v>26</v>
      </c>
      <c r="G18" t="s">
        <v>58</v>
      </c>
      <c r="H18">
        <v>400000</v>
      </c>
    </row>
    <row r="19" spans="1:8" x14ac:dyDescent="0.25">
      <c r="A19" s="1" t="s">
        <v>27</v>
      </c>
      <c r="B19" s="14" t="s">
        <v>16</v>
      </c>
      <c r="C19" s="21">
        <v>45000</v>
      </c>
      <c r="D19" s="12" t="s">
        <v>9</v>
      </c>
      <c r="E19" s="16"/>
      <c r="G19" t="s">
        <v>59</v>
      </c>
      <c r="H19">
        <v>400000</v>
      </c>
    </row>
    <row r="20" spans="1:8" x14ac:dyDescent="0.25">
      <c r="A20" s="1" t="s">
        <v>28</v>
      </c>
      <c r="B20" s="17" t="s">
        <v>16</v>
      </c>
      <c r="C20" s="21">
        <v>445000</v>
      </c>
      <c r="D20" s="18" t="s">
        <v>9</v>
      </c>
      <c r="E20" s="16"/>
      <c r="G20" t="s">
        <v>60</v>
      </c>
      <c r="H20">
        <v>260000</v>
      </c>
    </row>
    <row r="21" spans="1:8" x14ac:dyDescent="0.25">
      <c r="A21" s="1" t="s">
        <v>29</v>
      </c>
      <c r="B21" s="17" t="s">
        <v>16</v>
      </c>
      <c r="C21" s="21">
        <v>5000</v>
      </c>
      <c r="D21" s="18" t="s">
        <v>9</v>
      </c>
      <c r="E21" s="16"/>
      <c r="G21" t="s">
        <v>48</v>
      </c>
      <c r="H21">
        <v>80000</v>
      </c>
    </row>
    <row r="22" spans="1:8" x14ac:dyDescent="0.25">
      <c r="A22" s="1"/>
      <c r="B22" s="1"/>
      <c r="C22" s="1"/>
      <c r="D22" s="1"/>
      <c r="E22" s="1"/>
    </row>
    <row r="23" spans="1:8" ht="30" x14ac:dyDescent="0.25">
      <c r="A23" s="1"/>
      <c r="B23" s="1"/>
      <c r="C23" s="21">
        <v>430000</v>
      </c>
      <c r="D23" s="1"/>
      <c r="E23" s="5" t="s">
        <v>30</v>
      </c>
    </row>
    <row r="24" spans="1:8" x14ac:dyDescent="0.25">
      <c r="A24" s="1"/>
      <c r="B24" s="1"/>
      <c r="C24" s="1">
        <v>-360000</v>
      </c>
      <c r="D24" s="1"/>
      <c r="E24" s="1" t="s">
        <v>43</v>
      </c>
    </row>
    <row r="25" spans="1:8" x14ac:dyDescent="0.25">
      <c r="A25" s="9">
        <v>40763</v>
      </c>
      <c r="B25" s="17" t="s">
        <v>16</v>
      </c>
      <c r="C25" s="1">
        <v>90000</v>
      </c>
      <c r="D25" s="1"/>
      <c r="E25" s="13" t="s">
        <v>31</v>
      </c>
    </row>
    <row r="26" spans="1:8" x14ac:dyDescent="0.25">
      <c r="A26" s="1" t="s">
        <v>32</v>
      </c>
      <c r="B26" s="17" t="s">
        <v>16</v>
      </c>
      <c r="C26" s="1">
        <v>100000</v>
      </c>
      <c r="D26" s="1"/>
      <c r="E26" s="13" t="s">
        <v>31</v>
      </c>
    </row>
    <row r="27" spans="1:8" x14ac:dyDescent="0.25">
      <c r="A27" s="22">
        <v>40610</v>
      </c>
      <c r="B27" s="17" t="s">
        <v>16</v>
      </c>
      <c r="C27" s="1">
        <v>100000</v>
      </c>
      <c r="D27" s="1"/>
      <c r="E27" s="13" t="s">
        <v>31</v>
      </c>
    </row>
    <row r="28" spans="1:8" x14ac:dyDescent="0.25">
      <c r="A28" s="22" t="s">
        <v>33</v>
      </c>
      <c r="B28" s="17" t="s">
        <v>16</v>
      </c>
      <c r="C28" s="1">
        <v>100000</v>
      </c>
      <c r="D28" s="1"/>
      <c r="E28" s="13" t="s">
        <v>34</v>
      </c>
    </row>
    <row r="29" spans="1:8" x14ac:dyDescent="0.25">
      <c r="A29" s="9">
        <v>40854</v>
      </c>
      <c r="B29" s="17" t="s">
        <v>16</v>
      </c>
      <c r="C29" s="1">
        <v>-100000</v>
      </c>
      <c r="D29" s="1"/>
      <c r="E29" s="1" t="s">
        <v>35</v>
      </c>
    </row>
    <row r="30" spans="1:8" x14ac:dyDescent="0.25">
      <c r="A30" s="1" t="s">
        <v>36</v>
      </c>
      <c r="B30" s="17" t="s">
        <v>16</v>
      </c>
      <c r="C30" s="1">
        <v>100000</v>
      </c>
      <c r="D30" s="1"/>
      <c r="E30" s="13" t="s">
        <v>31</v>
      </c>
    </row>
    <row r="31" spans="1:8" x14ac:dyDescent="0.25">
      <c r="A31" s="1" t="s">
        <v>37</v>
      </c>
      <c r="B31" s="17" t="s">
        <v>16</v>
      </c>
      <c r="C31" s="1">
        <v>100000</v>
      </c>
      <c r="D31" s="1"/>
      <c r="E31" s="13" t="s">
        <v>31</v>
      </c>
    </row>
    <row r="32" spans="1:8" x14ac:dyDescent="0.25">
      <c r="A32" s="23" t="s">
        <v>38</v>
      </c>
      <c r="B32" s="17" t="s">
        <v>16</v>
      </c>
      <c r="C32" s="1">
        <v>100000</v>
      </c>
      <c r="D32" s="1"/>
      <c r="E32" s="13" t="s">
        <v>31</v>
      </c>
    </row>
    <row r="33" spans="1:5" x14ac:dyDescent="0.25">
      <c r="A33" s="23" t="s">
        <v>39</v>
      </c>
      <c r="B33" s="17" t="s">
        <v>16</v>
      </c>
      <c r="C33" s="1">
        <v>100000</v>
      </c>
      <c r="D33" s="1"/>
      <c r="E33" s="13" t="s">
        <v>31</v>
      </c>
    </row>
    <row r="34" spans="1:5" x14ac:dyDescent="0.25">
      <c r="A34" s="23" t="s">
        <v>40</v>
      </c>
      <c r="B34" s="17" t="s">
        <v>16</v>
      </c>
      <c r="C34" s="1">
        <v>100000</v>
      </c>
      <c r="D34" s="1"/>
      <c r="E34" s="13" t="s">
        <v>31</v>
      </c>
    </row>
  </sheetData>
  <mergeCells count="3">
    <mergeCell ref="E11:E17"/>
    <mergeCell ref="E18:E21"/>
    <mergeCell ref="E5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ANUNCIA</dc:creator>
  <cp:lastModifiedBy>Windows User</cp:lastModifiedBy>
  <dcterms:created xsi:type="dcterms:W3CDTF">2019-02-28T05:39:37Z</dcterms:created>
  <dcterms:modified xsi:type="dcterms:W3CDTF">2019-03-08T16:10:37Z</dcterms:modified>
</cp:coreProperties>
</file>