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\Semester 8\Feasibility Study\Project\"/>
    </mc:Choice>
  </mc:AlternateContent>
  <xr:revisionPtr revIDLastSave="0" documentId="13_ncr:1_{B6536E4A-0C5F-4251-89A0-99A21090EE66}" xr6:coauthVersionLast="47" xr6:coauthVersionMax="47" xr10:uidLastSave="{00000000-0000-0000-0000-000000000000}"/>
  <bookViews>
    <workbookView xWindow="-108" yWindow="-108" windowWidth="23256" windowHeight="12456" xr2:uid="{3B86D115-F475-446A-A714-B95A3CABD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H11" i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F12" i="1"/>
  <c r="H12" i="1" s="1"/>
  <c r="F4" i="1"/>
  <c r="H4" i="1" s="1"/>
  <c r="P13" i="1" l="1"/>
  <c r="R4" i="1"/>
  <c r="R13" i="1" s="1"/>
  <c r="F20" i="1"/>
  <c r="H7" i="1"/>
  <c r="H20" i="1" s="1"/>
  <c r="R14" i="1" l="1"/>
  <c r="R15" i="1" s="1"/>
  <c r="H21" i="1"/>
  <c r="H22" i="1" s="1"/>
</calcChain>
</file>

<file path=xl/sharedStrings.xml><?xml version="1.0" encoding="utf-8"?>
<sst xmlns="http://schemas.openxmlformats.org/spreadsheetml/2006/main" count="49" uniqueCount="40">
  <si>
    <t>ردیف</t>
  </si>
  <si>
    <t>سمت</t>
  </si>
  <si>
    <t>تعداد شیفت کاری مورد نیاز</t>
  </si>
  <si>
    <t>پرسنل (نفر)</t>
  </si>
  <si>
    <t>جمع کل پرسنل (نفر)</t>
  </si>
  <si>
    <t>حقوق ماهیانه هر نفر (میلیون تومان)</t>
  </si>
  <si>
    <t>جمع حقوق (میلیون تومان)</t>
  </si>
  <si>
    <t>پرسنل بخش اداری</t>
  </si>
  <si>
    <t>هیئت مدیره</t>
  </si>
  <si>
    <t>مشاور</t>
  </si>
  <si>
    <t>مدیر مالی</t>
  </si>
  <si>
    <t>کارشناس مالی</t>
  </si>
  <si>
    <t>مدیر فروش</t>
  </si>
  <si>
    <t>مدیر اداری - حسابداری</t>
  </si>
  <si>
    <t>مدیر منابع انسانی</t>
  </si>
  <si>
    <t>مدیر بازاریابی</t>
  </si>
  <si>
    <t>مدیر حراست</t>
  </si>
  <si>
    <t>منشی</t>
  </si>
  <si>
    <t>خدمات</t>
  </si>
  <si>
    <t>کارشناس فروش</t>
  </si>
  <si>
    <t>کارشناس اداری - حسابداری</t>
  </si>
  <si>
    <t>کارشناس منابع انسانی</t>
  </si>
  <si>
    <t>کارشناس بازاریابی</t>
  </si>
  <si>
    <t>کارکن حراست</t>
  </si>
  <si>
    <t>جمع</t>
  </si>
  <si>
    <t>-</t>
  </si>
  <si>
    <t>مزایای شغلی، بیمه و پاداش 80%</t>
  </si>
  <si>
    <t>جمع کلی</t>
  </si>
  <si>
    <t>پرسنل بخش تولیدی</t>
  </si>
  <si>
    <t>مدیر تولید</t>
  </si>
  <si>
    <t>سرپرست شیفت</t>
  </si>
  <si>
    <t>مدیر کنترل کیفیت</t>
  </si>
  <si>
    <t>کارشناس کنترل کیفیت</t>
  </si>
  <si>
    <t>کارگر ماهر</t>
  </si>
  <si>
    <t>کارگر ساده</t>
  </si>
  <si>
    <t>تکنسین فنی تأسیسات</t>
  </si>
  <si>
    <t>انباردار</t>
  </si>
  <si>
    <t>راننده</t>
  </si>
  <si>
    <t>مزایای شغلی، بیمه و پاداش 100%</t>
  </si>
  <si>
    <t xml:space="preserve">جمع کلی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</si>
</sst>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B Nazanin"/>
      <family val="2"/>
    </font>
    <font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9653-A191-4CDD-B85F-C0E10BDFB3A1}">
  <dimension ref="B2:R22"/>
  <sheetViews>
    <sheetView rightToLeft="1" tabSelected="1" zoomScale="60" zoomScaleNormal="60" workbookViewId="0">
      <selection activeCell="J19" sqref="J19"/>
    </sheetView>
  </sheetViews>
  <sheetFormatPr defaultRowHeight="18.600000000000001"/>
  <cols>
    <col min="1" max="1" width="8.7265625" style="2"/>
    <col min="2" max="2" width="3.81640625" style="2" bestFit="1" customWidth="1"/>
    <col min="3" max="3" width="16.54296875" style="2" bestFit="1" customWidth="1"/>
    <col min="4" max="4" width="16.1796875" style="2" bestFit="1" customWidth="1"/>
    <col min="5" max="5" width="7.6328125" style="2" bestFit="1" customWidth="1"/>
    <col min="6" max="6" width="13" style="2" bestFit="1" customWidth="1"/>
    <col min="7" max="7" width="21.453125" style="2" bestFit="1" customWidth="1"/>
    <col min="8" max="8" width="16.1796875" style="2" bestFit="1" customWidth="1"/>
    <col min="9" max="11" width="8.7265625" style="2"/>
    <col min="12" max="12" width="4.1796875" style="2" bestFit="1" customWidth="1"/>
    <col min="13" max="13" width="17.1796875" style="2" bestFit="1" customWidth="1"/>
    <col min="14" max="14" width="17.08984375" style="2" bestFit="1" customWidth="1"/>
    <col min="15" max="15" width="7.81640625" style="2" bestFit="1" customWidth="1"/>
    <col min="16" max="16" width="13" style="2" bestFit="1" customWidth="1"/>
    <col min="17" max="17" width="22.36328125" style="2" bestFit="1" customWidth="1"/>
    <col min="18" max="18" width="16.7265625" style="2" bestFit="1" customWidth="1"/>
    <col min="19" max="16384" width="8.7265625" style="2"/>
  </cols>
  <sheetData>
    <row r="2" spans="2:18">
      <c r="B2" s="4" t="s">
        <v>7</v>
      </c>
      <c r="C2" s="4"/>
      <c r="D2" s="4"/>
      <c r="E2" s="4"/>
      <c r="F2" s="4"/>
      <c r="G2" s="4"/>
      <c r="H2" s="4"/>
      <c r="L2" s="4" t="s">
        <v>28</v>
      </c>
      <c r="M2" s="4"/>
      <c r="N2" s="4"/>
      <c r="O2" s="4"/>
      <c r="P2" s="4"/>
      <c r="Q2" s="4"/>
      <c r="R2" s="4"/>
    </row>
    <row r="3" spans="2:18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L3" s="3" t="s">
        <v>0</v>
      </c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</row>
    <row r="4" spans="2:18">
      <c r="B4" s="2">
        <v>1</v>
      </c>
      <c r="C4" s="2" t="s">
        <v>8</v>
      </c>
      <c r="D4" s="2">
        <v>1</v>
      </c>
      <c r="E4" s="2">
        <v>5</v>
      </c>
      <c r="F4" s="2">
        <f>E4*D4</f>
        <v>5</v>
      </c>
      <c r="G4" s="2">
        <v>30</v>
      </c>
      <c r="H4" s="2">
        <f>G4*F4</f>
        <v>150</v>
      </c>
      <c r="L4" s="2">
        <v>1</v>
      </c>
      <c r="M4" s="2" t="s">
        <v>29</v>
      </c>
      <c r="N4" s="2">
        <v>1</v>
      </c>
      <c r="O4" s="2">
        <v>1</v>
      </c>
      <c r="P4" s="2">
        <f>O4*N4</f>
        <v>1</v>
      </c>
      <c r="Q4" s="2">
        <v>20</v>
      </c>
      <c r="R4" s="2">
        <f>Q4*P4</f>
        <v>20</v>
      </c>
    </row>
    <row r="5" spans="2:18">
      <c r="B5" s="2">
        <v>2</v>
      </c>
      <c r="C5" s="2" t="s">
        <v>9</v>
      </c>
      <c r="D5" s="2">
        <v>1</v>
      </c>
      <c r="E5" s="2">
        <v>2</v>
      </c>
      <c r="F5" s="2">
        <f t="shared" ref="F5:F19" si="0">E5*D5</f>
        <v>2</v>
      </c>
      <c r="G5" s="2">
        <v>20</v>
      </c>
      <c r="H5" s="2">
        <f t="shared" ref="H5:H19" si="1">G5*F5</f>
        <v>40</v>
      </c>
      <c r="L5" s="2">
        <v>2</v>
      </c>
      <c r="M5" s="2" t="s">
        <v>30</v>
      </c>
      <c r="N5" s="2">
        <v>2</v>
      </c>
      <c r="O5" s="2">
        <v>1</v>
      </c>
      <c r="P5" s="2">
        <f t="shared" ref="P5:P12" si="2">O5*N5</f>
        <v>2</v>
      </c>
      <c r="Q5" s="2">
        <v>20</v>
      </c>
      <c r="R5" s="2">
        <f t="shared" ref="R5:R12" si="3">Q5*P5</f>
        <v>40</v>
      </c>
    </row>
    <row r="6" spans="2:18">
      <c r="B6" s="2">
        <v>3</v>
      </c>
      <c r="C6" s="2" t="s">
        <v>10</v>
      </c>
      <c r="D6" s="2">
        <v>1</v>
      </c>
      <c r="E6" s="2">
        <v>1</v>
      </c>
      <c r="F6" s="2">
        <f t="shared" si="0"/>
        <v>1</v>
      </c>
      <c r="G6" s="2">
        <v>20</v>
      </c>
      <c r="H6" s="2">
        <f t="shared" si="1"/>
        <v>20</v>
      </c>
      <c r="L6" s="2">
        <v>3</v>
      </c>
      <c r="M6" s="2" t="s">
        <v>31</v>
      </c>
      <c r="N6" s="2">
        <v>2</v>
      </c>
      <c r="O6" s="2">
        <v>1</v>
      </c>
      <c r="P6" s="2">
        <f t="shared" si="2"/>
        <v>2</v>
      </c>
      <c r="Q6" s="2">
        <v>20</v>
      </c>
      <c r="R6" s="2">
        <f t="shared" si="3"/>
        <v>40</v>
      </c>
    </row>
    <row r="7" spans="2:18">
      <c r="B7" s="2">
        <v>4</v>
      </c>
      <c r="C7" s="2" t="s">
        <v>12</v>
      </c>
      <c r="D7" s="2">
        <v>1</v>
      </c>
      <c r="E7" s="2">
        <v>1</v>
      </c>
      <c r="F7" s="2">
        <f t="shared" si="0"/>
        <v>1</v>
      </c>
      <c r="G7" s="2">
        <v>20</v>
      </c>
      <c r="H7" s="2">
        <f t="shared" si="1"/>
        <v>20</v>
      </c>
      <c r="L7" s="2">
        <v>4</v>
      </c>
      <c r="M7" s="2" t="s">
        <v>32</v>
      </c>
      <c r="N7" s="2">
        <v>2</v>
      </c>
      <c r="O7" s="2">
        <v>2</v>
      </c>
      <c r="P7" s="2">
        <f t="shared" si="2"/>
        <v>4</v>
      </c>
      <c r="Q7" s="2">
        <v>15</v>
      </c>
      <c r="R7" s="2">
        <f t="shared" si="3"/>
        <v>60</v>
      </c>
    </row>
    <row r="8" spans="2:18">
      <c r="B8" s="2">
        <v>5</v>
      </c>
      <c r="C8" s="2" t="s">
        <v>13</v>
      </c>
      <c r="D8" s="2">
        <v>1</v>
      </c>
      <c r="E8" s="2">
        <v>1</v>
      </c>
      <c r="F8" s="2">
        <f t="shared" si="0"/>
        <v>1</v>
      </c>
      <c r="G8" s="2">
        <v>20</v>
      </c>
      <c r="H8" s="2">
        <f t="shared" si="1"/>
        <v>20</v>
      </c>
      <c r="L8" s="2">
        <v>5</v>
      </c>
      <c r="M8" s="2" t="s">
        <v>33</v>
      </c>
      <c r="N8" s="2">
        <v>2</v>
      </c>
      <c r="O8" s="2">
        <v>5</v>
      </c>
      <c r="P8" s="2">
        <f t="shared" si="2"/>
        <v>10</v>
      </c>
      <c r="Q8" s="2">
        <v>14</v>
      </c>
      <c r="R8" s="2">
        <f t="shared" si="3"/>
        <v>140</v>
      </c>
    </row>
    <row r="9" spans="2:18">
      <c r="B9" s="2">
        <v>6</v>
      </c>
      <c r="C9" s="2" t="s">
        <v>14</v>
      </c>
      <c r="D9" s="2">
        <v>1</v>
      </c>
      <c r="E9" s="2">
        <v>1</v>
      </c>
      <c r="F9" s="2">
        <f t="shared" si="0"/>
        <v>1</v>
      </c>
      <c r="G9" s="2">
        <v>20</v>
      </c>
      <c r="H9" s="2">
        <f t="shared" si="1"/>
        <v>20</v>
      </c>
      <c r="L9" s="2">
        <v>6</v>
      </c>
      <c r="M9" s="2" t="s">
        <v>34</v>
      </c>
      <c r="N9" s="2">
        <v>2</v>
      </c>
      <c r="O9" s="2">
        <v>20</v>
      </c>
      <c r="P9" s="2">
        <f t="shared" si="2"/>
        <v>40</v>
      </c>
      <c r="Q9" s="2">
        <v>12</v>
      </c>
      <c r="R9" s="2">
        <f t="shared" si="3"/>
        <v>480</v>
      </c>
    </row>
    <row r="10" spans="2:18">
      <c r="B10" s="2">
        <v>7</v>
      </c>
      <c r="C10" s="2" t="s">
        <v>15</v>
      </c>
      <c r="D10" s="2">
        <v>1</v>
      </c>
      <c r="E10" s="2">
        <v>1</v>
      </c>
      <c r="F10" s="2">
        <f t="shared" si="0"/>
        <v>1</v>
      </c>
      <c r="G10" s="2">
        <v>20</v>
      </c>
      <c r="H10" s="2">
        <f t="shared" si="1"/>
        <v>20</v>
      </c>
      <c r="L10" s="2">
        <v>7</v>
      </c>
      <c r="M10" s="2" t="s">
        <v>35</v>
      </c>
      <c r="N10" s="2">
        <v>2</v>
      </c>
      <c r="O10" s="2">
        <v>1</v>
      </c>
      <c r="P10" s="2">
        <f t="shared" si="2"/>
        <v>2</v>
      </c>
      <c r="Q10" s="2">
        <v>15</v>
      </c>
      <c r="R10" s="2">
        <f t="shared" si="3"/>
        <v>30</v>
      </c>
    </row>
    <row r="11" spans="2:18">
      <c r="B11" s="2">
        <v>8</v>
      </c>
      <c r="C11" s="2" t="s">
        <v>16</v>
      </c>
      <c r="D11" s="2">
        <v>1</v>
      </c>
      <c r="E11" s="2">
        <v>1</v>
      </c>
      <c r="F11" s="2">
        <f t="shared" si="0"/>
        <v>1</v>
      </c>
      <c r="G11" s="2">
        <v>20</v>
      </c>
      <c r="H11" s="2">
        <f t="shared" si="1"/>
        <v>20</v>
      </c>
      <c r="L11" s="2">
        <v>8</v>
      </c>
      <c r="M11" s="2" t="s">
        <v>36</v>
      </c>
      <c r="N11" s="2">
        <v>2</v>
      </c>
      <c r="O11" s="2">
        <v>3</v>
      </c>
      <c r="P11" s="2">
        <f t="shared" si="2"/>
        <v>6</v>
      </c>
      <c r="Q11" s="2">
        <v>12</v>
      </c>
      <c r="R11" s="2">
        <f t="shared" si="3"/>
        <v>72</v>
      </c>
    </row>
    <row r="12" spans="2:18">
      <c r="B12" s="2">
        <v>9</v>
      </c>
      <c r="C12" s="2" t="s">
        <v>11</v>
      </c>
      <c r="D12" s="2">
        <v>1</v>
      </c>
      <c r="E12" s="2">
        <v>2</v>
      </c>
      <c r="F12" s="2">
        <f t="shared" si="0"/>
        <v>2</v>
      </c>
      <c r="G12" s="2">
        <v>15</v>
      </c>
      <c r="H12" s="2">
        <f t="shared" si="1"/>
        <v>30</v>
      </c>
      <c r="L12" s="2">
        <v>9</v>
      </c>
      <c r="M12" s="2" t="s">
        <v>37</v>
      </c>
      <c r="N12" s="2">
        <v>2</v>
      </c>
      <c r="O12" s="2">
        <v>2</v>
      </c>
      <c r="P12" s="2">
        <f t="shared" si="2"/>
        <v>4</v>
      </c>
      <c r="Q12" s="2">
        <v>12</v>
      </c>
      <c r="R12" s="2">
        <f t="shared" si="3"/>
        <v>48</v>
      </c>
    </row>
    <row r="13" spans="2:18">
      <c r="B13" s="2">
        <v>10</v>
      </c>
      <c r="C13" s="2" t="s">
        <v>19</v>
      </c>
      <c r="D13" s="2">
        <v>1</v>
      </c>
      <c r="E13" s="2">
        <v>2</v>
      </c>
      <c r="F13" s="2">
        <f t="shared" si="0"/>
        <v>2</v>
      </c>
      <c r="G13" s="2">
        <v>15</v>
      </c>
      <c r="H13" s="2">
        <f t="shared" si="1"/>
        <v>30</v>
      </c>
      <c r="L13" s="3">
        <v>10</v>
      </c>
      <c r="M13" s="5" t="s">
        <v>24</v>
      </c>
      <c r="N13" s="5"/>
      <c r="O13" s="5"/>
      <c r="P13" s="3">
        <f>SUM(P4:P12)</f>
        <v>71</v>
      </c>
      <c r="Q13" s="3" t="s">
        <v>25</v>
      </c>
      <c r="R13" s="3">
        <f>SUM(R4:R12)</f>
        <v>930</v>
      </c>
    </row>
    <row r="14" spans="2:18">
      <c r="B14" s="2">
        <v>11</v>
      </c>
      <c r="C14" s="2" t="s">
        <v>20</v>
      </c>
      <c r="D14" s="2">
        <v>1</v>
      </c>
      <c r="E14" s="2">
        <v>2</v>
      </c>
      <c r="F14" s="2">
        <f t="shared" si="0"/>
        <v>2</v>
      </c>
      <c r="G14" s="2">
        <v>15</v>
      </c>
      <c r="H14" s="2">
        <f t="shared" si="1"/>
        <v>30</v>
      </c>
      <c r="L14" s="3">
        <v>11</v>
      </c>
      <c r="M14" s="4" t="s">
        <v>38</v>
      </c>
      <c r="N14" s="4"/>
      <c r="O14" s="4"/>
      <c r="P14" s="4"/>
      <c r="Q14" s="4"/>
      <c r="R14" s="1">
        <f>R13</f>
        <v>930</v>
      </c>
    </row>
    <row r="15" spans="2:18">
      <c r="B15" s="2">
        <v>12</v>
      </c>
      <c r="C15" s="2" t="s">
        <v>21</v>
      </c>
      <c r="D15" s="2">
        <v>1</v>
      </c>
      <c r="E15" s="2">
        <v>2</v>
      </c>
      <c r="F15" s="2">
        <f t="shared" si="0"/>
        <v>2</v>
      </c>
      <c r="G15" s="2">
        <v>15</v>
      </c>
      <c r="H15" s="2">
        <f t="shared" si="1"/>
        <v>30</v>
      </c>
      <c r="L15" s="2">
        <v>12</v>
      </c>
      <c r="M15" s="6" t="s">
        <v>39</v>
      </c>
      <c r="N15" s="6"/>
      <c r="O15" s="6"/>
      <c r="P15" s="6"/>
      <c r="Q15" s="6"/>
      <c r="R15" s="2">
        <f>SUM(R13:R14)</f>
        <v>1860</v>
      </c>
    </row>
    <row r="16" spans="2:18">
      <c r="B16" s="2">
        <v>13</v>
      </c>
      <c r="C16" s="2" t="s">
        <v>22</v>
      </c>
      <c r="D16" s="2">
        <v>1</v>
      </c>
      <c r="E16" s="2">
        <v>2</v>
      </c>
      <c r="F16" s="2">
        <f t="shared" si="0"/>
        <v>2</v>
      </c>
      <c r="G16" s="2">
        <v>15</v>
      </c>
      <c r="H16" s="2">
        <f t="shared" si="1"/>
        <v>30</v>
      </c>
    </row>
    <row r="17" spans="2:8">
      <c r="B17" s="2">
        <v>14</v>
      </c>
      <c r="C17" s="2" t="s">
        <v>23</v>
      </c>
      <c r="D17" s="2">
        <v>3</v>
      </c>
      <c r="E17" s="2">
        <v>4</v>
      </c>
      <c r="F17" s="2">
        <f t="shared" si="0"/>
        <v>12</v>
      </c>
      <c r="G17" s="2">
        <v>12</v>
      </c>
      <c r="H17" s="2">
        <f t="shared" si="1"/>
        <v>144</v>
      </c>
    </row>
    <row r="18" spans="2:8">
      <c r="B18" s="2">
        <v>15</v>
      </c>
      <c r="C18" s="2" t="s">
        <v>17</v>
      </c>
      <c r="D18" s="2">
        <v>1</v>
      </c>
      <c r="E18" s="2">
        <v>2</v>
      </c>
      <c r="F18" s="2">
        <f t="shared" si="0"/>
        <v>2</v>
      </c>
      <c r="G18" s="2">
        <v>12</v>
      </c>
      <c r="H18" s="2">
        <f t="shared" si="1"/>
        <v>24</v>
      </c>
    </row>
    <row r="19" spans="2:8">
      <c r="B19" s="1">
        <v>16</v>
      </c>
      <c r="C19" s="1" t="s">
        <v>18</v>
      </c>
      <c r="D19" s="1">
        <v>1</v>
      </c>
      <c r="E19" s="1">
        <v>2</v>
      </c>
      <c r="F19" s="1">
        <f t="shared" si="0"/>
        <v>2</v>
      </c>
      <c r="G19" s="1">
        <v>12</v>
      </c>
      <c r="H19" s="1">
        <f t="shared" si="1"/>
        <v>24</v>
      </c>
    </row>
    <row r="20" spans="2:8">
      <c r="B20" s="3">
        <v>17</v>
      </c>
      <c r="C20" s="5" t="s">
        <v>24</v>
      </c>
      <c r="D20" s="5"/>
      <c r="E20" s="5"/>
      <c r="F20" s="3">
        <f>SUM(F4:F19)</f>
        <v>39</v>
      </c>
      <c r="G20" s="3" t="s">
        <v>25</v>
      </c>
      <c r="H20" s="3">
        <f>SUM(H4:H19)</f>
        <v>652</v>
      </c>
    </row>
    <row r="21" spans="2:8">
      <c r="B21" s="3">
        <v>18</v>
      </c>
      <c r="C21" s="5" t="s">
        <v>26</v>
      </c>
      <c r="D21" s="5"/>
      <c r="E21" s="5"/>
      <c r="F21" s="5"/>
      <c r="G21" s="5"/>
      <c r="H21" s="3">
        <f>0.8*H20</f>
        <v>521.6</v>
      </c>
    </row>
    <row r="22" spans="2:8">
      <c r="B22" s="2">
        <v>19</v>
      </c>
      <c r="C22" s="6" t="s">
        <v>27</v>
      </c>
      <c r="D22" s="6"/>
      <c r="E22" s="6"/>
      <c r="F22" s="6"/>
      <c r="G22" s="6"/>
      <c r="H22" s="2">
        <f>SUM(H20:H21)</f>
        <v>1173.5999999999999</v>
      </c>
    </row>
  </sheetData>
  <mergeCells count="8">
    <mergeCell ref="C20:E20"/>
    <mergeCell ref="C21:G21"/>
    <mergeCell ref="C22:G22"/>
    <mergeCell ref="L2:R2"/>
    <mergeCell ref="M13:O13"/>
    <mergeCell ref="M14:Q14"/>
    <mergeCell ref="M15:Q15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2023-07-26T11:42:01Z</dcterms:created>
  <dcterms:modified xsi:type="dcterms:W3CDTF">2023-07-30T21:40:45Z</dcterms:modified>
</cp:coreProperties>
</file>