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8" windowWidth="14808" windowHeight="8016"/>
  </bookViews>
  <sheets>
    <sheet name="database" sheetId="3" r:id="rId1"/>
    <sheet name="Sheet1" sheetId="1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3" i="2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D3" i="2"/>
  <c r="C4" i="2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<sst xmlns="http://schemas.openxmlformats.org/spreadsheetml/2006/main" count="33" uniqueCount="24">
  <si>
    <t>额定功率</t>
    <phoneticPr fontId="1" type="noConversion"/>
  </si>
  <si>
    <t>额定电效率</t>
    <phoneticPr fontId="1" type="noConversion"/>
  </si>
  <si>
    <t>a1（电效率-pl函数二次函数项系数）</t>
    <phoneticPr fontId="1" type="noConversion"/>
  </si>
  <si>
    <t>b1（电效率-pl函数一次函数项系数）</t>
    <phoneticPr fontId="1" type="noConversion"/>
  </si>
  <si>
    <t>c1（电效率-pl函数常数项）</t>
    <phoneticPr fontId="1" type="noConversion"/>
  </si>
  <si>
    <t>a2（缸套水热效率-pl函数二次函数项系数）</t>
    <phoneticPr fontId="1" type="noConversion"/>
  </si>
  <si>
    <t>c2（缸套水热效率-pl函数常数项）</t>
    <phoneticPr fontId="1" type="noConversion"/>
  </si>
  <si>
    <t>b2（缸套水热效率-pl函数一次函数项系数）</t>
    <phoneticPr fontId="1" type="noConversion"/>
  </si>
  <si>
    <t>a3（烟气热效率-pl函数二次函数项系数）</t>
    <phoneticPr fontId="1" type="noConversion"/>
  </si>
  <si>
    <t>b3（烟气热效率-pl函数一次函数项系数）</t>
    <phoneticPr fontId="1" type="noConversion"/>
  </si>
  <si>
    <t>c3（烟气热效率-pl函数常数项）</t>
    <phoneticPr fontId="1" type="noConversion"/>
  </si>
  <si>
    <t>序号</t>
    <phoneticPr fontId="1" type="noConversion"/>
  </si>
  <si>
    <t>a1（电效率-pl函数一次函数项系数）</t>
    <phoneticPr fontId="1" type="noConversion"/>
  </si>
  <si>
    <t>b1（电效率-pl函数常数项系数）</t>
    <phoneticPr fontId="1" type="noConversion"/>
  </si>
  <si>
    <t>a2（缸套水热效率-pl函数一次函数项系数）</t>
    <phoneticPr fontId="1" type="noConversion"/>
  </si>
  <si>
    <t>b2（缸套水热效率-pl函数常数项系数）</t>
    <phoneticPr fontId="1" type="noConversion"/>
  </si>
  <si>
    <t>a3（烟气热效率-pl函数一次函数项系数）</t>
    <phoneticPr fontId="1" type="noConversion"/>
  </si>
  <si>
    <t>b3（烟气热效率-pl函数常数项系数）</t>
    <phoneticPr fontId="1" type="noConversion"/>
  </si>
  <si>
    <t>pl</t>
    <phoneticPr fontId="1" type="noConversion"/>
  </si>
  <si>
    <t>电效率</t>
    <phoneticPr fontId="1" type="noConversion"/>
  </si>
  <si>
    <t>缸套水效率</t>
    <phoneticPr fontId="1" type="noConversion"/>
  </si>
  <si>
    <t>烟气效率</t>
    <phoneticPr fontId="1" type="noConversion"/>
  </si>
  <si>
    <t>热效率（缸套水+烟气效率）</t>
    <phoneticPr fontId="1" type="noConversion"/>
  </si>
  <si>
    <t>电效率/热效率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</si>
</sst>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9" sqref="H9"/>
    </sheetView>
  </sheetViews>
  <sheetFormatPr defaultRowHeight="14.4" x14ac:dyDescent="0.25"/>
  <cols>
    <col min="2" max="2" width="18.109375" customWidth="1"/>
    <col min="3" max="4" width="14.6640625" customWidth="1"/>
    <col min="5" max="5" width="14.77734375" customWidth="1"/>
    <col min="6" max="6" width="12.6640625" customWidth="1"/>
  </cols>
  <sheetData>
    <row r="1" spans="1:10" ht="72" x14ac:dyDescent="0.25">
      <c r="A1" t="s">
        <v>11</v>
      </c>
      <c r="B1" t="s">
        <v>0</v>
      </c>
      <c r="C1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/>
    </row>
    <row r="2" spans="1:10" x14ac:dyDescent="0.25">
      <c r="A2">
        <v>1</v>
      </c>
      <c r="B2">
        <v>20000</v>
      </c>
      <c r="C2">
        <v>0.26550000000000001</v>
      </c>
      <c r="D2">
        <v>0.20269999999999999</v>
      </c>
      <c r="E2">
        <v>0.1138</v>
      </c>
      <c r="F2">
        <v>-0.15909999999999999</v>
      </c>
      <c r="G2">
        <v>0.46189999999999998</v>
      </c>
      <c r="H2">
        <v>-4.1300000000000003E-2</v>
      </c>
      <c r="I2">
        <v>0.26540000000000002</v>
      </c>
    </row>
    <row r="3" spans="1:10" x14ac:dyDescent="0.25">
      <c r="B3">
        <v>1300</v>
      </c>
      <c r="C3">
        <v>0.4345</v>
      </c>
      <c r="D3">
        <v>6.8000000000000005E-2</v>
      </c>
      <c r="E3">
        <v>0.36809999999999998</v>
      </c>
      <c r="F3">
        <v>3.4000000000000002E-2</v>
      </c>
      <c r="G3">
        <v>0.184</v>
      </c>
      <c r="H3">
        <v>3.4000000000000002E-2</v>
      </c>
      <c r="I3">
        <v>0.184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4.4" x14ac:dyDescent="0.25"/>
  <cols>
    <col min="3" max="3" width="11.6640625" customWidth="1"/>
    <col min="4" max="4" width="17" customWidth="1"/>
    <col min="5" max="5" width="15.109375" customWidth="1"/>
    <col min="6" max="7" width="15.44140625" customWidth="1"/>
    <col min="8" max="8" width="16" customWidth="1"/>
    <col min="9" max="9" width="11.88671875" customWidth="1"/>
    <col min="10" max="10" width="15.109375" customWidth="1"/>
    <col min="11" max="11" width="12.21875" customWidth="1"/>
    <col min="12" max="12" width="15.109375" customWidth="1"/>
  </cols>
  <sheetData>
    <row r="1" spans="1:12" ht="57.6" x14ac:dyDescent="0.25">
      <c r="A1" t="s">
        <v>11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</v>
      </c>
      <c r="B2">
        <v>1200</v>
      </c>
      <c r="C2">
        <v>0.4345</v>
      </c>
      <c r="D2">
        <v>-7.6799999999999993E-2</v>
      </c>
      <c r="E2">
        <v>0.1832</v>
      </c>
      <c r="F2">
        <v>0.3281</v>
      </c>
      <c r="G2">
        <v>-3.8399999999999997E-2</v>
      </c>
      <c r="H2">
        <v>9.1600000000000001E-2</v>
      </c>
      <c r="I2">
        <v>0.16400000000000001</v>
      </c>
      <c r="J2">
        <v>-3.8399999999999997E-2</v>
      </c>
      <c r="K2">
        <v>9.1600000000000001E-2</v>
      </c>
      <c r="L2">
        <v>0.16400000000000001</v>
      </c>
    </row>
    <row r="3" spans="1:12" x14ac:dyDescent="0.25">
      <c r="B3">
        <v>1300</v>
      </c>
      <c r="C3">
        <v>0.4345</v>
      </c>
      <c r="D3">
        <v>-7.6799999999999993E-2</v>
      </c>
      <c r="E3">
        <v>0.1832</v>
      </c>
      <c r="F3">
        <v>0.3281</v>
      </c>
      <c r="G3">
        <v>-3.8399999999999997E-2</v>
      </c>
      <c r="H3">
        <v>9.1600000000000001E-2</v>
      </c>
      <c r="I3">
        <v>0.16400000000000001</v>
      </c>
      <c r="J3">
        <v>-3.8399999999999997E-2</v>
      </c>
      <c r="K3">
        <v>9.1600000000000001E-2</v>
      </c>
      <c r="L3">
        <v>0.16400000000000001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topLeftCell="A2" workbookViewId="0">
      <selection activeCell="G3" sqref="G3:G12"/>
    </sheetView>
  </sheetViews>
  <sheetFormatPr defaultRowHeight="14.4" x14ac:dyDescent="0.25"/>
  <cols>
    <col min="1" max="1" width="12.5546875" bestFit="1" customWidth="1"/>
    <col min="2" max="2" width="13.77734375" bestFit="1" customWidth="1"/>
    <col min="4" max="4" width="12.44140625" customWidth="1"/>
    <col min="7" max="7" width="14.21875" customWidth="1"/>
  </cols>
  <sheetData>
    <row r="2" spans="1:17" ht="57.6" x14ac:dyDescent="0.25">
      <c r="B2" t="s">
        <v>18</v>
      </c>
      <c r="C2" t="s">
        <v>19</v>
      </c>
      <c r="D2" t="s">
        <v>20</v>
      </c>
      <c r="E2" t="s">
        <v>21</v>
      </c>
      <c r="F2" s="2" t="s">
        <v>22</v>
      </c>
      <c r="G2" t="s">
        <v>23</v>
      </c>
    </row>
    <row r="3" spans="1:17" x14ac:dyDescent="0.25">
      <c r="A3">
        <v>1</v>
      </c>
      <c r="B3">
        <v>0.1</v>
      </c>
      <c r="C3">
        <f>L$5*B3+M$5</f>
        <v>0.37490000000000001</v>
      </c>
      <c r="D3">
        <f>N$5*B3+O$5</f>
        <v>0.18740000000000001</v>
      </c>
      <c r="E3">
        <f>P$5*B3+Q$5</f>
        <v>0.18740000000000001</v>
      </c>
      <c r="F3">
        <f>D3+E3</f>
        <v>0.37480000000000002</v>
      </c>
      <c r="G3">
        <f>C3/F3</f>
        <v>1.0002668089647813</v>
      </c>
    </row>
    <row r="4" spans="1:17" ht="72" x14ac:dyDescent="0.25">
      <c r="A4" s="1">
        <v>2</v>
      </c>
      <c r="B4">
        <v>0.2</v>
      </c>
      <c r="C4">
        <f t="shared" ref="C4:C12" si="0">L$5*B4+M$5</f>
        <v>0.38169999999999998</v>
      </c>
      <c r="D4">
        <f t="shared" ref="D4:D12" si="1">N$5*B4+O$5</f>
        <v>0.1908</v>
      </c>
      <c r="E4">
        <f t="shared" ref="E4:E12" si="2">P$5*B4+Q$5</f>
        <v>0.1908</v>
      </c>
      <c r="F4">
        <f t="shared" ref="F4:F12" si="3">D4+E4</f>
        <v>0.38159999999999999</v>
      </c>
      <c r="G4">
        <f t="shared" ref="G4:G12" si="4">C4/F4</f>
        <v>1.0002620545073375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>
        <v>3</v>
      </c>
      <c r="B5">
        <v>0.3</v>
      </c>
      <c r="C5">
        <f t="shared" si="0"/>
        <v>0.38849999999999996</v>
      </c>
      <c r="D5">
        <f t="shared" si="1"/>
        <v>0.19419999999999998</v>
      </c>
      <c r="E5">
        <f t="shared" si="2"/>
        <v>0.19419999999999998</v>
      </c>
      <c r="F5">
        <f t="shared" si="3"/>
        <v>0.38839999999999997</v>
      </c>
      <c r="G5">
        <f t="shared" si="4"/>
        <v>1.0002574665293511</v>
      </c>
      <c r="L5">
        <v>6.8000000000000005E-2</v>
      </c>
      <c r="M5">
        <v>0.36809999999999998</v>
      </c>
      <c r="N5">
        <v>3.4000000000000002E-2</v>
      </c>
      <c r="O5">
        <v>0.184</v>
      </c>
      <c r="P5">
        <v>3.4000000000000002E-2</v>
      </c>
      <c r="Q5">
        <v>0.184</v>
      </c>
    </row>
    <row r="6" spans="1:17" x14ac:dyDescent="0.25">
      <c r="A6" s="1">
        <v>4</v>
      </c>
      <c r="B6">
        <v>0.4</v>
      </c>
      <c r="C6">
        <f t="shared" si="0"/>
        <v>0.39529999999999998</v>
      </c>
      <c r="D6">
        <f t="shared" si="1"/>
        <v>0.1976</v>
      </c>
      <c r="E6">
        <f t="shared" si="2"/>
        <v>0.1976</v>
      </c>
      <c r="F6">
        <f t="shared" si="3"/>
        <v>0.3952</v>
      </c>
      <c r="G6">
        <f t="shared" si="4"/>
        <v>1.0002530364372468</v>
      </c>
    </row>
    <row r="7" spans="1:17" x14ac:dyDescent="0.25">
      <c r="A7">
        <v>5</v>
      </c>
      <c r="B7">
        <v>0.5</v>
      </c>
      <c r="C7">
        <f t="shared" si="0"/>
        <v>0.40210000000000001</v>
      </c>
      <c r="D7">
        <f t="shared" si="1"/>
        <v>0.20100000000000001</v>
      </c>
      <c r="E7">
        <f t="shared" si="2"/>
        <v>0.20100000000000001</v>
      </c>
      <c r="F7">
        <f t="shared" si="3"/>
        <v>0.40200000000000002</v>
      </c>
      <c r="G7">
        <f t="shared" si="4"/>
        <v>1.0002487562189055</v>
      </c>
    </row>
    <row r="8" spans="1:17" x14ac:dyDescent="0.25">
      <c r="A8" s="1">
        <v>6</v>
      </c>
      <c r="B8">
        <v>0.6</v>
      </c>
      <c r="C8">
        <f t="shared" si="0"/>
        <v>0.40889999999999999</v>
      </c>
      <c r="D8">
        <f t="shared" si="1"/>
        <v>0.2044</v>
      </c>
      <c r="E8">
        <f t="shared" si="2"/>
        <v>0.2044</v>
      </c>
      <c r="F8">
        <f t="shared" si="3"/>
        <v>0.4088</v>
      </c>
      <c r="G8">
        <f t="shared" si="4"/>
        <v>1.0002446183953033</v>
      </c>
    </row>
    <row r="9" spans="1:17" x14ac:dyDescent="0.25">
      <c r="A9">
        <v>7</v>
      </c>
      <c r="B9">
        <v>0.7</v>
      </c>
      <c r="C9">
        <f t="shared" si="0"/>
        <v>0.41569999999999996</v>
      </c>
      <c r="D9">
        <f t="shared" si="1"/>
        <v>0.20779999999999998</v>
      </c>
      <c r="E9">
        <f t="shared" si="2"/>
        <v>0.20779999999999998</v>
      </c>
      <c r="F9">
        <f t="shared" si="3"/>
        <v>0.41559999999999997</v>
      </c>
      <c r="G9">
        <f t="shared" si="4"/>
        <v>1.0002406159769008</v>
      </c>
    </row>
    <row r="10" spans="1:17" x14ac:dyDescent="0.25">
      <c r="A10" s="1">
        <v>8</v>
      </c>
      <c r="B10">
        <v>0.8</v>
      </c>
      <c r="C10">
        <f t="shared" si="0"/>
        <v>0.42249999999999999</v>
      </c>
      <c r="D10">
        <f t="shared" si="1"/>
        <v>0.2112</v>
      </c>
      <c r="E10">
        <f t="shared" si="2"/>
        <v>0.2112</v>
      </c>
      <c r="F10">
        <f t="shared" si="3"/>
        <v>0.4224</v>
      </c>
      <c r="G10">
        <f t="shared" si="4"/>
        <v>1.0002367424242424</v>
      </c>
    </row>
    <row r="11" spans="1:17" x14ac:dyDescent="0.25">
      <c r="A11">
        <v>9</v>
      </c>
      <c r="B11">
        <v>0.9</v>
      </c>
      <c r="C11">
        <f t="shared" si="0"/>
        <v>0.42930000000000001</v>
      </c>
      <c r="D11">
        <f t="shared" si="1"/>
        <v>0.21460000000000001</v>
      </c>
      <c r="E11">
        <f t="shared" si="2"/>
        <v>0.21460000000000001</v>
      </c>
      <c r="F11">
        <f t="shared" si="3"/>
        <v>0.42920000000000003</v>
      </c>
      <c r="G11">
        <f t="shared" si="4"/>
        <v>1.0002329916123018</v>
      </c>
    </row>
    <row r="12" spans="1:17" x14ac:dyDescent="0.25">
      <c r="A12" s="1">
        <v>10</v>
      </c>
      <c r="B12">
        <v>1</v>
      </c>
      <c r="C12">
        <f t="shared" si="0"/>
        <v>0.43609999999999999</v>
      </c>
      <c r="D12">
        <f t="shared" si="1"/>
        <v>0.218</v>
      </c>
      <c r="E12">
        <f t="shared" si="2"/>
        <v>0.218</v>
      </c>
      <c r="F12">
        <f t="shared" si="3"/>
        <v>0.436</v>
      </c>
      <c r="G12">
        <f t="shared" si="4"/>
        <v>1.0002293577981651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2019-11-05T14:55:14Z</dcterms:modified>
</cp:coreProperties>
</file>