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Datasets\Excel Datasets\Datasheet\Sect9\"/>
    </mc:Choice>
  </mc:AlternateContent>
  <xr:revisionPtr revIDLastSave="0" documentId="13_ncr:1_{0C1BF1A5-0A55-4BA4-90A2-5027926510D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Clustered Column Data" sheetId="1" r:id="rId1"/>
    <sheet name="Clustered Column Chart 2" sheetId="3" r:id="rId2"/>
    <sheet name="Clustered Column Chart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6" i="3"/>
  <c r="K4" i="3"/>
  <c r="K6" i="3"/>
  <c r="J4" i="3"/>
  <c r="J6" i="3"/>
  <c r="I4" i="3"/>
  <c r="I6" i="3"/>
  <c r="H4" i="3"/>
  <c r="H6" i="3"/>
  <c r="G4" i="3"/>
  <c r="G6" i="3"/>
  <c r="F4" i="3"/>
  <c r="F6" i="3"/>
  <c r="E4" i="3"/>
  <c r="E6" i="3"/>
  <c r="D4" i="3"/>
  <c r="D6" i="3"/>
  <c r="C4" i="3"/>
  <c r="C6" i="3"/>
  <c r="B4" i="3"/>
  <c r="B6" i="3"/>
  <c r="K1" i="3"/>
  <c r="J1" i="3"/>
  <c r="I1" i="3"/>
  <c r="H1" i="3"/>
  <c r="G1" i="3"/>
  <c r="F1" i="3"/>
  <c r="E1" i="3"/>
  <c r="D1" i="3"/>
  <c r="C1" i="3"/>
  <c r="B1" i="3"/>
  <c r="L4" i="1"/>
  <c r="L6" i="1"/>
  <c r="K4" i="1"/>
  <c r="K6" i="1"/>
  <c r="J4" i="1"/>
  <c r="J6" i="1"/>
  <c r="I4" i="1"/>
  <c r="I6" i="1"/>
  <c r="H4" i="1"/>
  <c r="H6" i="1"/>
  <c r="G4" i="1"/>
  <c r="G6" i="1"/>
  <c r="F4" i="1"/>
  <c r="F6" i="1"/>
  <c r="E4" i="1"/>
  <c r="E6" i="1"/>
  <c r="D4" i="1"/>
  <c r="D6" i="1"/>
  <c r="C4" i="1"/>
  <c r="C6" i="1"/>
  <c r="B4" i="1"/>
  <c r="B6" i="1"/>
  <c r="K1" i="1"/>
  <c r="J1" i="1"/>
  <c r="I1" i="1"/>
  <c r="H1" i="1"/>
  <c r="G1" i="1"/>
  <c r="F1" i="1"/>
  <c r="E1" i="1"/>
  <c r="D1" i="1"/>
  <c r="C1" i="1"/>
  <c r="B1" i="1"/>
  <c r="L4" i="2"/>
  <c r="L6" i="2"/>
  <c r="K4" i="2"/>
  <c r="K6" i="2"/>
  <c r="J4" i="2"/>
  <c r="J6" i="2"/>
  <c r="I4" i="2"/>
  <c r="I6" i="2"/>
  <c r="H4" i="2"/>
  <c r="H6" i="2"/>
  <c r="G4" i="2"/>
  <c r="G6" i="2"/>
  <c r="F4" i="2"/>
  <c r="F6" i="2"/>
  <c r="E4" i="2"/>
  <c r="E6" i="2"/>
  <c r="D4" i="2"/>
  <c r="D6" i="2"/>
  <c r="C4" i="2"/>
  <c r="C6" i="2"/>
  <c r="B4" i="2"/>
  <c r="B6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<sst xmlns="http://schemas.openxmlformats.org/spreadsheetml/2006/main" count="9" uniqueCount="3">
  <si>
    <t>Revenue</t>
  </si>
  <si>
    <t>Cost of Goods Sold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</si>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</sst>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165" fontId="0" fillId="0" borderId="0" xfId="2" applyNumberFormat="1" applyFont="1"/>
    <xf numFmtId="38" fontId="0" fillId="0" borderId="0" xfId="2" applyNumberFormat="1" applyFont="1"/>
    <xf numFmtId="165" fontId="1" fillId="0" borderId="0" xfId="1" applyNumberFormat="1"/>
  </cellXfs>
  <cellStyles count="7">
    <cellStyle name="Comma 2" xfId="2" xr:uid="{00000000-0005-0000-0000-000000000000}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VS Gross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Data'!$A$2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'Clustered Column Data'!$B$1:$L$1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Data'!$B$2:$L$2</c:f>
              <c:numCache>
                <c:formatCode>_-* #,##0_-;\-* #,##0_-;_-* "-"??_-;_-@_-</c:formatCode>
                <c:ptCount val="11"/>
                <c:pt idx="0">
                  <c:v>850750</c:v>
                </c:pt>
                <c:pt idx="1">
                  <c:v>910302.5</c:v>
                </c:pt>
                <c:pt idx="2">
                  <c:v>1037744.8500000001</c:v>
                </c:pt>
                <c:pt idx="3">
                  <c:v>1100009.5410000002</c:v>
                </c:pt>
                <c:pt idx="4">
                  <c:v>1221010.5905100002</c:v>
                </c:pt>
                <c:pt idx="5">
                  <c:v>1306481.3318457003</c:v>
                </c:pt>
                <c:pt idx="6">
                  <c:v>1384870.2117564424</c:v>
                </c:pt>
                <c:pt idx="7">
                  <c:v>1592600.7435199087</c:v>
                </c:pt>
                <c:pt idx="8">
                  <c:v>1735934.8104367007</c:v>
                </c:pt>
                <c:pt idx="9">
                  <c:v>1944246.9876891049</c:v>
                </c:pt>
                <c:pt idx="10">
                  <c:v>2158114.1563349068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5D5-A831-132AF8B90576}"/>
            </c:ext>
          </c:extLst>
        </c:ser>
        <c:ser>
          <c:idx val="1"/>
          <c:order val="1"/>
          <c:tx>
            <c:strRef>
              <c:f>'Clustered Column Data'!$A$6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'Clustered Column Data'!$B$1:$L$1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Data'!$B$6:$L$6</c:f>
              <c:numCache>
                <c:formatCode>_-* #,##0_-;\-* #,##0_-;_-* "-"??_-;_-@_-</c:formatCode>
                <c:ptCount val="11"/>
                <c:pt idx="0">
                  <c:v>527465</c:v>
                </c:pt>
                <c:pt idx="1">
                  <c:v>646314.77500000002</c:v>
                </c:pt>
                <c:pt idx="2">
                  <c:v>684911.60100000002</c:v>
                </c:pt>
                <c:pt idx="3">
                  <c:v>737006.39247000008</c:v>
                </c:pt>
                <c:pt idx="4">
                  <c:v>830287.20154680009</c:v>
                </c:pt>
                <c:pt idx="5">
                  <c:v>849212.8656997052</c:v>
                </c:pt>
                <c:pt idx="6">
                  <c:v>983257.85034707421</c:v>
                </c:pt>
                <c:pt idx="7">
                  <c:v>1035190.4832879407</c:v>
                </c:pt>
                <c:pt idx="8">
                  <c:v>1128357.6267838555</c:v>
                </c:pt>
                <c:pt idx="9">
                  <c:v>1399857.8311361554</c:v>
                </c:pt>
                <c:pt idx="10">
                  <c:v>1553842.1925611328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5D5-A831-132AF8B9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429263"/>
        <c:axId val="1445423855"/>
      </c:barChart>
      <c:catAx>
        <c:axId val="14454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3855"/>
        <c:crosses val="autoZero"/>
        <c:auto val="1"/>
        <c:lblAlgn val="ctr"/>
        <c:lblOffset val="100"/>
        <c:noMultiLvlLbl val="0"/>
      </c:catAx>
      <c:valAx>
        <c:axId val="14454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926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4561936180934329E-2"/>
                <c:y val="0.37932611783592796"/>
              </c:manualLayout>
            </c:layout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Cost of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Chart 2'!$A$2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'Clustered Column Chart 2'!$B$1:$L$1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 2'!$B$2:$L$2</c:f>
              <c:numCache>
                <c:formatCode>_-* #,##0_-;\-* #,##0_-;_-* "-"??_-;_-@_-</c:formatCode>
                <c:ptCount val="11"/>
                <c:pt idx="0">
                  <c:v>850750</c:v>
                </c:pt>
                <c:pt idx="1">
                  <c:v>910302.5</c:v>
                </c:pt>
                <c:pt idx="2">
                  <c:v>1037744.8500000001</c:v>
                </c:pt>
                <c:pt idx="3">
                  <c:v>1100009.5410000002</c:v>
                </c:pt>
                <c:pt idx="4">
                  <c:v>1221010.5905100002</c:v>
                </c:pt>
                <c:pt idx="5">
                  <c:v>1306481.3318457003</c:v>
                </c:pt>
                <c:pt idx="6">
                  <c:v>1384870.2117564424</c:v>
                </c:pt>
                <c:pt idx="7">
                  <c:v>1592600.7435199087</c:v>
                </c:pt>
                <c:pt idx="8">
                  <c:v>1735934.8104367007</c:v>
                </c:pt>
                <c:pt idx="9">
                  <c:v>1944246.9876891049</c:v>
                </c:pt>
                <c:pt idx="10">
                  <c:v>2158114.1563349068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2DC-B432-AD274C7E92EC}"/>
            </c:ext>
          </c:extLst>
        </c:ser>
        <c:ser>
          <c:idx val="2"/>
          <c:order val="2"/>
          <c:tx>
            <c:strRef>
              <c:f>'Clustered Column Chart 2'!$A$4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'Clustered Column Chart 2'!$B$1:$L$1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 2'!$B$4:$L$4</c:f>
              <c:numCache>
                <c:formatCode>#,##0_);[Red]\(#,##0\)</c:formatCode>
                <c:ptCount val="11"/>
                <c:pt idx="0">
                  <c:v>-323285</c:v>
                </c:pt>
                <c:pt idx="1">
                  <c:v>-300399.82500000001</c:v>
                </c:pt>
                <c:pt idx="2">
                  <c:v>-300946.00650000002</c:v>
                </c:pt>
                <c:pt idx="3">
                  <c:v>-341002.95771000005</c:v>
                </c:pt>
                <c:pt idx="4">
                  <c:v>-378513.28305810009</c:v>
                </c:pt>
                <c:pt idx="5">
                  <c:v>-470333.27946445206</c:v>
                </c:pt>
                <c:pt idx="6">
                  <c:v>-415461.06352693273</c:v>
                </c:pt>
                <c:pt idx="7">
                  <c:v>-509632.23792637081</c:v>
                </c:pt>
                <c:pt idx="8">
                  <c:v>-486061.74692227622</c:v>
                </c:pt>
                <c:pt idx="9">
                  <c:v>-661043.9758142957</c:v>
                </c:pt>
                <c:pt idx="10">
                  <c:v>-604271.96377377398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A-42DC-B432-AD274C7E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56687"/>
        <c:axId val="10807051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'Clustered Column Chart 2'!$A$3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'Clustered Column Chart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'Clustered Column Chart 2'!$B$3:$L$3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0A-42DC-B432-AD274C7E92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A0A-42DC-B432-AD274C7E92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2'!$A$6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'Clustered Column Chart 2'!$B$6:$L$6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1"/>
                      <c:pt idx="0">
                        <c:v>527465</c:v>
                      </c:pt>
                      <c:pt idx="1">
                        <c:v>609902.67500000005</c:v>
                      </c:pt>
                      <c:pt idx="2">
                        <c:v>736798.84350000008</c:v>
                      </c:pt>
                      <c:pt idx="3">
                        <c:v>759006.58329000021</c:v>
                      </c:pt>
                      <c:pt idx="4">
                        <c:v>842497.30745190009</c:v>
                      </c:pt>
                      <c:pt idx="5">
                        <c:v>836148.05238124821</c:v>
                      </c:pt>
                      <c:pt idx="6">
                        <c:v>969409.14822950971</c:v>
                      </c:pt>
                      <c:pt idx="7">
                        <c:v>1082968.5055935378</c:v>
                      </c:pt>
                      <c:pt idx="8">
                        <c:v>1249873.0635144245</c:v>
                      </c:pt>
                      <c:pt idx="9">
                        <c:v>1283203.0118748092</c:v>
                      </c:pt>
                      <c:pt idx="10">
                        <c:v>1553842.1925611328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A0A-42DC-B432-AD274C7E92EC}"/>
                  </c:ext>
                </c:extLst>
              </c15:ser>
            </c15:filteredBarSeries>
          </c:ext>
        </c:extLst>
      </c:barChart>
      <c:catAx>
        <c:axId val="8675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05119"/>
        <c:crosses val="autoZero"/>
        <c:auto val="1"/>
        <c:lblAlgn val="ctr"/>
        <c:lblOffset val="100"/>
        <c:noMultiLvlLbl val="0"/>
      </c:catAx>
      <c:valAx>
        <c:axId val="10807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5668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tx2">
            <a:lumMod val="20000"/>
            <a:lumOff val="80000"/>
          </a:schemeClr>
        </a:solid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IE" sz="1200"/>
              <a:t>Annual</a:t>
            </a:r>
            <a:r>
              <a:rPr lang="en-IE" sz="1200" baseline="0"/>
              <a:t> revenue &amp; gross profit</a:t>
            </a:r>
            <a:r>
              <a:rPr lang="en-IE" sz="1200" b="0" u="none" baseline="0"/>
              <a:t>, $ USD</a:t>
            </a:r>
            <a:endParaRPr lang="en-IE" sz="1200" b="0" u="none"/>
          </a:p>
        </c:rich>
      </c:tx>
      <c:layout>
        <c:manualLayout>
          <c:xMode val="edge"/>
          <c:yMode val="edge"/>
          <c:x val="2.0815633975725199E-2"/>
          <c:y val="2.77777777777778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spPr>
            <a:solidFill>
              <a:schemeClr val="accent1"/>
            </a:solidFill>
          </c:spPr>
          <c:invertIfNegative val="0"/>
          <c:cat>
            <c:numRef>
              <c:f>'Clustered Column Chart'!$B$1:$L$1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Chart'!$B$2:$L$2</c:f>
              <c:numCache>
                <c:formatCode>_-* #,##0_-;\-* #,##0_-;_-* "-"??_-;_-@_-</c:formatCode>
                <c:ptCount val="11"/>
                <c:pt idx="0">
                  <c:v>850750</c:v>
                </c:pt>
                <c:pt idx="1">
                  <c:v>910302.5</c:v>
                </c:pt>
                <c:pt idx="2">
                  <c:v>1037744.8500000001</c:v>
                </c:pt>
                <c:pt idx="3">
                  <c:v>1100009.5410000002</c:v>
                </c:pt>
                <c:pt idx="4">
                  <c:v>1221010.5905100002</c:v>
                </c:pt>
                <c:pt idx="5">
                  <c:v>1306481.3318457003</c:v>
                </c:pt>
                <c:pt idx="6">
                  <c:v>1384870.2117564424</c:v>
                </c:pt>
                <c:pt idx="7">
                  <c:v>1592600.7435199087</c:v>
                </c:pt>
                <c:pt idx="8">
                  <c:v>1735934.8104367007</c:v>
                </c:pt>
                <c:pt idx="9">
                  <c:v>1944246.9876891049</c:v>
                </c:pt>
                <c:pt idx="10">
                  <c:v>2158114.1563349068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AD9-BD5B-02EBDFC828A8}"/>
            </c:ext>
          </c:extLst>
        </c:ser>
        <c:ser>
          <c:idx val="2"/>
          <c:order val="1"/>
          <c:tx>
            <c:strRef>
              <c:f>'Clustered Column Chart'!$A$4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'Clustered Column Chart'!$B$1:$L$1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Chart'!$B$4:$L$4</c:f>
              <c:numCache>
                <c:formatCode>#,##0_);[Red]\(#,##0\)</c:formatCode>
                <c:ptCount val="11"/>
                <c:pt idx="0">
                  <c:v>-323285</c:v>
                </c:pt>
                <c:pt idx="1">
                  <c:v>-300399.82500000001</c:v>
                </c:pt>
                <c:pt idx="2">
                  <c:v>-321700.90350000001</c:v>
                </c:pt>
                <c:pt idx="3">
                  <c:v>-330002.86230000004</c:v>
                </c:pt>
                <c:pt idx="4">
                  <c:v>-427353.70667850005</c:v>
                </c:pt>
                <c:pt idx="5">
                  <c:v>-378879.58623525308</c:v>
                </c:pt>
                <c:pt idx="6">
                  <c:v>-457007.16987962602</c:v>
                </c:pt>
                <c:pt idx="7">
                  <c:v>-477780.2230559726</c:v>
                </c:pt>
                <c:pt idx="8">
                  <c:v>-486061.74692227622</c:v>
                </c:pt>
                <c:pt idx="9">
                  <c:v>-602716.56618362246</c:v>
                </c:pt>
                <c:pt idx="10">
                  <c:v>-733758.81315386842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9-4AD9-BD5B-02EBDFC8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741424"/>
        <c:axId val="-103113584"/>
      </c:barChart>
      <c:catAx>
        <c:axId val="-10674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3113584"/>
        <c:crosses val="autoZero"/>
        <c:auto val="1"/>
        <c:lblAlgn val="ctr"/>
        <c:lblOffset val="100"/>
        <c:noMultiLvlLbl val="0"/>
      </c:catAx>
      <c:valAx>
        <c:axId val="-1031135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10674142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IE" sz="1200"/>
              <a:t>Annual</a:t>
            </a:r>
            <a:r>
              <a:rPr lang="en-IE" sz="1200" baseline="0"/>
              <a:t> revenue &amp; gross profit</a:t>
            </a:r>
            <a:r>
              <a:rPr lang="en-IE" sz="1200" b="0" u="none" baseline="0"/>
              <a:t>, $ USD</a:t>
            </a:r>
            <a:endParaRPr lang="en-IE" sz="1200" b="0" u="none"/>
          </a:p>
        </c:rich>
      </c:tx>
      <c:layout>
        <c:manualLayout>
          <c:xMode val="edge"/>
          <c:yMode val="edge"/>
          <c:x val="2.0815633975725199E-2"/>
          <c:y val="2.77777777777778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spPr>
            <a:solidFill>
              <a:schemeClr val="accent1"/>
            </a:solidFill>
          </c:spPr>
          <c:invertIfNegative val="0"/>
          <c:cat>
            <c:numRef>
              <c:f>'Clustered Column Chart'!$B$1:$L$1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Chart'!$B$2:$L$2</c:f>
              <c:numCache>
                <c:formatCode>_-* #,##0_-;\-* #,##0_-;_-* "-"??_-;_-@_-</c:formatCode>
                <c:ptCount val="11"/>
                <c:pt idx="0">
                  <c:v>850750</c:v>
                </c:pt>
                <c:pt idx="1">
                  <c:v>910302.5</c:v>
                </c:pt>
                <c:pt idx="2">
                  <c:v>1037744.8500000001</c:v>
                </c:pt>
                <c:pt idx="3">
                  <c:v>1100009.5410000002</c:v>
                </c:pt>
                <c:pt idx="4">
                  <c:v>1221010.5905100002</c:v>
                </c:pt>
                <c:pt idx="5">
                  <c:v>1306481.3318457003</c:v>
                </c:pt>
                <c:pt idx="6">
                  <c:v>1384870.2117564424</c:v>
                </c:pt>
                <c:pt idx="7">
                  <c:v>1592600.7435199087</c:v>
                </c:pt>
                <c:pt idx="8">
                  <c:v>1735934.8104367007</c:v>
                </c:pt>
                <c:pt idx="9">
                  <c:v>1944246.9876891049</c:v>
                </c:pt>
                <c:pt idx="10">
                  <c:v>2158114.1563349068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9A2-8A97-E8A3F4FBB83A}"/>
            </c:ext>
          </c:extLst>
        </c:ser>
        <c:ser>
          <c:idx val="0"/>
          <c:order val="1"/>
          <c:tx>
            <c:strRef>
              <c:f>'Clustered Column Chart'!$A$6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'Clustered Column Chart'!$B$1:$L$1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'Clustered Column Chart'!$B$6:$L$6</c:f>
              <c:numCache>
                <c:formatCode>_-* #,##0_-;\-* #,##0_-;_-* "-"??_-;_-@_-</c:formatCode>
                <c:ptCount val="11"/>
                <c:pt idx="0">
                  <c:v>527465</c:v>
                </c:pt>
                <c:pt idx="1">
                  <c:v>609902.67500000005</c:v>
                </c:pt>
                <c:pt idx="2">
                  <c:v>716043.94650000008</c:v>
                </c:pt>
                <c:pt idx="3">
                  <c:v>770006.67870000016</c:v>
                </c:pt>
                <c:pt idx="4">
                  <c:v>793656.88383150019</c:v>
                </c:pt>
                <c:pt idx="5">
                  <c:v>927601.74561044713</c:v>
                </c:pt>
                <c:pt idx="6">
                  <c:v>927863.04187681642</c:v>
                </c:pt>
                <c:pt idx="7">
                  <c:v>1114820.520463936</c:v>
                </c:pt>
                <c:pt idx="8">
                  <c:v>1249873.0635144245</c:v>
                </c:pt>
                <c:pt idx="9">
                  <c:v>1341530.4215054824</c:v>
                </c:pt>
                <c:pt idx="10">
                  <c:v>1424355.3431810383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F-49A2-8A97-E8A3F4FB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020816"/>
        <c:axId val="168748960"/>
      </c:barChart>
      <c:catAx>
        <c:axId val="-12202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48960"/>
        <c:crosses val="autoZero"/>
        <c:auto val="1"/>
        <c:lblAlgn val="ctr"/>
        <c:lblOffset val="100"/>
        <c:noMultiLvlLbl val="0"/>
      </c:catAx>
      <c:valAx>
        <c:axId val="16874896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1220208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710333</xdr:colOff>
      <xdr:row>7</xdr:row>
      <xdr:rowOff>84859</xdr:rowOff>
    </xdr:from>
    <xdr:to>
      <xdr:col>9</xdr:col>
      <xdr:colOff>262658</xdr:colOff>
      <xdr:row>22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46E98-F99F-4195-9BF6-9AC785A2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7</xdr:row>
      <xdr:rowOff>171449</xdr:rowOff>
    </xdr:from>
    <xdr:to>
      <xdr:col>21</xdr:col>
      <xdr:colOff>390525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6250E-CAA8-45C5-88A2-15FE8E20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156634</xdr:rowOff>
    </xdr:from>
    <xdr:to>
      <xdr:col>10</xdr:col>
      <xdr:colOff>173567</xdr:colOff>
      <xdr:row>60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7</xdr:row>
      <xdr:rowOff>143934</xdr:rowOff>
    </xdr:from>
    <xdr:to>
      <xdr:col>10</xdr:col>
      <xdr:colOff>160867</xdr:colOff>
      <xdr:row>33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zoomScale="165" zoomScaleNormal="150" workbookViewId="0">
      <selection sqref="A1:L6"/>
    </sheetView>
  </sheetViews>
  <sheetFormatPr defaultColWidth="11" defaultRowHeight="15.75" x14ac:dyDescent="0.25"/>
  <cols>
    <col min="1" max="1" width="15.625" bestFit="1" customWidth="1"/>
  </cols>
  <sheetData>
    <row r="1" spans="1:12" x14ac:dyDescent="0.25">
      <c r="A1" s="1"/>
      <c r="B1" s="2">
        <f t="shared" ref="B1:J1" si="0">C1-1</f>
        <v>2010</v>
      </c>
      <c r="C1" s="2">
        <f t="shared" si="0"/>
        <v>2011</v>
      </c>
      <c r="D1" s="2">
        <f t="shared" si="0"/>
        <v>2012</v>
      </c>
      <c r="E1" s="2">
        <f t="shared" si="0"/>
        <v>2013</v>
      </c>
      <c r="F1" s="2">
        <f t="shared" si="0"/>
        <v>2014</v>
      </c>
      <c r="G1" s="2">
        <f t="shared" si="0"/>
        <v>2015</v>
      </c>
      <c r="H1" s="2">
        <f t="shared" si="0"/>
        <v>2016</v>
      </c>
      <c r="I1" s="2">
        <f t="shared" si="0"/>
        <v>2017</v>
      </c>
      <c r="J1" s="2">
        <f t="shared" si="0"/>
        <v>2018</v>
      </c>
      <c r="K1" s="2">
        <f>L1-1</f>
        <v>2019</v>
      </c>
      <c r="L1" s="2">
        <v>2020</v>
      </c>
    </row>
    <row r="2" spans="1:12" x14ac:dyDescent="0.25">
      <c r="A2" s="2" t="s">
        <v>0</v>
      </c>
      <c r="B2" s="3">
        <v>850750</v>
      </c>
      <c r="C2" s="3">
        <v>910302.5</v>
      </c>
      <c r="D2" s="3">
        <v>1037744.8500000001</v>
      </c>
      <c r="E2" s="3">
        <v>1100009.5410000002</v>
      </c>
      <c r="F2" s="3">
        <v>1221010.5905100002</v>
      </c>
      <c r="G2" s="3">
        <v>1306481.3318457003</v>
      </c>
      <c r="H2" s="3">
        <v>1384870.2117564424</v>
      </c>
      <c r="I2" s="3">
        <v>1592600.7435199087</v>
      </c>
      <c r="J2" s="3">
        <v>1735934.8104367007</v>
      </c>
      <c r="K2" s="3">
        <v>1944246.9876891049</v>
      </c>
      <c r="L2" s="3">
        <v>2158114.1563349068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1</v>
      </c>
      <c r="B4" s="4">
        <f>-0.38*B2</f>
        <v>-323285</v>
      </c>
      <c r="C4" s="4">
        <f ca="1">-RANDBETWEEN(28,36)/100*C2</f>
        <v>-263987.72499999998</v>
      </c>
      <c r="D4" s="4">
        <f t="shared" ref="D4:L4" ca="1" si="1">-RANDBETWEEN(28,36)/100*D2</f>
        <v>-352833.24900000007</v>
      </c>
      <c r="E4" s="4">
        <f t="shared" ca="1" si="1"/>
        <v>-363003.14853000006</v>
      </c>
      <c r="F4" s="4">
        <f t="shared" ca="1" si="1"/>
        <v>-390723.38896320009</v>
      </c>
      <c r="G4" s="4">
        <f t="shared" ca="1" si="1"/>
        <v>-457268.46614599507</v>
      </c>
      <c r="H4" s="4">
        <f t="shared" ca="1" si="1"/>
        <v>-401612.36140936828</v>
      </c>
      <c r="I4" s="4">
        <f t="shared" ca="1" si="1"/>
        <v>-557410.26023196802</v>
      </c>
      <c r="J4" s="4">
        <f t="shared" ca="1" si="1"/>
        <v>-607577.18365284521</v>
      </c>
      <c r="K4" s="4">
        <f t="shared" ca="1" si="1"/>
        <v>-544389.15655294945</v>
      </c>
      <c r="L4" s="4">
        <f t="shared" ca="1" si="1"/>
        <v>-604271.96377377398</v>
      </c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2</v>
      </c>
      <c r="B6" s="5">
        <f>B2+B4</f>
        <v>527465</v>
      </c>
      <c r="C6" s="5">
        <f t="shared" ref="C6:L6" ca="1" si="2">C2+C4</f>
        <v>646314.77500000002</v>
      </c>
      <c r="D6" s="5">
        <f t="shared" ca="1" si="2"/>
        <v>684911.60100000002</v>
      </c>
      <c r="E6" s="5">
        <f t="shared" ca="1" si="2"/>
        <v>737006.39247000008</v>
      </c>
      <c r="F6" s="5">
        <f t="shared" ca="1" si="2"/>
        <v>830287.20154680009</v>
      </c>
      <c r="G6" s="5">
        <f t="shared" ca="1" si="2"/>
        <v>849212.8656997052</v>
      </c>
      <c r="H6" s="5">
        <f t="shared" ca="1" si="2"/>
        <v>983257.85034707421</v>
      </c>
      <c r="I6" s="5">
        <f t="shared" ca="1" si="2"/>
        <v>1035190.4832879407</v>
      </c>
      <c r="J6" s="5">
        <f t="shared" ca="1" si="2"/>
        <v>1128357.6267838555</v>
      </c>
      <c r="K6" s="5">
        <f t="shared" ca="1" si="2"/>
        <v>1399857.8311361554</v>
      </c>
      <c r="L6" s="5">
        <f t="shared" ca="1" si="2"/>
        <v>1553842.1925611328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5DBC-C21B-4297-84E2-E5FB9F4948A9}">
  <dimension ref="A1:L6"/>
  <sheetViews>
    <sheetView tabSelected="1" workbookViewId="0">
      <selection activeCell="F33" sqref="F33"/>
    </sheetView>
  </sheetViews>
  <sheetFormatPr defaultRowHeight="15.75" x14ac:dyDescent="0.25"/>
  <sheetData>
    <row r="1" spans="1:12" x14ac:dyDescent="0.25">
      <c r="A1" s="1"/>
      <c r="B1" s="2">
        <f t="shared" ref="B1:J1" si="0">C1-1</f>
        <v>2010</v>
      </c>
      <c r="C1" s="2">
        <f t="shared" si="0"/>
        <v>2011</v>
      </c>
      <c r="D1" s="2">
        <f t="shared" si="0"/>
        <v>2012</v>
      </c>
      <c r="E1" s="2">
        <f t="shared" si="0"/>
        <v>2013</v>
      </c>
      <c r="F1" s="2">
        <f t="shared" si="0"/>
        <v>2014</v>
      </c>
      <c r="G1" s="2">
        <f t="shared" si="0"/>
        <v>2015</v>
      </c>
      <c r="H1" s="2">
        <f t="shared" si="0"/>
        <v>2016</v>
      </c>
      <c r="I1" s="2">
        <f t="shared" si="0"/>
        <v>2017</v>
      </c>
      <c r="J1" s="2">
        <f t="shared" si="0"/>
        <v>2018</v>
      </c>
      <c r="K1" s="2">
        <f>L1-1</f>
        <v>2019</v>
      </c>
      <c r="L1" s="2">
        <v>2020</v>
      </c>
    </row>
    <row r="2" spans="1:12" x14ac:dyDescent="0.25">
      <c r="A2" s="2" t="s">
        <v>0</v>
      </c>
      <c r="B2" s="3">
        <v>850750</v>
      </c>
      <c r="C2" s="3">
        <v>910302.5</v>
      </c>
      <c r="D2" s="3">
        <v>1037744.8500000001</v>
      </c>
      <c r="E2" s="3">
        <v>1100009.5410000002</v>
      </c>
      <c r="F2" s="3">
        <v>1221010.5905100002</v>
      </c>
      <c r="G2" s="3">
        <v>1306481.3318457003</v>
      </c>
      <c r="H2" s="3">
        <v>1384870.2117564424</v>
      </c>
      <c r="I2" s="3">
        <v>1592600.7435199087</v>
      </c>
      <c r="J2" s="3">
        <v>1735934.8104367007</v>
      </c>
      <c r="K2" s="3">
        <v>1944246.9876891049</v>
      </c>
      <c r="L2" s="3">
        <v>2158114.1563349068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1</v>
      </c>
      <c r="B4" s="4">
        <f>-0.38*B2</f>
        <v>-323285</v>
      </c>
      <c r="C4" s="4">
        <f ca="1">-RANDBETWEEN(28,36)/100*C2</f>
        <v>-300399.82500000001</v>
      </c>
      <c r="D4" s="4">
        <f t="shared" ref="D4:L4" ca="1" si="1">-RANDBETWEEN(28,36)/100*D2</f>
        <v>-300946.00650000002</v>
      </c>
      <c r="E4" s="4">
        <f t="shared" ca="1" si="1"/>
        <v>-341002.95771000005</v>
      </c>
      <c r="F4" s="4">
        <f t="shared" ca="1" si="1"/>
        <v>-378513.28305810009</v>
      </c>
      <c r="G4" s="4">
        <f t="shared" ca="1" si="1"/>
        <v>-470333.27946445206</v>
      </c>
      <c r="H4" s="4">
        <f t="shared" ca="1" si="1"/>
        <v>-415461.06352693273</v>
      </c>
      <c r="I4" s="4">
        <f t="shared" ca="1" si="1"/>
        <v>-509632.23792637081</v>
      </c>
      <c r="J4" s="4">
        <f t="shared" ca="1" si="1"/>
        <v>-486061.74692227622</v>
      </c>
      <c r="K4" s="4">
        <f t="shared" ca="1" si="1"/>
        <v>-661043.9758142957</v>
      </c>
      <c r="L4" s="4">
        <f t="shared" ca="1" si="1"/>
        <v>-604271.96377377398</v>
      </c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2</v>
      </c>
      <c r="B6" s="5">
        <f>B2+B4</f>
        <v>527465</v>
      </c>
      <c r="C6" s="5">
        <f t="shared" ref="C6:L6" ca="1" si="2">C2+C4</f>
        <v>609902.67500000005</v>
      </c>
      <c r="D6" s="5">
        <f t="shared" ca="1" si="2"/>
        <v>736798.84350000008</v>
      </c>
      <c r="E6" s="5">
        <f t="shared" ca="1" si="2"/>
        <v>759006.58329000021</v>
      </c>
      <c r="F6" s="5">
        <f t="shared" ca="1" si="2"/>
        <v>842497.30745190009</v>
      </c>
      <c r="G6" s="5">
        <f t="shared" ca="1" si="2"/>
        <v>836148.05238124821</v>
      </c>
      <c r="H6" s="5">
        <f t="shared" ca="1" si="2"/>
        <v>969409.14822950971</v>
      </c>
      <c r="I6" s="5">
        <f t="shared" ca="1" si="2"/>
        <v>1082968.5055935378</v>
      </c>
      <c r="J6" s="5">
        <f t="shared" ca="1" si="2"/>
        <v>1249873.0635144245</v>
      </c>
      <c r="K6" s="5">
        <f t="shared" ca="1" si="2"/>
        <v>1283203.0118748092</v>
      </c>
      <c r="L6" s="5">
        <f t="shared" ca="1" si="2"/>
        <v>1553842.1925611328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A34" zoomScale="150" zoomScaleNormal="150" workbookViewId="0">
      <selection activeCell="K57" sqref="K57"/>
    </sheetView>
  </sheetViews>
  <sheetFormatPr defaultColWidth="8.875" defaultRowHeight="15" x14ac:dyDescent="0.25"/>
  <cols>
    <col min="1" max="1" width="17.875" style="1" bestFit="1" customWidth="1"/>
    <col min="2" max="2" width="14.375" style="1" bestFit="1" customWidth="1"/>
    <col min="3" max="12" width="13.375" style="1" bestFit="1" customWidth="1"/>
    <col min="13" max="16384" width="8.875" style="1"/>
  </cols>
  <sheetData>
    <row r="1" spans="1:12" x14ac:dyDescent="0.25">
      <c r="B1" s="2">
        <f t="shared" ref="B1:J1" si="0">C1-1</f>
        <v>2010</v>
      </c>
      <c r="C1" s="2">
        <f t="shared" si="0"/>
        <v>2011</v>
      </c>
      <c r="D1" s="2">
        <f t="shared" si="0"/>
        <v>2012</v>
      </c>
      <c r="E1" s="2">
        <f t="shared" si="0"/>
        <v>2013</v>
      </c>
      <c r="F1" s="2">
        <f t="shared" si="0"/>
        <v>2014</v>
      </c>
      <c r="G1" s="2">
        <f t="shared" si="0"/>
        <v>2015</v>
      </c>
      <c r="H1" s="2">
        <f t="shared" si="0"/>
        <v>2016</v>
      </c>
      <c r="I1" s="2">
        <f t="shared" si="0"/>
        <v>2017</v>
      </c>
      <c r="J1" s="2">
        <f t="shared" si="0"/>
        <v>2018</v>
      </c>
      <c r="K1" s="2">
        <f>L1-1</f>
        <v>2019</v>
      </c>
      <c r="L1" s="2">
        <v>2020</v>
      </c>
    </row>
    <row r="2" spans="1:12" ht="15.75" x14ac:dyDescent="0.25">
      <c r="A2" s="2" t="s">
        <v>0</v>
      </c>
      <c r="B2" s="3">
        <v>850750</v>
      </c>
      <c r="C2" s="3">
        <v>910302.5</v>
      </c>
      <c r="D2" s="3">
        <v>1037744.8500000001</v>
      </c>
      <c r="E2" s="3">
        <v>1100009.5410000002</v>
      </c>
      <c r="F2" s="3">
        <v>1221010.5905100002</v>
      </c>
      <c r="G2" s="3">
        <v>1306481.3318457003</v>
      </c>
      <c r="H2" s="3">
        <v>1384870.2117564424</v>
      </c>
      <c r="I2" s="3">
        <v>1592600.7435199087</v>
      </c>
      <c r="J2" s="3">
        <v>1735934.8104367007</v>
      </c>
      <c r="K2" s="3">
        <v>1944246.9876891049</v>
      </c>
      <c r="L2" s="3">
        <v>2158114.1563349068</v>
      </c>
    </row>
    <row r="4" spans="1:12" ht="15.75" x14ac:dyDescent="0.25">
      <c r="A4" s="2" t="s">
        <v>1</v>
      </c>
      <c r="B4" s="4">
        <f>-0.38*B2</f>
        <v>-323285</v>
      </c>
      <c r="C4" s="4">
        <f ca="1">-RANDBETWEEN(28,36)/100*C2</f>
        <v>-300399.82500000001</v>
      </c>
      <c r="D4" s="4">
        <f t="shared" ref="D4:L4" ca="1" si="1">-RANDBETWEEN(28,36)/100*D2</f>
        <v>-321700.90350000001</v>
      </c>
      <c r="E4" s="4">
        <f t="shared" ca="1" si="1"/>
        <v>-330002.86230000004</v>
      </c>
      <c r="F4" s="4">
        <f t="shared" ca="1" si="1"/>
        <v>-427353.70667850005</v>
      </c>
      <c r="G4" s="4">
        <f t="shared" ca="1" si="1"/>
        <v>-378879.58623525308</v>
      </c>
      <c r="H4" s="4">
        <f t="shared" ca="1" si="1"/>
        <v>-457007.16987962602</v>
      </c>
      <c r="I4" s="4">
        <f t="shared" ca="1" si="1"/>
        <v>-477780.2230559726</v>
      </c>
      <c r="J4" s="4">
        <f t="shared" ca="1" si="1"/>
        <v>-486061.74692227622</v>
      </c>
      <c r="K4" s="4">
        <f t="shared" ca="1" si="1"/>
        <v>-602716.56618362246</v>
      </c>
      <c r="L4" s="4">
        <f t="shared" ca="1" si="1"/>
        <v>-733758.81315386842</v>
      </c>
    </row>
    <row r="6" spans="1:12" x14ac:dyDescent="0.25">
      <c r="A6" s="2" t="s">
        <v>2</v>
      </c>
      <c r="B6" s="5">
        <f>B2+B4</f>
        <v>527465</v>
      </c>
      <c r="C6" s="5">
        <f t="shared" ref="C6:L6" ca="1" si="2">C2+C4</f>
        <v>609902.67500000005</v>
      </c>
      <c r="D6" s="5">
        <f t="shared" ca="1" si="2"/>
        <v>716043.94650000008</v>
      </c>
      <c r="E6" s="5">
        <f t="shared" ca="1" si="2"/>
        <v>770006.67870000016</v>
      </c>
      <c r="F6" s="5">
        <f t="shared" ca="1" si="2"/>
        <v>793656.88383150019</v>
      </c>
      <c r="G6" s="5">
        <f t="shared" ca="1" si="2"/>
        <v>927601.74561044713</v>
      </c>
      <c r="H6" s="5">
        <f t="shared" ca="1" si="2"/>
        <v>927863.04187681642</v>
      </c>
      <c r="I6" s="5">
        <f t="shared" ca="1" si="2"/>
        <v>1114820.520463936</v>
      </c>
      <c r="J6" s="5">
        <f t="shared" ca="1" si="2"/>
        <v>1249873.0635144245</v>
      </c>
      <c r="K6" s="5">
        <f t="shared" ca="1" si="2"/>
        <v>1341530.4215054824</v>
      </c>
      <c r="L6" s="5">
        <f t="shared" ca="1" si="2"/>
        <v>1424355.3431810383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Clustered Column Data</vt:lpstr>
      <vt:lpstr>Clustered Column Chart 2</vt:lpstr>
      <vt:lpstr>Clustered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2017-10-29T06:47:46Z</dcterms:created>
  <dcterms:modified xsi:type="dcterms:W3CDTF">2023-10-09T14:45:18Z</dcterms:modified>
</cp:coreProperties>
</file>