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_Space\BI\Excel\MVA_Vehicle_Sales_Counts_by_Month_for_Calendar_Year_2002_through_December_2022\"/>
    </mc:Choice>
  </mc:AlternateContent>
  <bookViews>
    <workbookView xWindow="0" yWindow="0" windowWidth="19200" windowHeight="7050" activeTab="1"/>
  </bookViews>
  <sheets>
    <sheet name="data" sheetId="1" r:id="rId1"/>
    <sheet name="dashboard" sheetId="2" r:id="rId2"/>
  </sheets>
  <definedNames>
    <definedName name="_xlnm._FilterDatabase" localSheetId="0" hidden="1">data!$A$1:$G$253</definedName>
    <definedName name="_xlcn.WorksheetConnection_dataA1F253" hidden="1">data!$A$1:$G$253</definedName>
    <definedName name="Slicer_Year">#N/A</definedName>
  </definedNames>
  <calcPr calcId="162913"/>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6"/>
        <pivotCache cacheId="3"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FCE2AD5D-F65C-4FA6-A056-5C36A1767C68}">
      <x15:dataModel>
        <x15:modelTables>
          <x15:modelTable id="Range" name="Range" connection="WorksheetConnection_data!$A$1:$F$253"/>
        </x15:modelTables>
      </x15:dataModel>
    </ext>
  </extLst>
</workbook>
</file>

<file path=xl/calcChain.xml><?xml version="1.0" encoding="utf-8"?>
<calcChain xmlns="http://schemas.openxmlformats.org/spreadsheetml/2006/main">
  <c r="Q6" i="2" l="1"/>
  <c r="O6"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 i="1"/>
  <c r="Q5" i="2" l="1"/>
  <c r="Q4" i="2"/>
  <c r="O5" i="2"/>
  <c r="O4" i="2"/>
</calcChain>
</file>

<file path=xl/connections.xml><?xml version="1.0" encoding="utf-8"?>
<connections xmlns="http://schemas.openxmlformats.org/spreadsheetml/2006/main">
  <connection id="1" sourceFile="D:\Work_Space\BI\Excel\MVA_Vehicle_Sales_Counts_by_Month_for_Calendar_Year_2002_through_December_2022\MVA_Vehicle_Sales_Counts_by_Month_for_Calendar_Year_2002_through_December_2022_dashboard.xlsx" keepAlive="1" name="MVA_Vehicle_Sales_Counts_by_Month_for_Calendar_Year_2002_through_December_2022_dashboard" type="5" refreshedVersion="6">
    <dbPr connection="Provider=Microsoft.ACE.OLEDB.12.0;User ID=Admin;Data Source=D:\Work_Space\BI\Excel\MVA_Vehicle_Sales_Counts_by_Month_for_Calendar_Year_2002_through_December_2022\MVA_Vehicle_Sales_Counts_by_Month_for_Calendar_Year_2002_through_December_2022_dashboard.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data!$A$1:$F$253" type="102" refreshedVersion="6" minRefreshableVersion="5">
    <extLst>
      <ext xmlns:x15="http://schemas.microsoft.com/office/spreadsheetml/2010/11/main" uri="{DE250136-89BD-433C-8126-D09CA5730AF9}">
        <x15:connection id="Range" autoDelete="1">
          <x15:rangePr sourceName="_xlcn.WorksheetConnection_dataA1F253"/>
        </x15:connection>
      </ext>
    </extLst>
  </connection>
</connections>
</file>

<file path=xl/sharedStrings.xml><?xml version="1.0" encoding="utf-8"?>
<sst xmlns="http://schemas.openxmlformats.org/spreadsheetml/2006/main" count="286" uniqueCount="32">
  <si>
    <t xml:space="preserve">Year </t>
  </si>
  <si>
    <t xml:space="preserve">Month </t>
  </si>
  <si>
    <t>New</t>
  </si>
  <si>
    <t>Used</t>
  </si>
  <si>
    <t>Total Sales New</t>
  </si>
  <si>
    <t>Total Sales Used</t>
  </si>
  <si>
    <t>JAN</t>
  </si>
  <si>
    <t>FEB</t>
  </si>
  <si>
    <t>MAR</t>
  </si>
  <si>
    <t>APR</t>
  </si>
  <si>
    <t>MAY</t>
  </si>
  <si>
    <t>JUN</t>
  </si>
  <si>
    <t>JUL</t>
  </si>
  <si>
    <t>AUG</t>
  </si>
  <si>
    <t>SEP</t>
  </si>
  <si>
    <t>OCT</t>
  </si>
  <si>
    <t>NOV</t>
  </si>
  <si>
    <t>DEC</t>
  </si>
  <si>
    <t>MVA Vehicle Sales Counts by Month for Calendar Year 2002 through December 2022</t>
  </si>
  <si>
    <r>
      <rPr>
        <b/>
        <sz val="14"/>
        <color rgb="FF002060"/>
        <rFont val="Calibri"/>
        <family val="2"/>
        <scheme val="minor"/>
      </rPr>
      <t>MDOT MVA</t>
    </r>
    <r>
      <rPr>
        <sz val="14"/>
        <color rgb="FF002060"/>
        <rFont val="Calibri"/>
        <family val="2"/>
        <scheme val="minor"/>
      </rPr>
      <t xml:space="preserve"> </t>
    </r>
    <r>
      <rPr>
        <sz val="12"/>
        <color theme="1"/>
        <rFont val="Calibri"/>
        <family val="2"/>
        <scheme val="minor"/>
      </rPr>
      <t xml:space="preserve">responsible for ensuring all </t>
    </r>
    <r>
      <rPr>
        <sz val="12"/>
        <color rgb="FFFF0000"/>
        <rFont val="Calibri"/>
        <family val="2"/>
        <scheme val="minor"/>
      </rPr>
      <t>Maryland</t>
    </r>
    <r>
      <rPr>
        <sz val="12"/>
        <color theme="1"/>
        <rFont val="Calibri"/>
        <family val="2"/>
        <scheme val="minor"/>
      </rPr>
      <t xml:space="preserve"> vehicles are safe and road ready</t>
    </r>
  </si>
  <si>
    <t>Number of services for used and new vehicles</t>
  </si>
  <si>
    <t>Grand Total</t>
  </si>
  <si>
    <t>Months</t>
  </si>
  <si>
    <t>Total Sales</t>
  </si>
  <si>
    <t>Services</t>
  </si>
  <si>
    <t>New Total sales</t>
  </si>
  <si>
    <t>Used Total sales</t>
  </si>
  <si>
    <t>Diff</t>
  </si>
  <si>
    <t>Vehicles</t>
  </si>
  <si>
    <t>New (N)</t>
  </si>
  <si>
    <t>Used (U)</t>
  </si>
  <si>
    <t>Percentage (N/U)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</si>
</sst>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4"/>
      <color rgb="FF002060"/>
      <name val="Calibri"/>
      <family val="2"/>
      <scheme val="minor"/>
    </font>
    <font>
      <sz val="14"/>
      <color rgb="FF002060"/>
      <name val="Calibri"/>
      <family val="2"/>
      <scheme val="minor"/>
    </font>
    <font>
      <sz val="14"/>
      <color rgb="FF7F7F7F"/>
      <name val="Calibri"/>
      <family val="2"/>
      <scheme val="minor"/>
    </font>
    <font>
      <sz val="12"/>
      <color rgb="FFFF0000"/>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0" fontId="0" fillId="0" borderId="10" xfId="0" applyBorder="1" applyAlignment="1">
      <alignment horizontal="center" vertical="center"/>
    </xf>
    <xf numFmtId="0" fontId="0" fillId="33" borderId="10" xfId="0" applyFill="1" applyBorder="1" applyAlignment="1">
      <alignment horizontal="center" vertical="center"/>
    </xf>
    <xf numFmtId="164" fontId="0" fillId="33" borderId="10" xfId="42" applyNumberFormat="1" applyFont="1" applyFill="1" applyBorder="1" applyAlignment="1">
      <alignment horizontal="center" vertical="center"/>
    </xf>
    <xf numFmtId="164" fontId="0" fillId="0" borderId="10" xfId="42" applyNumberFormat="1" applyFont="1" applyBorder="1" applyAlignment="1">
      <alignment horizontal="center" vertical="center"/>
    </xf>
    <xf numFmtId="164" fontId="0" fillId="0" borderId="0" xfId="42" applyNumberFormat="1" applyFont="1"/>
    <xf numFmtId="0" fontId="0" fillId="0" borderId="0" xfId="0" applyBorder="1"/>
    <xf numFmtId="0" fontId="0" fillId="0" borderId="0" xfId="0" applyBorder="1" applyAlignment="1">
      <alignment vertical="center"/>
    </xf>
    <xf numFmtId="0" fontId="16" fillId="0" borderId="0" xfId="0" applyFont="1" applyBorder="1" applyAlignment="1">
      <alignment horizontal="center" vertical="center"/>
    </xf>
    <xf numFmtId="0" fontId="0" fillId="0" borderId="0" xfId="0" applyAlignment="1">
      <alignment horizontal="center" vertical="center"/>
    </xf>
    <xf numFmtId="0" fontId="0" fillId="0" borderId="10" xfId="0" applyNumberFormat="1" applyBorder="1" applyAlignment="1">
      <alignment horizontal="center" vertical="center"/>
    </xf>
    <xf numFmtId="0" fontId="0" fillId="0" borderId="12" xfId="0" applyNumberFormat="1" applyBorder="1" applyAlignment="1">
      <alignment horizontal="center" vertical="center"/>
    </xf>
    <xf numFmtId="0" fontId="0" fillId="0" borderId="15" xfId="0" applyNumberFormat="1" applyBorder="1" applyAlignment="1">
      <alignment horizontal="center" vertical="center"/>
    </xf>
    <xf numFmtId="0" fontId="0" fillId="0" borderId="25" xfId="0" applyBorder="1"/>
    <xf numFmtId="0" fontId="0" fillId="0" borderId="26" xfId="0" applyBorder="1"/>
    <xf numFmtId="0" fontId="22" fillId="0" borderId="26" xfId="0" applyFont="1" applyBorder="1" applyAlignment="1">
      <alignment horizontal="center" vertical="center" readingOrder="1"/>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13" xfId="0" applyNumberFormat="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6" xfId="0" applyNumberFormat="1"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31" xfId="0" applyBorder="1" applyAlignment="1">
      <alignment horizontal="center" vertical="center"/>
    </xf>
    <xf numFmtId="9" fontId="24" fillId="0" borderId="18" xfId="43" applyFont="1" applyBorder="1" applyAlignment="1">
      <alignment horizontal="center" vertical="center"/>
    </xf>
    <xf numFmtId="9" fontId="24" fillId="0" borderId="19" xfId="43" applyFont="1" applyBorder="1" applyAlignment="1">
      <alignment horizontal="center" vertical="center"/>
    </xf>
    <xf numFmtId="0" fontId="24" fillId="0" borderId="10" xfId="0" applyFont="1" applyBorder="1" applyAlignment="1">
      <alignment horizontal="center" vertical="center"/>
    </xf>
    <xf numFmtId="164" fontId="24" fillId="0" borderId="10" xfId="42" applyNumberFormat="1" applyFont="1" applyBorder="1" applyAlignment="1">
      <alignment horizontal="center" vertical="center"/>
    </xf>
    <xf numFmtId="164" fontId="24" fillId="0" borderId="16" xfId="42" applyNumberFormat="1" applyFont="1" applyBorder="1" applyAlignment="1">
      <alignment horizontal="center" vertical="center"/>
    </xf>
    <xf numFmtId="0" fontId="19" fillId="0" borderId="35" xfId="0" applyFont="1"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0" fillId="0" borderId="23" xfId="0" applyFont="1" applyBorder="1" applyAlignment="1">
      <alignment horizontal="center" vertical="center"/>
    </xf>
    <xf numFmtId="0" fontId="16" fillId="0" borderId="33" xfId="0" applyFont="1" applyBorder="1" applyAlignment="1">
      <alignment horizontal="center" vertical="center"/>
    </xf>
    <xf numFmtId="0" fontId="16" fillId="0" borderId="24" xfId="0" applyFont="1" applyBorder="1" applyAlignment="1">
      <alignment horizontal="center" vertical="center"/>
    </xf>
    <xf numFmtId="0" fontId="0" fillId="0" borderId="23" xfId="0" applyBorder="1" applyAlignment="1">
      <alignment horizontal="center"/>
    </xf>
    <xf numFmtId="0" fontId="0" fillId="0" borderId="34" xfId="0" applyBorder="1" applyAlignment="1">
      <alignment horizontal="center"/>
    </xf>
    <xf numFmtId="0" fontId="0" fillId="34" borderId="11" xfId="0" applyFill="1" applyBorder="1" applyAlignment="1">
      <alignment horizontal="center" vertical="center"/>
    </xf>
    <xf numFmtId="0" fontId="0" fillId="35" borderId="20" xfId="0" applyFill="1" applyBorder="1" applyAlignment="1">
      <alignment horizontal="center" vertical="center"/>
    </xf>
    <xf numFmtId="0" fontId="0" fillId="35" borderId="21" xfId="0" applyFill="1" applyBorder="1" applyAlignment="1">
      <alignment horizontal="center" vertical="center"/>
    </xf>
    <xf numFmtId="0" fontId="0" fillId="35" borderId="22" xfId="0" applyFill="1" applyBorder="1" applyAlignment="1">
      <alignment horizontal="center" vertical="center"/>
    </xf>
    <xf numFmtId="0" fontId="0" fillId="34" borderId="23" xfId="0" applyFill="1" applyBorder="1" applyAlignment="1">
      <alignment horizontal="center" vertical="center"/>
    </xf>
    <xf numFmtId="0" fontId="0" fillId="34" borderId="33" xfId="0" applyFill="1" applyBorder="1" applyAlignment="1">
      <alignment horizontal="center" vertical="center"/>
    </xf>
    <xf numFmtId="44" fontId="0" fillId="34" borderId="33" xfId="0" applyNumberFormat="1" applyFill="1" applyBorder="1" applyAlignment="1">
      <alignment horizontal="center" vertical="center"/>
    </xf>
    <xf numFmtId="0" fontId="0" fillId="34" borderId="24" xfId="0" applyFill="1" applyBorder="1" applyAlignment="1">
      <alignment horizontal="center" vertical="center"/>
    </xf>
    <xf numFmtId="0" fontId="0" fillId="34" borderId="17" xfId="0" applyNumberFormat="1" applyFill="1" applyBorder="1" applyAlignment="1">
      <alignment horizontal="center" vertical="center"/>
    </xf>
    <xf numFmtId="0" fontId="0" fillId="34" borderId="18" xfId="0" applyNumberFormat="1" applyFill="1" applyBorder="1" applyAlignment="1">
      <alignment horizontal="center" vertical="center"/>
    </xf>
    <xf numFmtId="164" fontId="0" fillId="34" borderId="18" xfId="0" applyNumberFormat="1" applyFill="1" applyBorder="1" applyAlignment="1">
      <alignment horizontal="center" vertical="center"/>
    </xf>
    <xf numFmtId="164" fontId="0" fillId="34" borderId="19" xfId="0" applyNumberFormat="1" applyFill="1" applyBorder="1" applyAlignment="1">
      <alignment horizontal="center" vertical="center"/>
    </xf>
    <xf numFmtId="0" fontId="16" fillId="34" borderId="12" xfId="0" applyFont="1" applyFill="1" applyBorder="1" applyAlignment="1">
      <alignment horizontal="center" vertical="center"/>
    </xf>
    <xf numFmtId="0" fontId="16" fillId="34" borderId="15" xfId="0" applyFont="1" applyFill="1" applyBorder="1" applyAlignment="1">
      <alignment horizontal="center" vertical="center"/>
    </xf>
    <xf numFmtId="0" fontId="16" fillId="34" borderId="17" xfId="0" applyFont="1" applyFill="1" applyBorder="1" applyAlignment="1">
      <alignment horizontal="center" vertical="center"/>
    </xf>
    <xf numFmtId="0" fontId="16" fillId="34" borderId="13" xfId="0" applyFont="1" applyFill="1" applyBorder="1" applyAlignment="1">
      <alignment horizontal="center" vertical="center"/>
    </xf>
    <xf numFmtId="0" fontId="16" fillId="34" borderId="14" xfId="0" applyFont="1" applyFill="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5">
    <dxf>
      <fill>
        <patternFill>
          <bgColor theme="0" tint="-4.9989318521683403E-2"/>
        </patternFill>
      </fill>
    </dxf>
    <dxf>
      <fill>
        <patternFill>
          <bgColor theme="0" tint="-4.9989318521683403E-2"/>
        </patternFill>
      </fill>
    </dxf>
    <dxf>
      <fill>
        <patternFill>
          <bgColor theme="0" tint="-0.14999847407452621"/>
        </patternFill>
      </fill>
    </dxf>
    <dxf>
      <fill>
        <patternFill>
          <bgColor theme="0" tint="-4.9989318521683403E-2"/>
        </patternFill>
      </fill>
    </dxf>
    <dxf>
      <fill>
        <patternFill>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Yearly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
        <c:idx val="10"/>
        <c:spPr>
          <a:ln w="22225" cap="rnd" cmpd="sng" algn="ctr">
            <a:solidFill>
              <a:schemeClr val="accent1"/>
            </a:solidFill>
            <a:round/>
          </a:ln>
          <a:effectLst/>
        </c:spPr>
        <c:marker>
          <c:symbol val="none"/>
        </c:marker>
      </c:pivotFmt>
    </c:pivotFmts>
    <c:plotArea>
      <c:layout/>
      <c:lineChart>
        <c:grouping val="standard"/>
        <c:varyColors val="0"/>
        <c:ser>
          <c:idx val="0"/>
          <c:order val="0"/>
          <c:tx>
            <c:v>Used Vehicles</c:v>
          </c:tx>
          <c:spPr>
            <a:ln w="22225" cap="rnd" cmpd="sng" algn="ctr">
              <a:solidFill>
                <a:schemeClr val="accent1"/>
              </a:solidFill>
              <a:round/>
            </a:ln>
            <a:effectLst/>
          </c:spPr>
          <c:marker>
            <c:symbol val="none"/>
          </c:marker>
          <c:cat>
            <c:strLit>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Lit>
          </c:cat>
          <c:val>
            <c:numLit>
              <c:formatCode>General</c:formatCode>
              <c:ptCount val="21"/>
              <c:pt idx="0">
                <c:v>656089</c:v>
              </c:pt>
              <c:pt idx="1">
                <c:v>675358</c:v>
              </c:pt>
              <c:pt idx="2">
                <c:v>699677</c:v>
              </c:pt>
              <c:pt idx="3">
                <c:v>703835</c:v>
              </c:pt>
              <c:pt idx="4">
                <c:v>696968</c:v>
              </c:pt>
              <c:pt idx="5">
                <c:v>678549</c:v>
              </c:pt>
              <c:pt idx="6">
                <c:v>617885</c:v>
              </c:pt>
              <c:pt idx="7">
                <c:v>608889</c:v>
              </c:pt>
              <c:pt idx="8">
                <c:v>626045</c:v>
              </c:pt>
              <c:pt idx="9">
                <c:v>625728</c:v>
              </c:pt>
              <c:pt idx="10">
                <c:v>627678</c:v>
              </c:pt>
              <c:pt idx="11">
                <c:v>644755</c:v>
              </c:pt>
              <c:pt idx="12">
                <c:v>656466</c:v>
              </c:pt>
              <c:pt idx="13">
                <c:v>697156</c:v>
              </c:pt>
              <c:pt idx="14">
                <c:v>753271</c:v>
              </c:pt>
              <c:pt idx="15">
                <c:v>748511</c:v>
              </c:pt>
              <c:pt idx="16">
                <c:v>748596</c:v>
              </c:pt>
              <c:pt idx="17">
                <c:v>757326</c:v>
              </c:pt>
              <c:pt idx="18">
                <c:v>617580</c:v>
              </c:pt>
              <c:pt idx="19">
                <c:v>648386</c:v>
              </c:pt>
              <c:pt idx="20">
                <c:v>574294</c:v>
              </c:pt>
            </c:numLit>
          </c:val>
          <c:smooth val="0"/>
          <c:extLst>
            <c:ext xmlns:c16="http://schemas.microsoft.com/office/drawing/2014/chart" uri="{C3380CC4-5D6E-409C-BE32-E72D297353CC}">
              <c16:uniqueId val="{00000002-2C0C-40DA-8EDB-194E3DE90624}"/>
            </c:ext>
          </c:extLst>
        </c:ser>
        <c:ser>
          <c:idx val="1"/>
          <c:order val="1"/>
          <c:tx>
            <c:v>New Vehicles</c:v>
          </c:tx>
          <c:spPr>
            <a:ln w="22225" cap="rnd" cmpd="sng" algn="ctr">
              <a:solidFill>
                <a:schemeClr val="accent2"/>
              </a:solidFill>
              <a:round/>
            </a:ln>
            <a:effectLst/>
          </c:spPr>
          <c:marker>
            <c:symbol val="none"/>
          </c:marker>
          <c:cat>
            <c:strLit>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Lit>
          </c:cat>
          <c:val>
            <c:numLit>
              <c:formatCode>General</c:formatCode>
              <c:ptCount val="21"/>
              <c:pt idx="0">
                <c:v>402164</c:v>
              </c:pt>
              <c:pt idx="1">
                <c:v>428252</c:v>
              </c:pt>
              <c:pt idx="2">
                <c:v>428508</c:v>
              </c:pt>
              <c:pt idx="3">
                <c:v>421834</c:v>
              </c:pt>
              <c:pt idx="4">
                <c:v>399282</c:v>
              </c:pt>
              <c:pt idx="5">
                <c:v>378184</c:v>
              </c:pt>
              <c:pt idx="6">
                <c:v>309159</c:v>
              </c:pt>
              <c:pt idx="7">
                <c:v>248928</c:v>
              </c:pt>
              <c:pt idx="8">
                <c:v>268022</c:v>
              </c:pt>
              <c:pt idx="9">
                <c:v>287669</c:v>
              </c:pt>
              <c:pt idx="10">
                <c:v>316762</c:v>
              </c:pt>
              <c:pt idx="11">
                <c:v>335209</c:v>
              </c:pt>
              <c:pt idx="12">
                <c:v>341219</c:v>
              </c:pt>
              <c:pt idx="13">
                <c:v>357208</c:v>
              </c:pt>
              <c:pt idx="14">
                <c:v>343238</c:v>
              </c:pt>
              <c:pt idx="15">
                <c:v>329929</c:v>
              </c:pt>
              <c:pt idx="16">
                <c:v>334229</c:v>
              </c:pt>
              <c:pt idx="17">
                <c:v>334041</c:v>
              </c:pt>
              <c:pt idx="18">
                <c:v>285480</c:v>
              </c:pt>
              <c:pt idx="19">
                <c:v>305622</c:v>
              </c:pt>
              <c:pt idx="20">
                <c:v>270882</c:v>
              </c:pt>
            </c:numLit>
          </c:val>
          <c:smooth val="0"/>
          <c:extLst>
            <c:ext xmlns:c16="http://schemas.microsoft.com/office/drawing/2014/chart" uri="{C3380CC4-5D6E-409C-BE32-E72D297353CC}">
              <c16:uniqueId val="{00000003-2C0C-40DA-8EDB-194E3DE906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20064704"/>
        <c:axId val="220067200"/>
      </c:lineChart>
      <c:catAx>
        <c:axId val="220064704"/>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2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0067200"/>
        <c:crosses val="autoZero"/>
        <c:auto val="1"/>
        <c:lblAlgn val="ctr"/>
        <c:lblOffset val="100"/>
        <c:noMultiLvlLbl val="0"/>
        <c:extLst>
          <c:ext xmlns:c15="http://schemas.microsoft.com/office/drawing/2012/chart" uri="{F40574EE-89B7-4290-83BB-5DA773EAF853}">
            <c15:numFmt c:formatCode="General" c:sourceLinked="1"/>
          </c:ext>
        </c:extLst>
      </c:catAx>
      <c:valAx>
        <c:axId val="220067200"/>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0064704"/>
        <c:crosses val="autoZero"/>
        <c:crossBetween val="between"/>
        <c:extLst>
          <c:ext xmlns:c15="http://schemas.microsoft.com/office/drawing/2012/chart" uri="{F40574EE-89B7-4290-83BB-5DA773EAF853}">
            <c15:numFmt c:formatCode="General" c:sourceLinked="1"/>
          </c:ext>
        </c:extLst>
      </c:valAx>
      <c:spPr>
        <a:gradFill>
          <a:gsLst>
            <a:gs pos="100000">
              <a:schemeClr val="lt1">
                <a:lumMod val="95000"/>
              </a:schemeClr>
            </a:gs>
            <a:gs pos="0">
              <a:schemeClr val="lt1"/>
            </a:gs>
          </a:gsLst>
          <a:lin ang="5400000" scaled="0"/>
        </a:grad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[MVA_Vehicle_Sales_Counts_by_Month_for_Calendar_Year_2002_through_December_2022_dashboard.xlsx]PivotChartTable1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669583082727488"/>
          <c:y val="0.35795235529684905"/>
          <c:w val="0.79073397379404831"/>
          <c:h val="0.39718453019034544"/>
        </c:manualLayout>
      </c:layout>
      <c:lineChart>
        <c:grouping val="standard"/>
        <c:varyColors val="0"/>
        <c:ser>
          <c:idx val="0"/>
          <c:order val="0"/>
          <c:tx>
            <c:v>Used Vehicles</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57577</c:v>
              </c:pt>
              <c:pt idx="1">
                <c:v>55032</c:v>
              </c:pt>
              <c:pt idx="2">
                <c:v>58963</c:v>
              </c:pt>
              <c:pt idx="3">
                <c:v>29420</c:v>
              </c:pt>
              <c:pt idx="4">
                <c:v>37572</c:v>
              </c:pt>
              <c:pt idx="5">
                <c:v>63395</c:v>
              </c:pt>
              <c:pt idx="6">
                <c:v>61905</c:v>
              </c:pt>
              <c:pt idx="7">
                <c:v>59328</c:v>
              </c:pt>
              <c:pt idx="8">
                <c:v>54035</c:v>
              </c:pt>
              <c:pt idx="9">
                <c:v>49328</c:v>
              </c:pt>
              <c:pt idx="10">
                <c:v>46598</c:v>
              </c:pt>
              <c:pt idx="11">
                <c:v>44427</c:v>
              </c:pt>
            </c:numLit>
          </c:val>
          <c:smooth val="0"/>
          <c:extLst>
            <c:ext xmlns:c16="http://schemas.microsoft.com/office/drawing/2014/chart" uri="{C3380CC4-5D6E-409C-BE32-E72D297353CC}">
              <c16:uniqueId val="{00000000-8E4B-4D98-B1D2-CF64AD0BC2BA}"/>
            </c:ext>
          </c:extLst>
        </c:ser>
        <c:ser>
          <c:idx val="1"/>
          <c:order val="1"/>
          <c:tx>
            <c:v>New Vehicles</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27704</c:v>
              </c:pt>
              <c:pt idx="1">
                <c:v>22344</c:v>
              </c:pt>
              <c:pt idx="2">
                <c:v>23873</c:v>
              </c:pt>
              <c:pt idx="3">
                <c:v>13700</c:v>
              </c:pt>
              <c:pt idx="4">
                <c:v>14835</c:v>
              </c:pt>
              <c:pt idx="5">
                <c:v>23704</c:v>
              </c:pt>
              <c:pt idx="6">
                <c:v>26190</c:v>
              </c:pt>
              <c:pt idx="7">
                <c:v>27372</c:v>
              </c:pt>
              <c:pt idx="8">
                <c:v>27733</c:v>
              </c:pt>
              <c:pt idx="9">
                <c:v>24777</c:v>
              </c:pt>
              <c:pt idx="10">
                <c:v>25187</c:v>
              </c:pt>
              <c:pt idx="11">
                <c:v>28061</c:v>
              </c:pt>
            </c:numLit>
          </c:val>
          <c:smooth val="0"/>
          <c:extLst>
            <c:ext xmlns:c16="http://schemas.microsoft.com/office/drawing/2014/chart" uri="{C3380CC4-5D6E-409C-BE32-E72D297353CC}">
              <c16:uniqueId val="{00000001-8E4B-4D98-B1D2-CF64AD0BC2B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88696624"/>
        <c:axId val="1988708688"/>
      </c:lineChart>
      <c:catAx>
        <c:axId val="1988696624"/>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8708688"/>
        <c:crosses val="autoZero"/>
        <c:auto val="1"/>
        <c:lblAlgn val="ctr"/>
        <c:lblOffset val="100"/>
        <c:noMultiLvlLbl val="0"/>
        <c:extLst>
          <c:ext xmlns:c15="http://schemas.microsoft.com/office/drawing/2012/chart" uri="{F40574EE-89B7-4290-83BB-5DA773EAF853}">
            <c15:numFmt c:formatCode="General" c:sourceLinked="1"/>
          </c:ext>
        </c:extLst>
      </c:catAx>
      <c:valAx>
        <c:axId val="198870868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8696624"/>
        <c:crosses val="autoZero"/>
        <c:crossBetween val="between"/>
        <c:extLst>
          <c:ext xmlns:c15="http://schemas.microsoft.com/office/drawing/2012/chart" uri="{F40574EE-89B7-4290-83BB-5DA773EAF853}">
            <c15:numFmt c:formatCode="General" c:sourceLinked="1"/>
          </c:ext>
        </c:extLst>
      </c:valAx>
      <c:spPr>
        <a:gradFill>
          <a:gsLst>
            <a:gs pos="100000">
              <a:schemeClr val="lt1">
                <a:lumMod val="95000"/>
              </a:schemeClr>
            </a:gs>
            <a:gs pos="0">
              <a:schemeClr val="lt1"/>
            </a:gs>
          </a:gsLst>
          <a:lin ang="5400000" scaled="0"/>
        </a:grad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[MVA_Vehicle_Sales_Counts_by_Month_for_Calendar_Year_2002_through_December_2022_dashboard.xlsx]PivotChartTable2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107950</xdr:colOff>
      <xdr:row>2</xdr:row>
      <xdr:rowOff>95251</xdr:rowOff>
    </xdr:from>
    <xdr:to>
      <xdr:col>3</xdr:col>
      <xdr:colOff>256987</xdr:colOff>
      <xdr:row>2</xdr:row>
      <xdr:rowOff>593091</xdr:rowOff>
    </xdr:to>
    <xdr:pic>
      <xdr:nvPicPr>
        <xdr:cNvPr id="2" name="Picture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GlowEdges/>
                  </a14:imgEffect>
                </a14:imgLayer>
              </a14:imgProps>
            </a:ext>
            <a:ext uri="{28A0092B-C50C-407E-A947-70E740481C1C}">
              <a14:useLocalDpi xmlns:a14="http://schemas.microsoft.com/office/drawing/2010/main" val="0"/>
            </a:ext>
          </a:extLst>
        </a:blip>
        <a:stretch>
          <a:fillRect/>
        </a:stretch>
      </xdr:blipFill>
      <xdr:spPr>
        <a:xfrm>
          <a:off x="107950" y="95251"/>
          <a:ext cx="1066800" cy="497840"/>
        </a:xfrm>
        <a:prstGeom prst="rect">
          <a:avLst/>
        </a:prstGeom>
      </xdr:spPr>
    </xdr:pic>
    <xdr:clientData/>
  </xdr:twoCellAnchor>
  <xdr:twoCellAnchor editAs="oneCell">
    <xdr:from>
      <xdr:col>1</xdr:col>
      <xdr:colOff>597648</xdr:colOff>
      <xdr:row>4</xdr:row>
      <xdr:rowOff>150478</xdr:rowOff>
    </xdr:from>
    <xdr:to>
      <xdr:col>11</xdr:col>
      <xdr:colOff>1030941</xdr:colOff>
      <xdr:row>8</xdr:row>
      <xdr:rowOff>66592</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05434" y="1447692"/>
              <a:ext cx="7336650" cy="805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168276</xdr:colOff>
      <xdr:row>10</xdr:row>
      <xdr:rowOff>134472</xdr:rowOff>
    </xdr:from>
    <xdr:to>
      <xdr:col>5</xdr:col>
      <xdr:colOff>388471</xdr:colOff>
      <xdr:row>20</xdr:row>
      <xdr:rowOff>7471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343647</xdr:colOff>
      <xdr:row>10</xdr:row>
      <xdr:rowOff>134472</xdr:rowOff>
    </xdr:from>
    <xdr:to>
      <xdr:col>11</xdr:col>
      <xdr:colOff>635000</xdr:colOff>
      <xdr:row>19</xdr:row>
      <xdr:rowOff>164352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hdi" refreshedDate="45038.19521597222" backgroundQuery="1" createdVersion="6" refreshedVersion="6" minRefreshableVersion="3" recordCount="0" supportSubquery="1" supportAdvancedDrill="1">
  <cacheSource type="external" connectionId="2"/>
  <cacheFields count="6">
    <cacheField name="[Range].[Month].[Month]" caption="Month" numFmtId="0" hierarchy="1" level="1">
      <sharedItems count="12">
        <s v="APR"/>
        <s v="AUG"/>
        <s v="DEC"/>
        <s v="FEB"/>
        <s v="JAN"/>
        <s v="JUL"/>
        <s v="JUN"/>
        <s v="MAR"/>
        <s v="MAY"/>
        <s v="NOV"/>
        <s v="OCT"/>
        <s v="SEP"/>
      </sharedItems>
    </cacheField>
    <cacheField name="[Range].[Year].[Year]" caption="Year" numFmtId="0" level="1">
      <sharedItems containsSemiMixedTypes="0" containsNonDate="0" containsString="0"/>
    </cacheField>
    <cacheField name="[Measures].[Sum of Total Sales New]" caption="Sum of Total Sales New" numFmtId="0" hierarchy="13" level="32767"/>
    <cacheField name="[Measures].[Sum of Total Sales Used]" caption="Sum of Total Sales Used" numFmtId="0" hierarchy="14" level="32767"/>
    <cacheField name="[Measures].[Sum of New]" caption="Sum of New" numFmtId="0" hierarchy="9" level="32767"/>
    <cacheField name="[Measures].[Sum of Used]" caption="Sum of Used" numFmtId="0" hierarchy="10" level="32767"/>
  </cacheFields>
  <cacheHierarchies count="17">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New]" caption="New" attribute="1" defaultMemberUniqueName="[Range].[New].[All]" allUniqueName="[Range].[New].[All]" dimensionUniqueName="[Range]" displayFolder="" count="0" memberValueDatatype="20" unbalanced="0"/>
    <cacheHierarchy uniqueName="[Range].[Used]" caption="Used" attribute="1" defaultMemberUniqueName="[Range].[Used].[All]" allUniqueName="[Range].[Used].[All]" dimensionUniqueName="[Range]" displayFolder="" count="0" memberValueDatatype="20" unbalanced="0"/>
    <cacheHierarchy uniqueName="[Range].[Diff]" caption="Diff" attribute="1" defaultMemberUniqueName="[Range].[Diff].[All]" allUniqueName="[Range].[Diff].[All]" dimensionUniqueName="[Range]" displayFolder="" count="0" memberValueDatatype="5" unbalanced="0"/>
    <cacheHierarchy uniqueName="[Range].[Total Sales New]" caption="Total Sales New" attribute="1" defaultMemberUniqueName="[Range].[Total Sales New].[All]" allUniqueName="[Range].[Total Sales New].[All]" dimensionUniqueName="[Range]" displayFolder="" count="0" memberValueDatatype="20" unbalanced="0"/>
    <cacheHierarchy uniqueName="[Range].[Total Sales Used]" caption="Total Sales Used" attribute="1" defaultMemberUniqueName="[Range].[Total Sales Used].[All]" allUniqueName="[Range].[Total Sales Us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 caption="Sum of New" measure="1" displayFolder="" measureGroup="Range"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Used]" caption="Sum of Used" measure="1" displayFolder="" measureGroup="Range" count="0" oneField="1" hidden="1">
      <fieldsUsage count="1">
        <fieldUsage x="5"/>
      </fieldsUsage>
      <extLst>
        <ext xmlns:x15="http://schemas.microsoft.com/office/spreadsheetml/2010/11/main" uri="{B97F6D7D-B522-45F9-BDA1-12C45D357490}">
          <x15:cacheHierarchy aggregatedColumn="3"/>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
        </ext>
      </extLst>
    </cacheHierarchy>
    <cacheHierarchy uniqueName="[Measures].[Count of New]" caption="Count of New" measure="1" displayFolder="" measureGroup="Range" count="0" hidden="1">
      <extLst>
        <ext xmlns:x15="http://schemas.microsoft.com/office/spreadsheetml/2010/11/main" uri="{B97F6D7D-B522-45F9-BDA1-12C45D357490}">
          <x15:cacheHierarchy aggregatedColumn="2"/>
        </ext>
      </extLst>
    </cacheHierarchy>
    <cacheHierarchy uniqueName="[Measures].[Sum of Total Sales New]" caption="Sum of Total Sales New"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otal Sales Used]" caption="Sum of Total Sales Used"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0"/>
        </ext>
      </extLst>
    </cacheHierarchy>
    <cacheHierarchy uniqueName="[Measures].[Sum of Diff]" caption="Sum of Diff"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hdi" refreshedDate="45038.169274074076"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0" memberValueDatatype="130" unbalanced="0"/>
    <cacheHierarchy uniqueName="[Range].[New]" caption="New" attribute="1" defaultMemberUniqueName="[Range].[New].[All]" allUniqueName="[Range].[New].[All]" dimensionUniqueName="[Range]" displayFolder="" count="0" memberValueDatatype="20" unbalanced="0"/>
    <cacheHierarchy uniqueName="[Range].[Used]" caption="Used" attribute="1" defaultMemberUniqueName="[Range].[Used].[All]" allUniqueName="[Range].[Used].[All]" dimensionUniqueName="[Range]" displayFolder="" count="0" memberValueDatatype="20" unbalanced="0"/>
    <cacheHierarchy uniqueName="[Range].[Diff]" caption="Diff" attribute="1" defaultMemberUniqueName="[Range].[Diff].[All]" allUniqueName="[Range].[Diff].[All]" dimensionUniqueName="[Range]" displayFolder="" count="0" memberValueDatatype="5" unbalanced="0"/>
    <cacheHierarchy uniqueName="[Range].[Total Sales New]" caption="Total Sales New" attribute="1" defaultMemberUniqueName="[Range].[Total Sales New].[All]" allUniqueName="[Range].[Total Sales New].[All]" dimensionUniqueName="[Range]" displayFolder="" count="0" memberValueDatatype="20" unbalanced="0"/>
    <cacheHierarchy uniqueName="[Range].[Total Sales Used]" caption="Total Sales Used" attribute="1" defaultMemberUniqueName="[Range].[Total Sales Used].[All]" allUniqueName="[Range].[Total Sales Us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 caption="Sum of New" measure="1" displayFolder="" measureGroup="Range" count="0" hidden="1">
      <extLst>
        <ext xmlns:x15="http://schemas.microsoft.com/office/spreadsheetml/2010/11/main" uri="{B97F6D7D-B522-45F9-BDA1-12C45D357490}">
          <x15:cacheHierarchy aggregatedColumn="2"/>
        </ext>
      </extLst>
    </cacheHierarchy>
    <cacheHierarchy uniqueName="[Measures].[Sum of Used]" caption="Sum of Used" measure="1" displayFolder="" measureGroup="Range" count="0" hidden="1">
      <extLst>
        <ext xmlns:x15="http://schemas.microsoft.com/office/spreadsheetml/2010/11/main" uri="{B97F6D7D-B522-45F9-BDA1-12C45D357490}">
          <x15:cacheHierarchy aggregatedColumn="3"/>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
        </ext>
      </extLst>
    </cacheHierarchy>
    <cacheHierarchy uniqueName="[Measures].[Count of New]" caption="Count of New" measure="1" displayFolder="" measureGroup="Range" count="0" hidden="1">
      <extLst>
        <ext xmlns:x15="http://schemas.microsoft.com/office/spreadsheetml/2010/11/main" uri="{B97F6D7D-B522-45F9-BDA1-12C45D357490}">
          <x15:cacheHierarchy aggregatedColumn="2"/>
        </ext>
      </extLst>
    </cacheHierarchy>
    <cacheHierarchy uniqueName="[Measures].[Sum of Total Sales New]" caption="Sum of Total Sales New" measure="1" displayFolder="" measureGroup="Range" count="0" hidden="1">
      <extLst>
        <ext xmlns:x15="http://schemas.microsoft.com/office/spreadsheetml/2010/11/main" uri="{B97F6D7D-B522-45F9-BDA1-12C45D357490}">
          <x15:cacheHierarchy aggregatedColumn="5"/>
        </ext>
      </extLst>
    </cacheHierarchy>
    <cacheHierarchy uniqueName="[Measures].[Sum of Total Sales Used]" caption="Sum of Total Sales Used" measure="1" displayFolder="" measureGroup="Range"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hdi" refreshedDate="45038.169279513888" backgroundQuery="1"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Measures].[Sum of Used]" caption="Sum of Used" numFmtId="0" hierarchy="10" level="32767"/>
    <cacheField name="[Measures].[Sum of New]" caption="Sum of New" numFmtId="0" hierarchy="9" level="32767"/>
    <cacheField name="[Range].[Year].[Year]" caption="Year" numFmtId="0" level="1">
      <sharedItems containsSemiMixedTypes="0" containsString="0" containsNumber="1" containsInteger="1" minValue="2002" maxValue="2022" count="21">
        <n v="2002"/>
        <n v="2003"/>
        <n v="2004"/>
        <n v="2005"/>
        <n v="2006"/>
        <n v="2007"/>
        <n v="2008"/>
        <n v="2009"/>
        <n v="2010"/>
        <n v="2011"/>
        <n v="2012"/>
        <n v="2013"/>
        <n v="2014"/>
        <n v="2015"/>
        <n v="2016"/>
        <n v="2017"/>
        <n v="2018"/>
        <n v="2019"/>
        <n v="2020"/>
        <n v="2021"/>
        <n v="2022"/>
      </sharedItems>
      <extLst>
        <ext xmlns:x15="http://schemas.microsoft.com/office/spreadsheetml/2010/11/main" uri="{4F2E5C28-24EA-4eb8-9CBF-B6C8F9C3D259}">
          <x15:cachedUniqueNames>
            <x15:cachedUniqueName index="0" name="[Range].[Year].&amp;[2002]"/>
            <x15:cachedUniqueName index="1" name="[Range].[Year].&amp;[2003]"/>
            <x15:cachedUniqueName index="2" name="[Range].[Year].&amp;[2004]"/>
            <x15:cachedUniqueName index="3" name="[Range].[Year].&amp;[2005]"/>
            <x15:cachedUniqueName index="4" name="[Range].[Year].&amp;[2006]"/>
            <x15:cachedUniqueName index="5" name="[Range].[Year].&amp;[2007]"/>
            <x15:cachedUniqueName index="6" name="[Range].[Year].&amp;[2008]"/>
            <x15:cachedUniqueName index="7" name="[Range].[Year].&amp;[2009]"/>
            <x15:cachedUniqueName index="8" name="[Range].[Year].&amp;[2010]"/>
            <x15:cachedUniqueName index="9" name="[Range].[Year].&amp;[2011]"/>
            <x15:cachedUniqueName index="10" name="[Range].[Year].&amp;[2012]"/>
            <x15:cachedUniqueName index="11" name="[Range].[Year].&amp;[2013]"/>
            <x15:cachedUniqueName index="12" name="[Range].[Year].&amp;[2014]"/>
            <x15:cachedUniqueName index="13" name="[Range].[Year].&amp;[2015]"/>
            <x15:cachedUniqueName index="14" name="[Range].[Year].&amp;[2016]"/>
            <x15:cachedUniqueName index="15" name="[Range].[Year].&amp;[2017]"/>
            <x15:cachedUniqueName index="16" name="[Range].[Year].&amp;[2018]"/>
            <x15:cachedUniqueName index="17" name="[Range].[Year].&amp;[2019]"/>
            <x15:cachedUniqueName index="18" name="[Range].[Year].&amp;[2020]"/>
            <x15:cachedUniqueName index="19" name="[Range].[Year].&amp;[2021]"/>
            <x15:cachedUniqueName index="20" name="[Range].[Year].&amp;[2022]"/>
          </x15:cachedUniqueNames>
        </ext>
      </extLst>
    </cacheField>
  </cacheFields>
  <cacheHierarchies count="17">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130" unbalanced="0"/>
    <cacheHierarchy uniqueName="[Range].[New]" caption="New" attribute="1" defaultMemberUniqueName="[Range].[New].[All]" allUniqueName="[Range].[New].[All]" dimensionUniqueName="[Range]" displayFolder="" count="0" memberValueDatatype="20" unbalanced="0"/>
    <cacheHierarchy uniqueName="[Range].[Used]" caption="Used" attribute="1" defaultMemberUniqueName="[Range].[Used].[All]" allUniqueName="[Range].[Used].[All]" dimensionUniqueName="[Range]" displayFolder="" count="0" memberValueDatatype="20" unbalanced="0"/>
    <cacheHierarchy uniqueName="[Range].[Diff]" caption="Diff" attribute="1" defaultMemberUniqueName="[Range].[Diff].[All]" allUniqueName="[Range].[Diff].[All]" dimensionUniqueName="[Range]" displayFolder="" count="0" memberValueDatatype="5" unbalanced="0"/>
    <cacheHierarchy uniqueName="[Range].[Total Sales New]" caption="Total Sales New" attribute="1" defaultMemberUniqueName="[Range].[Total Sales New].[All]" allUniqueName="[Range].[Total Sales New].[All]" dimensionUniqueName="[Range]" displayFolder="" count="0" memberValueDatatype="20" unbalanced="0"/>
    <cacheHierarchy uniqueName="[Range].[Total Sales Used]" caption="Total Sales Used" attribute="1" defaultMemberUniqueName="[Range].[Total Sales Used].[All]" allUniqueName="[Range].[Total Sales Us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 caption="Sum of New"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sed]" caption="Sum of Us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
        </ext>
      </extLst>
    </cacheHierarchy>
    <cacheHierarchy uniqueName="[Measures].[Count of New]" caption="Count of New" measure="1" displayFolder="" measureGroup="Range" count="0" hidden="1">
      <extLst>
        <ext xmlns:x15="http://schemas.microsoft.com/office/spreadsheetml/2010/11/main" uri="{B97F6D7D-B522-45F9-BDA1-12C45D357490}">
          <x15:cacheHierarchy aggregatedColumn="2"/>
        </ext>
      </extLst>
    </cacheHierarchy>
    <cacheHierarchy uniqueName="[Measures].[Sum of Total Sales New]" caption="Sum of Total Sales New" measure="1" displayFolder="" measureGroup="Range" count="0" hidden="1">
      <extLst>
        <ext xmlns:x15="http://schemas.microsoft.com/office/spreadsheetml/2010/11/main" uri="{B97F6D7D-B522-45F9-BDA1-12C45D357490}">
          <x15:cacheHierarchy aggregatedColumn="5"/>
        </ext>
      </extLst>
    </cacheHierarchy>
    <cacheHierarchy uniqueName="[Measures].[Sum of Total Sales Used]" caption="Sum of Total Sales Used" measure="1" displayFolder="" measureGroup="Range"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0"/>
        </ext>
      </extLst>
    </cacheHierarchy>
    <cacheHierarchy uniqueName="[Measures].[Sum of Diff]" caption="Sum of Diff"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Mahdi" refreshedDate="45038.195216550928" backgroundQuery="1"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4">
    <cacheField name="[Range].[Month].[Month]" caption="Month" numFmtId="0" hierarchy="1" level="1">
      <sharedItems count="12">
        <s v="APR"/>
        <s v="AUG"/>
        <s v="DEC"/>
        <s v="FEB"/>
        <s v="JAN"/>
        <s v="JUL"/>
        <s v="JUN"/>
        <s v="MAR"/>
        <s v="MAY"/>
        <s v="NOV"/>
        <s v="OCT"/>
        <s v="SEP"/>
      </sharedItems>
    </cacheField>
    <cacheField name="[Measures].[Sum of New]" caption="Sum of New" numFmtId="0" hierarchy="9" level="32767"/>
    <cacheField name="[Measures].[Sum of Used]" caption="Sum of Used" numFmtId="0" hierarchy="10" level="32767"/>
    <cacheField name="[Range].[Year].[Year]" caption="Year" numFmtId="0" level="1">
      <sharedItems containsSemiMixedTypes="0" containsNonDate="0" containsString="0"/>
    </cacheField>
  </cacheFields>
  <cacheHierarchies count="17">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New]" caption="New" attribute="1" defaultMemberUniqueName="[Range].[New].[All]" allUniqueName="[Range].[New].[All]" dimensionUniqueName="[Range]" displayFolder="" count="0" memberValueDatatype="20" unbalanced="0"/>
    <cacheHierarchy uniqueName="[Range].[Used]" caption="Used" attribute="1" defaultMemberUniqueName="[Range].[Used].[All]" allUniqueName="[Range].[Used].[All]" dimensionUniqueName="[Range]" displayFolder="" count="0" memberValueDatatype="20" unbalanced="0"/>
    <cacheHierarchy uniqueName="[Range].[Diff]" caption="Diff" attribute="1" defaultMemberUniqueName="[Range].[Diff].[All]" allUniqueName="[Range].[Diff].[All]" dimensionUniqueName="[Range]" displayFolder="" count="0" memberValueDatatype="5" unbalanced="0"/>
    <cacheHierarchy uniqueName="[Range].[Total Sales New]" caption="Total Sales New" attribute="1" defaultMemberUniqueName="[Range].[Total Sales New].[All]" allUniqueName="[Range].[Total Sales New].[All]" dimensionUniqueName="[Range]" displayFolder="" count="0" memberValueDatatype="20" unbalanced="0"/>
    <cacheHierarchy uniqueName="[Range].[Total Sales Used]" caption="Total Sales Used" attribute="1" defaultMemberUniqueName="[Range].[Total Sales Used].[All]" allUniqueName="[Range].[Total Sales Us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 caption="Sum of New"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sed]" caption="Sum of Used"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
        </ext>
      </extLst>
    </cacheHierarchy>
    <cacheHierarchy uniqueName="[Measures].[Count of New]" caption="Count of New" measure="1" displayFolder="" measureGroup="Range" count="0" hidden="1">
      <extLst>
        <ext xmlns:x15="http://schemas.microsoft.com/office/spreadsheetml/2010/11/main" uri="{B97F6D7D-B522-45F9-BDA1-12C45D357490}">
          <x15:cacheHierarchy aggregatedColumn="2"/>
        </ext>
      </extLst>
    </cacheHierarchy>
    <cacheHierarchy uniqueName="[Measures].[Sum of Total Sales New]" caption="Sum of Total Sales New" measure="1" displayFolder="" measureGroup="Range" count="0" hidden="1">
      <extLst>
        <ext xmlns:x15="http://schemas.microsoft.com/office/spreadsheetml/2010/11/main" uri="{B97F6D7D-B522-45F9-BDA1-12C45D357490}">
          <x15:cacheHierarchy aggregatedColumn="5"/>
        </ext>
      </extLst>
    </cacheHierarchy>
    <cacheHierarchy uniqueName="[Measures].[Sum of Total Sales Used]" caption="Sum of Total Sales Used" measure="1" displayFolder="" measureGroup="Range"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0"/>
        </ext>
      </extLst>
    </cacheHierarchy>
    <cacheHierarchy uniqueName="[Measures].[Sum of Diff]" caption="Sum of Diff"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2"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14" firstHeaderRow="0" firstDataRow="1" firstDataCol="1"/>
  <pivotFields count="4">
    <pivotField axis="axisRow" allDrilled="1" showAll="0" defaultAttributeDrillState="1">
      <items count="13">
        <item x="4"/>
        <item x="3"/>
        <item x="7"/>
        <item x="0"/>
        <item x="8"/>
        <item x="6"/>
        <item x="5"/>
        <item x="1"/>
        <item x="11"/>
        <item x="10"/>
        <item x="9"/>
        <item x="2"/>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Used Vehicles" fld="2" baseField="0" baseItem="10"/>
    <dataField name="New Vehicles" fld="1" baseField="0" baseItem="10"/>
  </dataFields>
  <chartFormats count="2">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Hierarchies count="17">
    <pivotHierarchy multipleItemSelectionAllowed="1" dragToData="1">
      <members count="1" level="1">
        <member name="[Range].[Year].&amp;[2020]"/>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ew Vehicles"/>
    <pivotHierarchy dragToData="1" caption="Used Vehicles"/>
    <pivotHierarchy dragToData="1"/>
    <pivotHierarchy dragToData="1"/>
    <pivotHierarchy dragToData="1"/>
    <pivotHierarchy dragToData="1"/>
    <pivotHierarchy dragToData="1"/>
    <pivotHierarchy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3">
        <x15:pivotRow count="2">
          <x15:c>
            <x15:v>57577</x15:v>
          </x15:c>
          <x15:c>
            <x15:v>27704</x15:v>
          </x15:c>
        </x15:pivotRow>
        <x15:pivotRow count="2">
          <x15:c>
            <x15:v>55032</x15:v>
          </x15:c>
          <x15:c>
            <x15:v>22344</x15:v>
          </x15:c>
        </x15:pivotRow>
        <x15:pivotRow count="2">
          <x15:c>
            <x15:v>58963</x15:v>
          </x15:c>
          <x15:c>
            <x15:v>23873</x15:v>
          </x15:c>
        </x15:pivotRow>
        <x15:pivotRow count="2">
          <x15:c>
            <x15:v>29420</x15:v>
          </x15:c>
          <x15:c>
            <x15:v>13700</x15:v>
          </x15:c>
        </x15:pivotRow>
        <x15:pivotRow count="2">
          <x15:c>
            <x15:v>37572</x15:v>
          </x15:c>
          <x15:c>
            <x15:v>14835</x15:v>
          </x15:c>
        </x15:pivotRow>
        <x15:pivotRow count="2">
          <x15:c>
            <x15:v>63395</x15:v>
          </x15:c>
          <x15:c>
            <x15:v>23704</x15:v>
          </x15:c>
        </x15:pivotRow>
        <x15:pivotRow count="2">
          <x15:c>
            <x15:v>61905</x15:v>
          </x15:c>
          <x15:c>
            <x15:v>26190</x15:v>
          </x15:c>
        </x15:pivotRow>
        <x15:pivotRow count="2">
          <x15:c>
            <x15:v>59328</x15:v>
          </x15:c>
          <x15:c>
            <x15:v>27372</x15:v>
          </x15:c>
        </x15:pivotRow>
        <x15:pivotRow count="2">
          <x15:c>
            <x15:v>54035</x15:v>
          </x15:c>
          <x15:c>
            <x15:v>27733</x15:v>
          </x15:c>
        </x15:pivotRow>
        <x15:pivotRow count="2">
          <x15:c>
            <x15:v>49328</x15:v>
          </x15:c>
          <x15:c>
            <x15:v>24777</x15:v>
          </x15:c>
        </x15:pivotRow>
        <x15:pivotRow count="2">
          <x15:c>
            <x15:v>46598</x15:v>
          </x15:c>
          <x15:c>
            <x15:v>25187</x15:v>
          </x15:c>
        </x15:pivotRow>
        <x15:pivotRow count="2">
          <x15:c>
            <x15:v>44427</x15:v>
          </x15:c>
          <x15:c>
            <x15:v>28061</x15:v>
          </x15:c>
        </x15:pivotRow>
        <x15:pivotRow count="2">
          <x15:c>
            <x15:v>617580</x15:v>
          </x15:c>
          <x15:c>
            <x15:v>285480</x15:v>
          </x15:c>
        </x15:pivotRow>
      </x15:pivotTableData>
    </ext>
    <ext xmlns:x15="http://schemas.microsoft.com/office/spreadsheetml/2010/11/main" uri="{E67621CE-5B39-4880-91FE-76760E9C1902}">
      <x15:pivotTableUISettings>
        <x15:activeTabTopLevelEntity name="[Range]"/>
      </x15:pivotTableUISettings>
    </ext>
  </extLst>
</pivotTableDefinition>
</file>

<file path=xl/pivotTables/pivotTable2.xml><?xml version="1.0" encoding="utf-8"?>
<pivotTableDefinition xmlns="http://schemas.openxmlformats.org/spreadsheetml/2006/main" name="PivotChar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23" firstHeaderRow="0" firstDataRow="1" firstDataCol="1"/>
  <pivotFields count="3">
    <pivotField dataField="1" showAll="0"/>
    <pivotField dataField="1" showAl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Used Vehicles" fld="0" baseField="2" baseItem="7"/>
    <dataField name="New Vehicles" fld="1" baseField="2" baseItem="7"/>
  </dataFields>
  <chartFormats count="2">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s>
  <pivotHierarchies count="17">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ew Vehicles"/>
    <pivotHierarchy dragToData="1" caption="Used Vehicles"/>
    <pivotHierarchy dragToData="1"/>
    <pivotHierarchy dragToData="1"/>
    <pivotHierarchy dragToData="1"/>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2" columnCount="2" cacheId="2">
        <x15:pivotRow count="2">
          <x15:c>
            <x15:v>656089</x15:v>
          </x15:c>
          <x15:c>
            <x15:v>402164</x15:v>
          </x15:c>
        </x15:pivotRow>
        <x15:pivotRow count="2">
          <x15:c>
            <x15:v>675358</x15:v>
          </x15:c>
          <x15:c>
            <x15:v>428252</x15:v>
          </x15:c>
        </x15:pivotRow>
        <x15:pivotRow count="2">
          <x15:c>
            <x15:v>699677</x15:v>
          </x15:c>
          <x15:c>
            <x15:v>428508</x15:v>
          </x15:c>
        </x15:pivotRow>
        <x15:pivotRow count="2">
          <x15:c>
            <x15:v>703835</x15:v>
          </x15:c>
          <x15:c>
            <x15:v>421834</x15:v>
          </x15:c>
        </x15:pivotRow>
        <x15:pivotRow count="2">
          <x15:c>
            <x15:v>696968</x15:v>
          </x15:c>
          <x15:c>
            <x15:v>399282</x15:v>
          </x15:c>
        </x15:pivotRow>
        <x15:pivotRow count="2">
          <x15:c>
            <x15:v>678549</x15:v>
          </x15:c>
          <x15:c>
            <x15:v>378184</x15:v>
          </x15:c>
        </x15:pivotRow>
        <x15:pivotRow count="2">
          <x15:c>
            <x15:v>617885</x15:v>
          </x15:c>
          <x15:c>
            <x15:v>309159</x15:v>
          </x15:c>
        </x15:pivotRow>
        <x15:pivotRow count="2">
          <x15:c>
            <x15:v>608889</x15:v>
          </x15:c>
          <x15:c>
            <x15:v>248928</x15:v>
          </x15:c>
        </x15:pivotRow>
        <x15:pivotRow count="2">
          <x15:c>
            <x15:v>626045</x15:v>
          </x15:c>
          <x15:c>
            <x15:v>268022</x15:v>
          </x15:c>
        </x15:pivotRow>
        <x15:pivotRow count="2">
          <x15:c>
            <x15:v>625728</x15:v>
          </x15:c>
          <x15:c>
            <x15:v>287669</x15:v>
          </x15:c>
        </x15:pivotRow>
        <x15:pivotRow count="2">
          <x15:c>
            <x15:v>627678</x15:v>
          </x15:c>
          <x15:c>
            <x15:v>316762</x15:v>
          </x15:c>
        </x15:pivotRow>
        <x15:pivotRow count="2">
          <x15:c>
            <x15:v>644755</x15:v>
          </x15:c>
          <x15:c>
            <x15:v>335209</x15:v>
          </x15:c>
        </x15:pivotRow>
        <x15:pivotRow count="2">
          <x15:c>
            <x15:v>656466</x15:v>
          </x15:c>
          <x15:c>
            <x15:v>341219</x15:v>
          </x15:c>
        </x15:pivotRow>
        <x15:pivotRow count="2">
          <x15:c>
            <x15:v>697156</x15:v>
          </x15:c>
          <x15:c>
            <x15:v>357208</x15:v>
          </x15:c>
        </x15:pivotRow>
        <x15:pivotRow count="2">
          <x15:c>
            <x15:v>753271</x15:v>
          </x15:c>
          <x15:c>
            <x15:v>343238</x15:v>
          </x15:c>
        </x15:pivotRow>
        <x15:pivotRow count="2">
          <x15:c>
            <x15:v>748511</x15:v>
          </x15:c>
          <x15:c>
            <x15:v>329929</x15:v>
          </x15:c>
        </x15:pivotRow>
        <x15:pivotRow count="2">
          <x15:c>
            <x15:v>748596</x15:v>
          </x15:c>
          <x15:c>
            <x15:v>334229</x15:v>
          </x15:c>
        </x15:pivotRow>
        <x15:pivotRow count="2">
          <x15:c>
            <x15:v>757326</x15:v>
          </x15:c>
          <x15:c>
            <x15:v>334041</x15:v>
          </x15:c>
        </x15:pivotRow>
        <x15:pivotRow count="2">
          <x15:c>
            <x15:v>617580</x15:v>
          </x15:c>
          <x15:c>
            <x15:v>285480</x15:v>
          </x15:c>
        </x15:pivotRow>
        <x15:pivotRow count="2">
          <x15:c>
            <x15:v>648386</x15:v>
          </x15:c>
          <x15:c>
            <x15:v>305622</x15:v>
          </x15:c>
        </x15:pivotRow>
        <x15:pivotRow count="2">
          <x15:c>
            <x15:v>574294</x15:v>
          </x15:c>
          <x15:c>
            <x15:v>270882</x15:v>
          </x15:c>
        </x15:pivotRow>
        <x15:pivotRow count="2">
          <x15:c>
            <x15:v>14063042</x15:v>
          </x15:c>
          <x15:c>
            <x15:v>7125821</x15:v>
          </x15:c>
        </x15:pivotRow>
      </x15:pivotTableData>
    </ext>
    <ext xmlns:x15="http://schemas.microsoft.com/office/spreadsheetml/2010/11/main" uri="{E67621CE-5B39-4880-91FE-76760E9C1902}">
      <x15:pivotTableUISettings>
        <x15:activeTabTopLevelEntity name="[Range]"/>
      </x15:pivotTableUISettings>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8" rowHeaderCaption="Months">
  <location ref="N8:R21" firstHeaderRow="0" firstDataRow="1" firstDataCol="1"/>
  <pivotFields count="6">
    <pivotField axis="axisRow" allDrilled="1" showAll="0" defaultAttributeDrillState="1">
      <items count="13">
        <item x="4"/>
        <item x="3"/>
        <item x="7"/>
        <item x="0"/>
        <item x="8"/>
        <item x="6"/>
        <item x="5"/>
        <item x="1"/>
        <item x="11"/>
        <item x="10"/>
        <item x="9"/>
        <item x="2"/>
        <item t="default"/>
      </items>
    </pivotField>
    <pivotField allDrilled="1" showAll="0" dataSourceSort="1" defaultAttributeDrillState="1"/>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New" fld="4" baseField="0" baseItem="0"/>
    <dataField name="Used" fld="5" baseField="0" baseItem="0"/>
    <dataField name="New Total sales" fld="2" baseField="0" baseItem="0" numFmtId="164"/>
    <dataField name="Used Total sales" fld="3" baseField="0" baseItem="0" numFmtId="164"/>
  </dataFields>
  <formats count="35">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fieldPosition="0">
        <references count="1">
          <reference field="4294967294" count="1">
            <x v="2"/>
          </reference>
        </references>
      </pivotArea>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references count="1">
          <reference field="4294967294" count="4">
            <x v="0"/>
            <x v="1"/>
            <x v="2"/>
            <x v="3"/>
          </reference>
        </references>
      </pivotArea>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dataOnly="0" labelOnly="1" fieldPosition="0">
        <references count="1">
          <reference field="0" count="0"/>
        </references>
      </pivotArea>
    </format>
    <format dxfId="1">
      <pivotArea grandRow="1" outline="0" collapsedLevelsAreSubtotals="1" fieldPosition="0"/>
    </format>
    <format dxfId="0">
      <pivotArea dataOnly="0" labelOnly="1" grandRow="1" outline="0" fieldPosition="0"/>
    </format>
  </formats>
  <pivotHierarchies count="17">
    <pivotHierarchy multipleItemSelectionAllowed="1" dragToData="1">
      <members count="1" level="1">
        <member name="[Range].[Year].&amp;[2020]"/>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ew"/>
    <pivotHierarchy dragToData="1" caption="Used"/>
    <pivotHierarchy dragToData="1"/>
    <pivotHierarchy dragToData="1"/>
    <pivotHierarchy dragToData="1" caption="New Total sales"/>
    <pivotHierarchy dragToData="1" caption="Used Total sales"/>
    <pivotHierarchy dragToData="1"/>
    <pivotHierarchy dragToData="1"/>
  </pivotHierarchies>
  <pivotTableStyleInfo name="PivotStyleLight8"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Range].[Year]">
  <pivotTables>
    <pivotTable tabId="2" name="PivotTable4"/>
  </pivotTables>
  <data>
    <olap pivotCacheId="7">
      <levels count="2">
        <level uniqueName="[Range].[Year].[(All)]" sourceCaption="(All)" count="0"/>
        <level uniqueName="[Range].[Year].[Year]" sourceCaption="Year" count="21">
          <ranges>
            <range startItem="0">
              <i n="[Range].[Year].&amp;[2002]" c="2002"/>
              <i n="[Range].[Year].&amp;[2003]" c="2003"/>
              <i n="[Range].[Year].&amp;[2004]" c="2004"/>
              <i n="[Range].[Year].&amp;[2005]" c="2005"/>
              <i n="[Range].[Year].&amp;[2006]" c="2006"/>
              <i n="[Range].[Year].&amp;[2007]" c="2007"/>
              <i n="[Range].[Year].&amp;[2008]" c="2008"/>
              <i n="[Range].[Year].&amp;[2009]" c="2009"/>
              <i n="[Range].[Year].&amp;[2010]" c="2010"/>
              <i n="[Range].[Year].&amp;[2011]" c="2011"/>
              <i n="[Range].[Year].&amp;[2012]" c="2012"/>
              <i n="[Range].[Year].&amp;[2013]" c="2013"/>
              <i n="[Range].[Year].&amp;[2014]" c="2014"/>
              <i n="[Range].[Year].&amp;[2015]" c="2015"/>
              <i n="[Range].[Year].&amp;[2016]" c="2016"/>
              <i n="[Range].[Year].&amp;[2017]" c="2017"/>
              <i n="[Range].[Year].&amp;[2018]" c="2018"/>
              <i n="[Range].[Year].&amp;[2019]" c="2019"/>
              <i n="[Range].[Year].&amp;[2020]" c="2020"/>
              <i n="[Range].[Year].&amp;[2021]" c="2021"/>
              <i n="[Range].[Year].&amp;[2022]" c="2022"/>
            </range>
          </ranges>
        </level>
      </levels>
      <selections count="1">
        <selection n="[Range].[Year].&amp;[2020]"/>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11" level="1" style="SlicerStyleOther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3"/>
  <sheetViews>
    <sheetView workbookViewId="0">
      <selection activeCell="I2" sqref="I2"/>
    </sheetView>
  </sheetViews>
  <sheetFormatPr defaultRowHeight="14.5" x14ac:dyDescent="0.35"/>
  <cols>
    <col min="6" max="6" width="17.1796875" style="5" bestFit="1" customWidth="1"/>
    <col min="7" max="7" width="15.6328125" style="5" bestFit="1" customWidth="1"/>
  </cols>
  <sheetData>
    <row r="1" spans="1:7" x14ac:dyDescent="0.35">
      <c r="A1" s="2" t="s">
        <v>0</v>
      </c>
      <c r="B1" s="2" t="s">
        <v>1</v>
      </c>
      <c r="C1" s="2" t="s">
        <v>2</v>
      </c>
      <c r="D1" s="2" t="s">
        <v>3</v>
      </c>
      <c r="E1" s="2" t="s">
        <v>27</v>
      </c>
      <c r="F1" s="3" t="s">
        <v>4</v>
      </c>
      <c r="G1" s="3" t="s">
        <v>5</v>
      </c>
    </row>
    <row r="2" spans="1:7" x14ac:dyDescent="0.35">
      <c r="A2" s="1">
        <v>2002</v>
      </c>
      <c r="B2" s="1" t="s">
        <v>6</v>
      </c>
      <c r="C2" s="1">
        <v>31106</v>
      </c>
      <c r="D2" s="1">
        <v>49927</v>
      </c>
      <c r="E2" s="1">
        <f>C2 / D2</f>
        <v>0.62302962324994493</v>
      </c>
      <c r="F2" s="4">
        <v>755015820</v>
      </c>
      <c r="G2" s="4">
        <v>386481929</v>
      </c>
    </row>
    <row r="3" spans="1:7" x14ac:dyDescent="0.35">
      <c r="A3" s="1">
        <v>2002</v>
      </c>
      <c r="B3" s="1" t="s">
        <v>7</v>
      </c>
      <c r="C3" s="1">
        <v>27520</v>
      </c>
      <c r="D3" s="1">
        <v>50982</v>
      </c>
      <c r="E3" s="1">
        <f t="shared" ref="E3:E66" si="0">C3 / D3</f>
        <v>0.53979836020556271</v>
      </c>
      <c r="F3" s="4">
        <v>664454223</v>
      </c>
      <c r="G3" s="4">
        <v>361353242</v>
      </c>
    </row>
    <row r="4" spans="1:7" x14ac:dyDescent="0.35">
      <c r="A4" s="1">
        <v>2002</v>
      </c>
      <c r="B4" s="1" t="s">
        <v>8</v>
      </c>
      <c r="C4" s="1">
        <v>34225</v>
      </c>
      <c r="D4" s="1">
        <v>58794</v>
      </c>
      <c r="E4" s="1">
        <f t="shared" si="0"/>
        <v>0.58211722284586864</v>
      </c>
      <c r="F4" s="4">
        <v>805666244</v>
      </c>
      <c r="G4" s="4">
        <v>419385387</v>
      </c>
    </row>
    <row r="5" spans="1:7" x14ac:dyDescent="0.35">
      <c r="A5" s="1">
        <v>2002</v>
      </c>
      <c r="B5" s="1" t="s">
        <v>9</v>
      </c>
      <c r="C5" s="1">
        <v>36452</v>
      </c>
      <c r="D5" s="1">
        <v>59817</v>
      </c>
      <c r="E5" s="1">
        <f t="shared" si="0"/>
        <v>0.60939197886888341</v>
      </c>
      <c r="F5" s="4">
        <v>846368297</v>
      </c>
      <c r="G5" s="4">
        <v>433061150</v>
      </c>
    </row>
    <row r="6" spans="1:7" x14ac:dyDescent="0.35">
      <c r="A6" s="1">
        <v>2002</v>
      </c>
      <c r="B6" s="1" t="s">
        <v>10</v>
      </c>
      <c r="C6" s="1">
        <v>37359</v>
      </c>
      <c r="D6" s="1">
        <v>60577</v>
      </c>
      <c r="E6" s="1">
        <f t="shared" si="0"/>
        <v>0.6167192168644865</v>
      </c>
      <c r="F6" s="4">
        <v>855005784</v>
      </c>
      <c r="G6" s="4">
        <v>442569410</v>
      </c>
    </row>
    <row r="7" spans="1:7" x14ac:dyDescent="0.35">
      <c r="A7" s="1">
        <v>2002</v>
      </c>
      <c r="B7" s="1" t="s">
        <v>11</v>
      </c>
      <c r="C7" s="1">
        <v>36348</v>
      </c>
      <c r="D7" s="1">
        <v>55415</v>
      </c>
      <c r="E7" s="1">
        <f t="shared" si="0"/>
        <v>0.65592348642064424</v>
      </c>
      <c r="F7" s="4">
        <v>830251613</v>
      </c>
      <c r="G7" s="4">
        <v>414731166</v>
      </c>
    </row>
    <row r="8" spans="1:7" x14ac:dyDescent="0.35">
      <c r="A8" s="1">
        <v>2002</v>
      </c>
      <c r="B8" s="1" t="s">
        <v>12</v>
      </c>
      <c r="C8" s="1">
        <v>30367</v>
      </c>
      <c r="D8" s="1">
        <v>55235</v>
      </c>
      <c r="E8" s="1">
        <f t="shared" si="0"/>
        <v>0.54977822033131163</v>
      </c>
      <c r="F8" s="4">
        <v>700530891</v>
      </c>
      <c r="G8" s="4">
        <v>384673023</v>
      </c>
    </row>
    <row r="9" spans="1:7" x14ac:dyDescent="0.35">
      <c r="A9" s="1">
        <v>2002</v>
      </c>
      <c r="B9" s="1" t="s">
        <v>13</v>
      </c>
      <c r="C9" s="1">
        <v>38965</v>
      </c>
      <c r="D9" s="1">
        <v>60310</v>
      </c>
      <c r="E9" s="1">
        <f t="shared" si="0"/>
        <v>0.64607859393135469</v>
      </c>
      <c r="F9" s="4">
        <v>934484212</v>
      </c>
      <c r="G9" s="4">
        <v>455453720</v>
      </c>
    </row>
    <row r="10" spans="1:7" x14ac:dyDescent="0.35">
      <c r="A10" s="1">
        <v>2002</v>
      </c>
      <c r="B10" s="1" t="s">
        <v>14</v>
      </c>
      <c r="C10" s="1">
        <v>39740</v>
      </c>
      <c r="D10" s="1">
        <v>55485</v>
      </c>
      <c r="E10" s="1">
        <f t="shared" si="0"/>
        <v>0.71622961160674059</v>
      </c>
      <c r="F10" s="4">
        <v>950502055</v>
      </c>
      <c r="G10" s="4">
        <v>432112270</v>
      </c>
    </row>
    <row r="11" spans="1:7" x14ac:dyDescent="0.35">
      <c r="A11" s="1">
        <v>2002</v>
      </c>
      <c r="B11" s="1" t="s">
        <v>15</v>
      </c>
      <c r="C11" s="1">
        <v>35276</v>
      </c>
      <c r="D11" s="1">
        <v>58020</v>
      </c>
      <c r="E11" s="1">
        <f t="shared" si="0"/>
        <v>0.607997242330231</v>
      </c>
      <c r="F11" s="4">
        <v>865326154</v>
      </c>
      <c r="G11" s="4">
        <v>456738532</v>
      </c>
    </row>
    <row r="12" spans="1:7" x14ac:dyDescent="0.35">
      <c r="A12" s="1">
        <v>2002</v>
      </c>
      <c r="B12" s="1" t="s">
        <v>16</v>
      </c>
      <c r="C12" s="1">
        <v>27812</v>
      </c>
      <c r="D12" s="1">
        <v>49066</v>
      </c>
      <c r="E12" s="1">
        <f t="shared" si="0"/>
        <v>0.56682835364610928</v>
      </c>
      <c r="F12" s="4">
        <v>691740703</v>
      </c>
      <c r="G12" s="4">
        <v>379196575</v>
      </c>
    </row>
    <row r="13" spans="1:7" x14ac:dyDescent="0.35">
      <c r="A13" s="1">
        <v>2002</v>
      </c>
      <c r="B13" s="1" t="s">
        <v>17</v>
      </c>
      <c r="C13" s="1">
        <v>26994</v>
      </c>
      <c r="D13" s="1">
        <v>42461</v>
      </c>
      <c r="E13" s="1">
        <f t="shared" si="0"/>
        <v>0.63573632274322323</v>
      </c>
      <c r="F13" s="4">
        <v>673208880</v>
      </c>
      <c r="G13" s="4">
        <v>374453368</v>
      </c>
    </row>
    <row r="14" spans="1:7" x14ac:dyDescent="0.35">
      <c r="A14" s="1">
        <v>2003</v>
      </c>
      <c r="B14" s="1" t="s">
        <v>6</v>
      </c>
      <c r="C14" s="1">
        <v>34707</v>
      </c>
      <c r="D14" s="1">
        <v>49481</v>
      </c>
      <c r="E14" s="1">
        <f t="shared" si="0"/>
        <v>0.70142074735757154</v>
      </c>
      <c r="F14" s="4">
        <v>860730784</v>
      </c>
      <c r="G14" s="4">
        <v>392438833</v>
      </c>
    </row>
    <row r="15" spans="1:7" x14ac:dyDescent="0.35">
      <c r="A15" s="1">
        <v>2003</v>
      </c>
      <c r="B15" s="1" t="s">
        <v>7</v>
      </c>
      <c r="C15" s="1">
        <v>24585</v>
      </c>
      <c r="D15" s="1">
        <v>41048</v>
      </c>
      <c r="E15" s="1">
        <f t="shared" si="0"/>
        <v>0.59893295653868639</v>
      </c>
      <c r="F15" s="4">
        <v>615749948</v>
      </c>
      <c r="G15" s="4">
        <v>323297077</v>
      </c>
    </row>
    <row r="16" spans="1:7" x14ac:dyDescent="0.35">
      <c r="A16" s="1">
        <v>2003</v>
      </c>
      <c r="B16" s="1" t="s">
        <v>8</v>
      </c>
      <c r="C16" s="1">
        <v>32705</v>
      </c>
      <c r="D16" s="1">
        <v>56513</v>
      </c>
      <c r="E16" s="1">
        <f t="shared" si="0"/>
        <v>0.57871640153592974</v>
      </c>
      <c r="F16" s="4">
        <v>791728069</v>
      </c>
      <c r="G16" s="4">
        <v>413899574</v>
      </c>
    </row>
    <row r="17" spans="1:7" x14ac:dyDescent="0.35">
      <c r="A17" s="1">
        <v>2003</v>
      </c>
      <c r="B17" s="1" t="s">
        <v>9</v>
      </c>
      <c r="C17" s="1">
        <v>37682</v>
      </c>
      <c r="D17" s="1">
        <v>61856</v>
      </c>
      <c r="E17" s="1">
        <f t="shared" si="0"/>
        <v>0.60918908432488361</v>
      </c>
      <c r="F17" s="4">
        <v>909778220</v>
      </c>
      <c r="G17" s="4">
        <v>458127973</v>
      </c>
    </row>
    <row r="18" spans="1:7" x14ac:dyDescent="0.35">
      <c r="A18" s="1">
        <v>2003</v>
      </c>
      <c r="B18" s="1" t="s">
        <v>10</v>
      </c>
      <c r="C18" s="1">
        <v>38472</v>
      </c>
      <c r="D18" s="1">
        <v>61742</v>
      </c>
      <c r="E18" s="1">
        <f t="shared" si="0"/>
        <v>0.62310906676168576</v>
      </c>
      <c r="F18" s="4">
        <v>917339608</v>
      </c>
      <c r="G18" s="4">
        <v>469734647</v>
      </c>
    </row>
    <row r="19" spans="1:7" x14ac:dyDescent="0.35">
      <c r="A19" s="1">
        <v>2003</v>
      </c>
      <c r="B19" s="1" t="s">
        <v>11</v>
      </c>
      <c r="C19" s="1">
        <v>38573</v>
      </c>
      <c r="D19" s="1">
        <v>59904</v>
      </c>
      <c r="E19" s="1">
        <f t="shared" si="0"/>
        <v>0.64391359508547008</v>
      </c>
      <c r="F19" s="4">
        <v>941898387</v>
      </c>
      <c r="G19" s="4">
        <v>455117890</v>
      </c>
    </row>
    <row r="20" spans="1:7" x14ac:dyDescent="0.35">
      <c r="A20" s="1">
        <v>2003</v>
      </c>
      <c r="B20" s="1" t="s">
        <v>12</v>
      </c>
      <c r="C20" s="1">
        <v>41088</v>
      </c>
      <c r="D20" s="1">
        <v>62811</v>
      </c>
      <c r="E20" s="1">
        <f t="shared" si="0"/>
        <v>0.65415293499546256</v>
      </c>
      <c r="F20" s="4">
        <v>990041754</v>
      </c>
      <c r="G20" s="4">
        <v>489374362</v>
      </c>
    </row>
    <row r="21" spans="1:7" x14ac:dyDescent="0.35">
      <c r="A21" s="1">
        <v>2003</v>
      </c>
      <c r="B21" s="1" t="s">
        <v>13</v>
      </c>
      <c r="C21" s="1">
        <v>39556</v>
      </c>
      <c r="D21" s="1">
        <v>60829</v>
      </c>
      <c r="E21" s="1">
        <f t="shared" si="0"/>
        <v>0.65028193789146627</v>
      </c>
      <c r="F21" s="4">
        <v>985375378</v>
      </c>
      <c r="G21" s="4">
        <v>460316726</v>
      </c>
    </row>
    <row r="22" spans="1:7" x14ac:dyDescent="0.35">
      <c r="A22" s="1">
        <v>2003</v>
      </c>
      <c r="B22" s="1" t="s">
        <v>14</v>
      </c>
      <c r="C22" s="1">
        <v>40464</v>
      </c>
      <c r="D22" s="1">
        <v>58279</v>
      </c>
      <c r="E22" s="1">
        <f t="shared" si="0"/>
        <v>0.6943152765146966</v>
      </c>
      <c r="F22" s="4">
        <v>1012404987</v>
      </c>
      <c r="G22" s="4">
        <v>446119525</v>
      </c>
    </row>
    <row r="23" spans="1:7" x14ac:dyDescent="0.35">
      <c r="A23" s="1">
        <v>2003</v>
      </c>
      <c r="B23" s="1" t="s">
        <v>15</v>
      </c>
      <c r="C23" s="1">
        <v>38597</v>
      </c>
      <c r="D23" s="1">
        <v>62417</v>
      </c>
      <c r="E23" s="1">
        <f t="shared" si="0"/>
        <v>0.61837319960908088</v>
      </c>
      <c r="F23" s="4">
        <v>980365678</v>
      </c>
      <c r="G23" s="4">
        <v>470520906</v>
      </c>
    </row>
    <row r="24" spans="1:7" x14ac:dyDescent="0.35">
      <c r="A24" s="1">
        <v>2003</v>
      </c>
      <c r="B24" s="1" t="s">
        <v>16</v>
      </c>
      <c r="C24" s="1">
        <v>30155</v>
      </c>
      <c r="D24" s="1">
        <v>50655</v>
      </c>
      <c r="E24" s="1">
        <f t="shared" si="0"/>
        <v>0.59530154969894389</v>
      </c>
      <c r="F24" s="4">
        <v>779674957</v>
      </c>
      <c r="G24" s="4">
        <v>385164663</v>
      </c>
    </row>
    <row r="25" spans="1:7" x14ac:dyDescent="0.35">
      <c r="A25" s="1">
        <v>2003</v>
      </c>
      <c r="B25" s="1" t="s">
        <v>17</v>
      </c>
      <c r="C25" s="1">
        <v>31668</v>
      </c>
      <c r="D25" s="1">
        <v>49823</v>
      </c>
      <c r="E25" s="1">
        <f t="shared" si="0"/>
        <v>0.63561005961102301</v>
      </c>
      <c r="F25" s="4">
        <v>838060569</v>
      </c>
      <c r="G25" s="4">
        <v>401959321</v>
      </c>
    </row>
    <row r="26" spans="1:7" x14ac:dyDescent="0.35">
      <c r="A26" s="1">
        <v>2004</v>
      </c>
      <c r="B26" s="1" t="s">
        <v>6</v>
      </c>
      <c r="C26" s="1">
        <v>33361</v>
      </c>
      <c r="D26" s="1">
        <v>46427</v>
      </c>
      <c r="E26" s="1">
        <f t="shared" si="0"/>
        <v>0.71856893617937834</v>
      </c>
      <c r="F26" s="4">
        <v>891062280</v>
      </c>
      <c r="G26" s="4">
        <v>367825717</v>
      </c>
    </row>
    <row r="27" spans="1:7" x14ac:dyDescent="0.35">
      <c r="A27" s="1">
        <v>2004</v>
      </c>
      <c r="B27" s="1" t="s">
        <v>7</v>
      </c>
      <c r="C27" s="1">
        <v>27780</v>
      </c>
      <c r="D27" s="1">
        <v>50842</v>
      </c>
      <c r="E27" s="1">
        <f t="shared" si="0"/>
        <v>0.54639864678808858</v>
      </c>
      <c r="F27" s="4">
        <v>721703209</v>
      </c>
      <c r="G27" s="4">
        <v>377496734</v>
      </c>
    </row>
    <row r="28" spans="1:7" x14ac:dyDescent="0.35">
      <c r="A28" s="1">
        <v>2004</v>
      </c>
      <c r="B28" s="1" t="s">
        <v>8</v>
      </c>
      <c r="C28" s="1">
        <v>39340</v>
      </c>
      <c r="D28" s="1">
        <v>68766</v>
      </c>
      <c r="E28" s="1">
        <f t="shared" si="0"/>
        <v>0.57208504202658295</v>
      </c>
      <c r="F28" s="4">
        <v>975737236</v>
      </c>
      <c r="G28" s="4">
        <v>502144505</v>
      </c>
    </row>
    <row r="29" spans="1:7" x14ac:dyDescent="0.35">
      <c r="A29" s="1">
        <v>2004</v>
      </c>
      <c r="B29" s="1" t="s">
        <v>9</v>
      </c>
      <c r="C29" s="1">
        <v>37478</v>
      </c>
      <c r="D29" s="1">
        <v>64059</v>
      </c>
      <c r="E29" s="1">
        <f t="shared" si="0"/>
        <v>0.58505440297225997</v>
      </c>
      <c r="F29" s="4">
        <v>919596999</v>
      </c>
      <c r="G29" s="4">
        <v>472014215</v>
      </c>
    </row>
    <row r="30" spans="1:7" x14ac:dyDescent="0.35">
      <c r="A30" s="1">
        <v>2004</v>
      </c>
      <c r="B30" s="1" t="s">
        <v>10</v>
      </c>
      <c r="C30" s="1">
        <v>37819</v>
      </c>
      <c r="D30" s="1">
        <v>58589</v>
      </c>
      <c r="E30" s="1">
        <f t="shared" si="0"/>
        <v>0.64549659492396183</v>
      </c>
      <c r="F30" s="4">
        <v>916954404</v>
      </c>
      <c r="G30" s="4">
        <v>431929913</v>
      </c>
    </row>
    <row r="31" spans="1:7" x14ac:dyDescent="0.35">
      <c r="A31" s="1">
        <v>2004</v>
      </c>
      <c r="B31" s="1" t="s">
        <v>11</v>
      </c>
      <c r="C31" s="1">
        <v>42758</v>
      </c>
      <c r="D31" s="1">
        <v>65073</v>
      </c>
      <c r="E31" s="1">
        <f t="shared" si="0"/>
        <v>0.65707743611021463</v>
      </c>
      <c r="F31" s="4">
        <v>1038212129</v>
      </c>
      <c r="G31" s="4">
        <v>486125865</v>
      </c>
    </row>
    <row r="32" spans="1:7" x14ac:dyDescent="0.35">
      <c r="A32" s="1">
        <v>2004</v>
      </c>
      <c r="B32" s="1" t="s">
        <v>12</v>
      </c>
      <c r="C32" s="1">
        <v>38329</v>
      </c>
      <c r="D32" s="1">
        <v>60994</v>
      </c>
      <c r="E32" s="1">
        <f t="shared" si="0"/>
        <v>0.62840607272846505</v>
      </c>
      <c r="F32" s="4">
        <v>958264422</v>
      </c>
      <c r="G32" s="4">
        <v>474975823</v>
      </c>
    </row>
    <row r="33" spans="1:7" x14ac:dyDescent="0.35">
      <c r="A33" s="1">
        <v>2004</v>
      </c>
      <c r="B33" s="1" t="s">
        <v>13</v>
      </c>
      <c r="C33" s="1">
        <v>37175</v>
      </c>
      <c r="D33" s="1">
        <v>61106</v>
      </c>
      <c r="E33" s="1">
        <f t="shared" si="0"/>
        <v>0.60836906359440968</v>
      </c>
      <c r="F33" s="4">
        <v>950681015</v>
      </c>
      <c r="G33" s="4">
        <v>470372767</v>
      </c>
    </row>
    <row r="34" spans="1:7" x14ac:dyDescent="0.35">
      <c r="A34" s="1">
        <v>2004</v>
      </c>
      <c r="B34" s="1" t="s">
        <v>14</v>
      </c>
      <c r="C34" s="1">
        <v>38712</v>
      </c>
      <c r="D34" s="1">
        <v>60238</v>
      </c>
      <c r="E34" s="1">
        <f t="shared" si="0"/>
        <v>0.64265081842026628</v>
      </c>
      <c r="F34" s="4">
        <v>1004251102</v>
      </c>
      <c r="G34" s="4">
        <v>478484210</v>
      </c>
    </row>
    <row r="35" spans="1:7" x14ac:dyDescent="0.35">
      <c r="A35" s="1">
        <v>2004</v>
      </c>
      <c r="B35" s="1" t="s">
        <v>15</v>
      </c>
      <c r="C35" s="1">
        <v>34839</v>
      </c>
      <c r="D35" s="1">
        <v>57046</v>
      </c>
      <c r="E35" s="1">
        <f t="shared" si="0"/>
        <v>0.61071766644462366</v>
      </c>
      <c r="F35" s="4">
        <v>913403542</v>
      </c>
      <c r="G35" s="4">
        <v>452470718</v>
      </c>
    </row>
    <row r="36" spans="1:7" x14ac:dyDescent="0.35">
      <c r="A36" s="1">
        <v>2004</v>
      </c>
      <c r="B36" s="1" t="s">
        <v>16</v>
      </c>
      <c r="C36" s="1">
        <v>29859</v>
      </c>
      <c r="D36" s="1">
        <v>54654</v>
      </c>
      <c r="E36" s="1">
        <f t="shared" si="0"/>
        <v>0.54632780766275113</v>
      </c>
      <c r="F36" s="4">
        <v>821585825</v>
      </c>
      <c r="G36" s="4">
        <v>439882689</v>
      </c>
    </row>
    <row r="37" spans="1:7" x14ac:dyDescent="0.35">
      <c r="A37" s="1">
        <v>2004</v>
      </c>
      <c r="B37" s="1" t="s">
        <v>17</v>
      </c>
      <c r="C37" s="1">
        <v>31058</v>
      </c>
      <c r="D37" s="1">
        <v>51883</v>
      </c>
      <c r="E37" s="1">
        <f t="shared" si="0"/>
        <v>0.59861611703255402</v>
      </c>
      <c r="F37" s="4">
        <v>861503861</v>
      </c>
      <c r="G37" s="4">
        <v>431825791</v>
      </c>
    </row>
    <row r="38" spans="1:7" x14ac:dyDescent="0.35">
      <c r="A38" s="1">
        <v>2005</v>
      </c>
      <c r="B38" s="1" t="s">
        <v>6</v>
      </c>
      <c r="C38" s="1">
        <v>33637</v>
      </c>
      <c r="D38" s="1">
        <v>49534</v>
      </c>
      <c r="E38" s="1">
        <f t="shared" si="0"/>
        <v>0.67906892235636129</v>
      </c>
      <c r="F38" s="4">
        <v>933312807</v>
      </c>
      <c r="G38" s="4">
        <v>407244081</v>
      </c>
    </row>
    <row r="39" spans="1:7" x14ac:dyDescent="0.35">
      <c r="A39" s="1">
        <v>2005</v>
      </c>
      <c r="B39" s="1" t="s">
        <v>7</v>
      </c>
      <c r="C39" s="1">
        <v>26707</v>
      </c>
      <c r="D39" s="1">
        <v>51666</v>
      </c>
      <c r="E39" s="1">
        <f t="shared" si="0"/>
        <v>0.51691634730770719</v>
      </c>
      <c r="F39" s="4">
        <v>705851980</v>
      </c>
      <c r="G39" s="4">
        <v>395540384</v>
      </c>
    </row>
    <row r="40" spans="1:7" x14ac:dyDescent="0.35">
      <c r="A40" s="1">
        <v>2005</v>
      </c>
      <c r="B40" s="1" t="s">
        <v>8</v>
      </c>
      <c r="C40" s="1">
        <v>35277</v>
      </c>
      <c r="D40" s="1">
        <v>65088</v>
      </c>
      <c r="E40" s="1">
        <f t="shared" si="0"/>
        <v>0.54198930678466073</v>
      </c>
      <c r="F40" s="4">
        <v>920888098</v>
      </c>
      <c r="G40" s="4">
        <v>504245180</v>
      </c>
    </row>
    <row r="41" spans="1:7" x14ac:dyDescent="0.35">
      <c r="A41" s="1">
        <v>2005</v>
      </c>
      <c r="B41" s="1" t="s">
        <v>9</v>
      </c>
      <c r="C41" s="1">
        <v>36609</v>
      </c>
      <c r="D41" s="1">
        <v>61977</v>
      </c>
      <c r="E41" s="1">
        <f t="shared" si="0"/>
        <v>0.59068686770898882</v>
      </c>
      <c r="F41" s="4">
        <v>925591302</v>
      </c>
      <c r="G41" s="4">
        <v>469034149</v>
      </c>
    </row>
    <row r="42" spans="1:7" x14ac:dyDescent="0.35">
      <c r="A42" s="1">
        <v>2005</v>
      </c>
      <c r="B42" s="1" t="s">
        <v>10</v>
      </c>
      <c r="C42" s="1">
        <v>36191</v>
      </c>
      <c r="D42" s="1">
        <v>60765</v>
      </c>
      <c r="E42" s="1">
        <f t="shared" si="0"/>
        <v>0.59558956636221505</v>
      </c>
      <c r="F42" s="4">
        <v>904011185</v>
      </c>
      <c r="G42" s="4">
        <v>471821748</v>
      </c>
    </row>
    <row r="43" spans="1:7" x14ac:dyDescent="0.35">
      <c r="A43" s="1">
        <v>2005</v>
      </c>
      <c r="B43" s="1" t="s">
        <v>11</v>
      </c>
      <c r="C43" s="1">
        <v>40674</v>
      </c>
      <c r="D43" s="1">
        <v>64021</v>
      </c>
      <c r="E43" s="1">
        <f t="shared" si="0"/>
        <v>0.63532278471126657</v>
      </c>
      <c r="F43" s="4">
        <v>1029116197</v>
      </c>
      <c r="G43" s="4">
        <v>513909527</v>
      </c>
    </row>
    <row r="44" spans="1:7" x14ac:dyDescent="0.35">
      <c r="A44" s="1">
        <v>2005</v>
      </c>
      <c r="B44" s="1" t="s">
        <v>12</v>
      </c>
      <c r="C44" s="1">
        <v>38189</v>
      </c>
      <c r="D44" s="1">
        <v>58605</v>
      </c>
      <c r="E44" s="1">
        <f t="shared" si="0"/>
        <v>0.65163381963996247</v>
      </c>
      <c r="F44" s="4">
        <v>1012715139</v>
      </c>
      <c r="G44" s="4">
        <v>480607370</v>
      </c>
    </row>
    <row r="45" spans="1:7" x14ac:dyDescent="0.35">
      <c r="A45" s="1">
        <v>2005</v>
      </c>
      <c r="B45" s="1" t="s">
        <v>13</v>
      </c>
      <c r="C45" s="1">
        <v>45547</v>
      </c>
      <c r="D45" s="1">
        <v>69589</v>
      </c>
      <c r="E45" s="1">
        <f t="shared" si="0"/>
        <v>0.65451436290218279</v>
      </c>
      <c r="F45" s="4">
        <v>1207716905</v>
      </c>
      <c r="G45" s="4">
        <v>557209927</v>
      </c>
    </row>
    <row r="46" spans="1:7" x14ac:dyDescent="0.35">
      <c r="A46" s="1">
        <v>2005</v>
      </c>
      <c r="B46" s="1" t="s">
        <v>14</v>
      </c>
      <c r="C46" s="1">
        <v>38909</v>
      </c>
      <c r="D46" s="1">
        <v>62941</v>
      </c>
      <c r="E46" s="1">
        <f t="shared" si="0"/>
        <v>0.61818210705263654</v>
      </c>
      <c r="F46" s="4">
        <v>1001701319</v>
      </c>
      <c r="G46" s="4">
        <v>502113995</v>
      </c>
    </row>
    <row r="47" spans="1:7" x14ac:dyDescent="0.35">
      <c r="A47" s="1">
        <v>2005</v>
      </c>
      <c r="B47" s="1" t="s">
        <v>15</v>
      </c>
      <c r="C47" s="1">
        <v>31392</v>
      </c>
      <c r="D47" s="1">
        <v>57367</v>
      </c>
      <c r="E47" s="1">
        <f t="shared" si="0"/>
        <v>0.54721355483117473</v>
      </c>
      <c r="F47" s="4">
        <v>804224324</v>
      </c>
      <c r="G47" s="4">
        <v>472018026</v>
      </c>
    </row>
    <row r="48" spans="1:7" x14ac:dyDescent="0.35">
      <c r="A48" s="1">
        <v>2005</v>
      </c>
      <c r="B48" s="1" t="s">
        <v>16</v>
      </c>
      <c r="C48" s="1">
        <v>28915</v>
      </c>
      <c r="D48" s="1">
        <v>53053</v>
      </c>
      <c r="E48" s="1">
        <f t="shared" si="0"/>
        <v>0.54502101671912995</v>
      </c>
      <c r="F48" s="4">
        <v>763610056</v>
      </c>
      <c r="G48" s="4">
        <v>438437059</v>
      </c>
    </row>
    <row r="49" spans="1:7" x14ac:dyDescent="0.35">
      <c r="A49" s="1">
        <v>2005</v>
      </c>
      <c r="B49" s="1" t="s">
        <v>17</v>
      </c>
      <c r="C49" s="1">
        <v>29787</v>
      </c>
      <c r="D49" s="1">
        <v>49229</v>
      </c>
      <c r="E49" s="1">
        <f t="shared" si="0"/>
        <v>0.60507018220967312</v>
      </c>
      <c r="F49" s="4">
        <v>797994610</v>
      </c>
      <c r="G49" s="4">
        <v>427622069</v>
      </c>
    </row>
    <row r="50" spans="1:7" x14ac:dyDescent="0.35">
      <c r="A50" s="1">
        <v>2006</v>
      </c>
      <c r="B50" s="1" t="s">
        <v>6</v>
      </c>
      <c r="C50" s="1">
        <v>32331</v>
      </c>
      <c r="D50" s="1">
        <v>50745</v>
      </c>
      <c r="E50" s="1">
        <f t="shared" si="0"/>
        <v>0.6371268105232043</v>
      </c>
      <c r="F50" s="4">
        <v>889192843</v>
      </c>
      <c r="G50" s="4">
        <v>436119403</v>
      </c>
    </row>
    <row r="51" spans="1:7" x14ac:dyDescent="0.35">
      <c r="A51" s="1">
        <v>2006</v>
      </c>
      <c r="B51" s="1" t="s">
        <v>7</v>
      </c>
      <c r="C51" s="1">
        <v>25688</v>
      </c>
      <c r="D51" s="1">
        <v>51372</v>
      </c>
      <c r="E51" s="1">
        <f t="shared" si="0"/>
        <v>0.500038931713774</v>
      </c>
      <c r="F51" s="4">
        <v>690139661</v>
      </c>
      <c r="G51" s="4">
        <v>410661975</v>
      </c>
    </row>
    <row r="52" spans="1:7" x14ac:dyDescent="0.35">
      <c r="A52" s="1">
        <v>2006</v>
      </c>
      <c r="B52" s="1" t="s">
        <v>8</v>
      </c>
      <c r="C52" s="1">
        <v>34167</v>
      </c>
      <c r="D52" s="1">
        <v>66205</v>
      </c>
      <c r="E52" s="1">
        <f t="shared" si="0"/>
        <v>0.51607884600860965</v>
      </c>
      <c r="F52" s="4">
        <v>900277823</v>
      </c>
      <c r="G52" s="4">
        <v>524850834</v>
      </c>
    </row>
    <row r="53" spans="1:7" x14ac:dyDescent="0.35">
      <c r="A53" s="1">
        <v>2006</v>
      </c>
      <c r="B53" s="1" t="s">
        <v>9</v>
      </c>
      <c r="C53" s="1">
        <v>34099</v>
      </c>
      <c r="D53" s="1">
        <v>58148</v>
      </c>
      <c r="E53" s="1">
        <f t="shared" si="0"/>
        <v>0.58641741762399391</v>
      </c>
      <c r="F53" s="4">
        <v>870626654</v>
      </c>
      <c r="G53" s="4">
        <v>485131848</v>
      </c>
    </row>
    <row r="54" spans="1:7" x14ac:dyDescent="0.35">
      <c r="A54" s="1">
        <v>2006</v>
      </c>
      <c r="B54" s="1" t="s">
        <v>10</v>
      </c>
      <c r="C54" s="1">
        <v>36904</v>
      </c>
      <c r="D54" s="1">
        <v>63707</v>
      </c>
      <c r="E54" s="1">
        <f t="shared" si="0"/>
        <v>0.57927700252719483</v>
      </c>
      <c r="F54" s="4">
        <v>917436807</v>
      </c>
      <c r="G54" s="4">
        <v>524859557</v>
      </c>
    </row>
    <row r="55" spans="1:7" x14ac:dyDescent="0.35">
      <c r="A55" s="1">
        <v>2006</v>
      </c>
      <c r="B55" s="1" t="s">
        <v>11</v>
      </c>
      <c r="C55" s="1">
        <v>38718</v>
      </c>
      <c r="D55" s="1">
        <v>63039</v>
      </c>
      <c r="E55" s="1">
        <f t="shared" si="0"/>
        <v>0.61419121496216633</v>
      </c>
      <c r="F55" s="4">
        <v>962049369</v>
      </c>
      <c r="G55" s="4">
        <v>530723293</v>
      </c>
    </row>
    <row r="56" spans="1:7" x14ac:dyDescent="0.35">
      <c r="A56" s="1">
        <v>2006</v>
      </c>
      <c r="B56" s="1" t="s">
        <v>12</v>
      </c>
      <c r="C56" s="1">
        <v>36662</v>
      </c>
      <c r="D56" s="1">
        <v>56611</v>
      </c>
      <c r="E56" s="1">
        <f t="shared" si="0"/>
        <v>0.64761265478440588</v>
      </c>
      <c r="F56" s="4">
        <v>928819275</v>
      </c>
      <c r="G56" s="4">
        <v>481673874</v>
      </c>
    </row>
    <row r="57" spans="1:7" x14ac:dyDescent="0.35">
      <c r="A57" s="1">
        <v>2006</v>
      </c>
      <c r="B57" s="1" t="s">
        <v>13</v>
      </c>
      <c r="C57" s="1">
        <v>37151</v>
      </c>
      <c r="D57" s="1">
        <v>66516</v>
      </c>
      <c r="E57" s="1">
        <f t="shared" si="0"/>
        <v>0.5585272716338926</v>
      </c>
      <c r="F57" s="4">
        <v>964524846</v>
      </c>
      <c r="G57" s="4">
        <v>566181664</v>
      </c>
    </row>
    <row r="58" spans="1:7" x14ac:dyDescent="0.35">
      <c r="A58" s="1">
        <v>2006</v>
      </c>
      <c r="B58" s="1" t="s">
        <v>14</v>
      </c>
      <c r="C58" s="1">
        <v>35334</v>
      </c>
      <c r="D58" s="1">
        <v>57684</v>
      </c>
      <c r="E58" s="1">
        <f t="shared" si="0"/>
        <v>0.61254420636571671</v>
      </c>
      <c r="F58" s="4">
        <v>914277304</v>
      </c>
      <c r="G58" s="4">
        <v>496348705</v>
      </c>
    </row>
    <row r="59" spans="1:7" x14ac:dyDescent="0.35">
      <c r="A59" s="1">
        <v>2006</v>
      </c>
      <c r="B59" s="1" t="s">
        <v>15</v>
      </c>
      <c r="C59" s="1">
        <v>33211</v>
      </c>
      <c r="D59" s="1">
        <v>60068</v>
      </c>
      <c r="E59" s="1">
        <f t="shared" si="0"/>
        <v>0.55289005793434109</v>
      </c>
      <c r="F59" s="4">
        <v>873442790</v>
      </c>
      <c r="G59" s="4">
        <v>517877328</v>
      </c>
    </row>
    <row r="60" spans="1:7" x14ac:dyDescent="0.35">
      <c r="A60" s="1">
        <v>2006</v>
      </c>
      <c r="B60" s="1" t="s">
        <v>16</v>
      </c>
      <c r="C60" s="1">
        <v>28138</v>
      </c>
      <c r="D60" s="1">
        <v>52776</v>
      </c>
      <c r="E60" s="1">
        <f t="shared" si="0"/>
        <v>0.53315901167197211</v>
      </c>
      <c r="F60" s="4">
        <v>767687998</v>
      </c>
      <c r="G60" s="4">
        <v>461552850</v>
      </c>
    </row>
    <row r="61" spans="1:7" x14ac:dyDescent="0.35">
      <c r="A61" s="1">
        <v>2006</v>
      </c>
      <c r="B61" s="1" t="s">
        <v>17</v>
      </c>
      <c r="C61" s="1">
        <v>26879</v>
      </c>
      <c r="D61" s="1">
        <v>50097</v>
      </c>
      <c r="E61" s="1">
        <f t="shared" si="0"/>
        <v>0.53653911411860988</v>
      </c>
      <c r="F61" s="4">
        <v>733181836</v>
      </c>
      <c r="G61" s="4">
        <v>429705987</v>
      </c>
    </row>
    <row r="62" spans="1:7" x14ac:dyDescent="0.35">
      <c r="A62" s="1">
        <v>2007</v>
      </c>
      <c r="B62" s="1" t="s">
        <v>6</v>
      </c>
      <c r="C62" s="1">
        <v>31430</v>
      </c>
      <c r="D62" s="1">
        <v>53277</v>
      </c>
      <c r="E62" s="1">
        <f t="shared" si="0"/>
        <v>0.58993561949809481</v>
      </c>
      <c r="F62" s="4">
        <v>886162633</v>
      </c>
      <c r="G62" s="4">
        <v>462733911</v>
      </c>
    </row>
    <row r="63" spans="1:7" x14ac:dyDescent="0.35">
      <c r="A63" s="1">
        <v>2007</v>
      </c>
      <c r="B63" s="1" t="s">
        <v>7</v>
      </c>
      <c r="C63" s="1">
        <v>24793</v>
      </c>
      <c r="D63" s="1">
        <v>48360</v>
      </c>
      <c r="E63" s="1">
        <f t="shared" si="0"/>
        <v>0.51267576509511992</v>
      </c>
      <c r="F63" s="4">
        <v>668148095</v>
      </c>
      <c r="G63" s="4">
        <v>407096172</v>
      </c>
    </row>
    <row r="64" spans="1:7" x14ac:dyDescent="0.35">
      <c r="A64" s="1">
        <v>2007</v>
      </c>
      <c r="B64" s="1" t="s">
        <v>8</v>
      </c>
      <c r="C64" s="1">
        <v>32862</v>
      </c>
      <c r="D64" s="1">
        <v>61513</v>
      </c>
      <c r="E64" s="1">
        <f t="shared" si="0"/>
        <v>0.53422853705720741</v>
      </c>
      <c r="F64" s="4">
        <v>872431678</v>
      </c>
      <c r="G64" s="4">
        <v>514312592</v>
      </c>
    </row>
    <row r="65" spans="1:7" x14ac:dyDescent="0.35">
      <c r="A65" s="1">
        <v>2007</v>
      </c>
      <c r="B65" s="1" t="s">
        <v>9</v>
      </c>
      <c r="C65" s="1">
        <v>33705</v>
      </c>
      <c r="D65" s="1">
        <v>59128</v>
      </c>
      <c r="E65" s="1">
        <f t="shared" si="0"/>
        <v>0.57003450142064671</v>
      </c>
      <c r="F65" s="4">
        <v>865042222</v>
      </c>
      <c r="G65" s="4">
        <v>500935964</v>
      </c>
    </row>
    <row r="66" spans="1:7" x14ac:dyDescent="0.35">
      <c r="A66" s="1">
        <v>2007</v>
      </c>
      <c r="B66" s="1" t="s">
        <v>10</v>
      </c>
      <c r="C66" s="1">
        <v>34931</v>
      </c>
      <c r="D66" s="1">
        <v>62944</v>
      </c>
      <c r="E66" s="1">
        <f t="shared" si="0"/>
        <v>0.55495360955770212</v>
      </c>
      <c r="F66" s="4">
        <v>887475431</v>
      </c>
      <c r="G66" s="4">
        <v>526560827</v>
      </c>
    </row>
    <row r="67" spans="1:7" x14ac:dyDescent="0.35">
      <c r="A67" s="1">
        <v>2007</v>
      </c>
      <c r="B67" s="1" t="s">
        <v>11</v>
      </c>
      <c r="C67" s="1">
        <v>37333</v>
      </c>
      <c r="D67" s="1">
        <v>61175</v>
      </c>
      <c r="E67" s="1">
        <f t="shared" ref="E67:E130" si="1">C67 / D67</f>
        <v>0.61026563138536982</v>
      </c>
      <c r="F67" s="4">
        <v>948250315</v>
      </c>
      <c r="G67" s="4">
        <v>519442504</v>
      </c>
    </row>
    <row r="68" spans="1:7" x14ac:dyDescent="0.35">
      <c r="A68" s="1">
        <v>2007</v>
      </c>
      <c r="B68" s="1" t="s">
        <v>12</v>
      </c>
      <c r="C68" s="1">
        <v>33259</v>
      </c>
      <c r="D68" s="1">
        <v>60991</v>
      </c>
      <c r="E68" s="1">
        <f t="shared" si="1"/>
        <v>0.54530996376514562</v>
      </c>
      <c r="F68" s="4">
        <v>851325779</v>
      </c>
      <c r="G68" s="4">
        <v>521144458</v>
      </c>
    </row>
    <row r="69" spans="1:7" x14ac:dyDescent="0.35">
      <c r="A69" s="1">
        <v>2007</v>
      </c>
      <c r="B69" s="1" t="s">
        <v>13</v>
      </c>
      <c r="C69" s="1">
        <v>35186</v>
      </c>
      <c r="D69" s="1">
        <v>63410</v>
      </c>
      <c r="E69" s="1">
        <f t="shared" si="1"/>
        <v>0.55489670398990698</v>
      </c>
      <c r="F69" s="4">
        <v>929649250</v>
      </c>
      <c r="G69" s="4">
        <v>541115210</v>
      </c>
    </row>
    <row r="70" spans="1:7" x14ac:dyDescent="0.35">
      <c r="A70" s="1">
        <v>2007</v>
      </c>
      <c r="B70" s="1" t="s">
        <v>14</v>
      </c>
      <c r="C70" s="1">
        <v>30248</v>
      </c>
      <c r="D70" s="1">
        <v>52541</v>
      </c>
      <c r="E70" s="1">
        <f t="shared" si="1"/>
        <v>0.57570278449211088</v>
      </c>
      <c r="F70" s="4">
        <v>806385930</v>
      </c>
      <c r="G70" s="4">
        <v>443757477</v>
      </c>
    </row>
    <row r="71" spans="1:7" x14ac:dyDescent="0.35">
      <c r="A71" s="1">
        <v>2007</v>
      </c>
      <c r="B71" s="1" t="s">
        <v>15</v>
      </c>
      <c r="C71" s="1">
        <v>32965</v>
      </c>
      <c r="D71" s="1">
        <v>59348</v>
      </c>
      <c r="E71" s="1">
        <f t="shared" si="1"/>
        <v>0.55545258475433035</v>
      </c>
      <c r="F71" s="4">
        <v>885708713</v>
      </c>
      <c r="G71" s="4">
        <v>516190017</v>
      </c>
    </row>
    <row r="72" spans="1:7" x14ac:dyDescent="0.35">
      <c r="A72" s="1">
        <v>2007</v>
      </c>
      <c r="B72" s="1" t="s">
        <v>16</v>
      </c>
      <c r="C72" s="1">
        <v>27160</v>
      </c>
      <c r="D72" s="1">
        <v>50593</v>
      </c>
      <c r="E72" s="1">
        <f t="shared" si="1"/>
        <v>0.53683315873737469</v>
      </c>
      <c r="F72" s="4">
        <v>735515910</v>
      </c>
      <c r="G72" s="4">
        <v>445062491</v>
      </c>
    </row>
    <row r="73" spans="1:7" x14ac:dyDescent="0.35">
      <c r="A73" s="1">
        <v>2007</v>
      </c>
      <c r="B73" s="1" t="s">
        <v>17</v>
      </c>
      <c r="C73" s="1">
        <v>24312</v>
      </c>
      <c r="D73" s="1">
        <v>45269</v>
      </c>
      <c r="E73" s="1">
        <f t="shared" si="1"/>
        <v>0.53705626366829395</v>
      </c>
      <c r="F73" s="4">
        <v>661821527</v>
      </c>
      <c r="G73" s="4">
        <v>395862246</v>
      </c>
    </row>
    <row r="74" spans="1:7" x14ac:dyDescent="0.35">
      <c r="A74" s="1">
        <v>2008</v>
      </c>
      <c r="B74" s="1" t="s">
        <v>6</v>
      </c>
      <c r="C74" s="1">
        <v>29072</v>
      </c>
      <c r="D74" s="1">
        <v>47857</v>
      </c>
      <c r="E74" s="1">
        <f t="shared" si="1"/>
        <v>0.60747644022817981</v>
      </c>
      <c r="F74" s="4">
        <v>799819205</v>
      </c>
      <c r="G74" s="4">
        <v>430842103</v>
      </c>
    </row>
    <row r="75" spans="1:7" x14ac:dyDescent="0.35">
      <c r="A75" s="1">
        <v>2008</v>
      </c>
      <c r="B75" s="1" t="s">
        <v>7</v>
      </c>
      <c r="C75" s="1">
        <v>22819</v>
      </c>
      <c r="D75" s="1">
        <v>50937</v>
      </c>
      <c r="E75" s="1">
        <f t="shared" si="1"/>
        <v>0.44798476549463062</v>
      </c>
      <c r="F75" s="4">
        <v>611004312</v>
      </c>
      <c r="G75" s="4">
        <v>409316017</v>
      </c>
    </row>
    <row r="76" spans="1:7" x14ac:dyDescent="0.35">
      <c r="A76" s="1">
        <v>2008</v>
      </c>
      <c r="B76" s="1" t="s">
        <v>8</v>
      </c>
      <c r="C76" s="1">
        <v>27118</v>
      </c>
      <c r="D76" s="1">
        <v>55978</v>
      </c>
      <c r="E76" s="1">
        <f t="shared" si="1"/>
        <v>0.48444031583836505</v>
      </c>
      <c r="F76" s="4">
        <v>704894267</v>
      </c>
      <c r="G76" s="4">
        <v>449993794</v>
      </c>
    </row>
    <row r="77" spans="1:7" x14ac:dyDescent="0.35">
      <c r="A77" s="1">
        <v>2008</v>
      </c>
      <c r="B77" s="1" t="s">
        <v>9</v>
      </c>
      <c r="C77" s="1">
        <v>30769</v>
      </c>
      <c r="D77" s="1">
        <v>58468</v>
      </c>
      <c r="E77" s="1">
        <f t="shared" si="1"/>
        <v>0.52625367722514882</v>
      </c>
      <c r="F77" s="4">
        <v>778075721</v>
      </c>
      <c r="G77" s="4">
        <v>478875678</v>
      </c>
    </row>
    <row r="78" spans="1:7" x14ac:dyDescent="0.35">
      <c r="A78" s="1">
        <v>2008</v>
      </c>
      <c r="B78" s="1" t="s">
        <v>10</v>
      </c>
      <c r="C78" s="1">
        <v>29035</v>
      </c>
      <c r="D78" s="1">
        <v>55339</v>
      </c>
      <c r="E78" s="1">
        <f t="shared" si="1"/>
        <v>0.52467518386671241</v>
      </c>
      <c r="F78" s="4">
        <v>709096913</v>
      </c>
      <c r="G78" s="4">
        <v>437787528</v>
      </c>
    </row>
    <row r="79" spans="1:7" x14ac:dyDescent="0.35">
      <c r="A79" s="1">
        <v>2008</v>
      </c>
      <c r="B79" s="1" t="s">
        <v>11</v>
      </c>
      <c r="C79" s="1">
        <v>31463</v>
      </c>
      <c r="D79" s="1">
        <v>54449</v>
      </c>
      <c r="E79" s="1">
        <f t="shared" si="1"/>
        <v>0.57784348656540985</v>
      </c>
      <c r="F79" s="4">
        <v>747520852</v>
      </c>
      <c r="G79" s="4">
        <v>426137636</v>
      </c>
    </row>
    <row r="80" spans="1:7" x14ac:dyDescent="0.35">
      <c r="A80" s="1">
        <v>2008</v>
      </c>
      <c r="B80" s="1" t="s">
        <v>12</v>
      </c>
      <c r="C80" s="1">
        <v>29188</v>
      </c>
      <c r="D80" s="1">
        <v>57055</v>
      </c>
      <c r="E80" s="1">
        <f t="shared" si="1"/>
        <v>0.5115765489440014</v>
      </c>
      <c r="F80" s="4">
        <v>732481463</v>
      </c>
      <c r="G80" s="4">
        <v>444897621</v>
      </c>
    </row>
    <row r="81" spans="1:7" x14ac:dyDescent="0.35">
      <c r="A81" s="1">
        <v>2008</v>
      </c>
      <c r="B81" s="1" t="s">
        <v>13</v>
      </c>
      <c r="C81" s="1">
        <v>25666</v>
      </c>
      <c r="D81" s="1">
        <v>53455</v>
      </c>
      <c r="E81" s="1">
        <f t="shared" si="1"/>
        <v>0.48014217566177159</v>
      </c>
      <c r="F81" s="4">
        <v>663384108</v>
      </c>
      <c r="G81" s="4">
        <v>411849673</v>
      </c>
    </row>
    <row r="82" spans="1:7" x14ac:dyDescent="0.35">
      <c r="A82" s="1">
        <v>2008</v>
      </c>
      <c r="B82" s="1" t="s">
        <v>14</v>
      </c>
      <c r="C82" s="1">
        <v>26751</v>
      </c>
      <c r="D82" s="1">
        <v>51206</v>
      </c>
      <c r="E82" s="1">
        <f t="shared" si="1"/>
        <v>0.52241924774440496</v>
      </c>
      <c r="F82" s="4">
        <v>697999898</v>
      </c>
      <c r="G82" s="4">
        <v>398834140</v>
      </c>
    </row>
    <row r="83" spans="1:7" x14ac:dyDescent="0.35">
      <c r="A83" s="1">
        <v>2008</v>
      </c>
      <c r="B83" s="1" t="s">
        <v>15</v>
      </c>
      <c r="C83" s="1">
        <v>23216</v>
      </c>
      <c r="D83" s="1">
        <v>50727</v>
      </c>
      <c r="E83" s="1">
        <f t="shared" si="1"/>
        <v>0.45766554300471152</v>
      </c>
      <c r="F83" s="4">
        <v>614717936</v>
      </c>
      <c r="G83" s="4">
        <v>382437406</v>
      </c>
    </row>
    <row r="84" spans="1:7" x14ac:dyDescent="0.35">
      <c r="A84" s="1">
        <v>2008</v>
      </c>
      <c r="B84" s="1" t="s">
        <v>16</v>
      </c>
      <c r="C84" s="1">
        <v>16842</v>
      </c>
      <c r="D84" s="1">
        <v>39803</v>
      </c>
      <c r="E84" s="1">
        <f t="shared" si="1"/>
        <v>0.42313393462804311</v>
      </c>
      <c r="F84" s="4">
        <v>447337415</v>
      </c>
      <c r="G84" s="4">
        <v>295521964</v>
      </c>
    </row>
    <row r="85" spans="1:7" x14ac:dyDescent="0.35">
      <c r="A85" s="1">
        <v>2008</v>
      </c>
      <c r="B85" s="1" t="s">
        <v>17</v>
      </c>
      <c r="C85" s="1">
        <v>17220</v>
      </c>
      <c r="D85" s="1">
        <v>42611</v>
      </c>
      <c r="E85" s="1">
        <f t="shared" si="1"/>
        <v>0.4041210016193002</v>
      </c>
      <c r="F85" s="4">
        <v>469069897</v>
      </c>
      <c r="G85" s="4">
        <v>329674280</v>
      </c>
    </row>
    <row r="86" spans="1:7" x14ac:dyDescent="0.35">
      <c r="A86" s="1">
        <v>2009</v>
      </c>
      <c r="B86" s="1" t="s">
        <v>6</v>
      </c>
      <c r="C86" s="1">
        <v>17963</v>
      </c>
      <c r="D86" s="1">
        <v>41254</v>
      </c>
      <c r="E86" s="1">
        <f t="shared" si="1"/>
        <v>0.4354244436903088</v>
      </c>
      <c r="F86" s="4">
        <v>504208132</v>
      </c>
      <c r="G86" s="4">
        <v>320520578</v>
      </c>
    </row>
    <row r="87" spans="1:7" x14ac:dyDescent="0.35">
      <c r="A87" s="1">
        <v>2009</v>
      </c>
      <c r="B87" s="1" t="s">
        <v>7</v>
      </c>
      <c r="C87" s="1">
        <v>14779</v>
      </c>
      <c r="D87" s="1">
        <v>48308</v>
      </c>
      <c r="E87" s="1">
        <f t="shared" si="1"/>
        <v>0.30593276475946013</v>
      </c>
      <c r="F87" s="4">
        <v>418843100</v>
      </c>
      <c r="G87" s="4">
        <v>332054088</v>
      </c>
    </row>
    <row r="88" spans="1:7" x14ac:dyDescent="0.35">
      <c r="A88" s="1">
        <v>2009</v>
      </c>
      <c r="B88" s="1" t="s">
        <v>8</v>
      </c>
      <c r="C88" s="1">
        <v>17844</v>
      </c>
      <c r="D88" s="1">
        <v>56948</v>
      </c>
      <c r="E88" s="1">
        <f t="shared" si="1"/>
        <v>0.31333848423122851</v>
      </c>
      <c r="F88" s="4">
        <v>465300148</v>
      </c>
      <c r="G88" s="4">
        <v>390527459</v>
      </c>
    </row>
    <row r="89" spans="1:7" x14ac:dyDescent="0.35">
      <c r="A89" s="1">
        <v>2009</v>
      </c>
      <c r="B89" s="1" t="s">
        <v>9</v>
      </c>
      <c r="C89" s="1">
        <v>20905</v>
      </c>
      <c r="D89" s="1">
        <v>55631</v>
      </c>
      <c r="E89" s="1">
        <f t="shared" si="1"/>
        <v>0.37577969117937843</v>
      </c>
      <c r="F89" s="4">
        <v>526701218</v>
      </c>
      <c r="G89" s="4">
        <v>390447902</v>
      </c>
    </row>
    <row r="90" spans="1:7" x14ac:dyDescent="0.35">
      <c r="A90" s="1">
        <v>2009</v>
      </c>
      <c r="B90" s="1" t="s">
        <v>10</v>
      </c>
      <c r="C90" s="1">
        <v>19781</v>
      </c>
      <c r="D90" s="1">
        <v>51149</v>
      </c>
      <c r="E90" s="1">
        <f t="shared" si="1"/>
        <v>0.38673287845314669</v>
      </c>
      <c r="F90" s="4">
        <v>501252689</v>
      </c>
      <c r="G90" s="4">
        <v>366133295</v>
      </c>
    </row>
    <row r="91" spans="1:7" x14ac:dyDescent="0.35">
      <c r="A91" s="1">
        <v>2009</v>
      </c>
      <c r="B91" s="1" t="s">
        <v>11</v>
      </c>
      <c r="C91" s="1">
        <v>24509</v>
      </c>
      <c r="D91" s="1">
        <v>56732</v>
      </c>
      <c r="E91" s="1">
        <f t="shared" si="1"/>
        <v>0.43201367834731719</v>
      </c>
      <c r="F91" s="4">
        <v>627433850</v>
      </c>
      <c r="G91" s="4">
        <v>411152753</v>
      </c>
    </row>
    <row r="92" spans="1:7" x14ac:dyDescent="0.35">
      <c r="A92" s="1">
        <v>2009</v>
      </c>
      <c r="B92" s="1" t="s">
        <v>12</v>
      </c>
      <c r="C92" s="1">
        <v>22836</v>
      </c>
      <c r="D92" s="1">
        <v>57693</v>
      </c>
      <c r="E92" s="1">
        <f t="shared" si="1"/>
        <v>0.39581925016899799</v>
      </c>
      <c r="F92" s="4">
        <v>602063511</v>
      </c>
      <c r="G92" s="4">
        <v>431644869</v>
      </c>
    </row>
    <row r="93" spans="1:7" x14ac:dyDescent="0.35">
      <c r="A93" s="1">
        <v>2009</v>
      </c>
      <c r="B93" s="1" t="s">
        <v>13</v>
      </c>
      <c r="C93" s="1">
        <v>25251</v>
      </c>
      <c r="D93" s="1">
        <v>52432</v>
      </c>
      <c r="E93" s="1">
        <f t="shared" si="1"/>
        <v>0.48159520903265179</v>
      </c>
      <c r="F93" s="4">
        <v>651209293</v>
      </c>
      <c r="G93" s="4">
        <v>388684275</v>
      </c>
    </row>
    <row r="94" spans="1:7" x14ac:dyDescent="0.35">
      <c r="A94" s="1">
        <v>2009</v>
      </c>
      <c r="B94" s="1" t="s">
        <v>14</v>
      </c>
      <c r="C94" s="1">
        <v>26992</v>
      </c>
      <c r="D94" s="1">
        <v>53361</v>
      </c>
      <c r="E94" s="1">
        <f t="shared" si="1"/>
        <v>0.5058375967466876</v>
      </c>
      <c r="F94" s="4">
        <v>719767451</v>
      </c>
      <c r="G94" s="4">
        <v>412237339</v>
      </c>
    </row>
    <row r="95" spans="1:7" x14ac:dyDescent="0.35">
      <c r="A95" s="1">
        <v>2009</v>
      </c>
      <c r="B95" s="1" t="s">
        <v>15</v>
      </c>
      <c r="C95" s="1">
        <v>20717</v>
      </c>
      <c r="D95" s="1">
        <v>50783</v>
      </c>
      <c r="E95" s="1">
        <f t="shared" si="1"/>
        <v>0.407951479825926</v>
      </c>
      <c r="F95" s="4">
        <v>593186195</v>
      </c>
      <c r="G95" s="4">
        <v>383952423</v>
      </c>
    </row>
    <row r="96" spans="1:7" x14ac:dyDescent="0.35">
      <c r="A96" s="1">
        <v>2009</v>
      </c>
      <c r="B96" s="1" t="s">
        <v>16</v>
      </c>
      <c r="C96" s="1">
        <v>18590</v>
      </c>
      <c r="D96" s="1">
        <v>42895</v>
      </c>
      <c r="E96" s="1">
        <f t="shared" si="1"/>
        <v>0.43338384427089405</v>
      </c>
      <c r="F96" s="4">
        <v>527527906</v>
      </c>
      <c r="G96" s="4">
        <v>328315049</v>
      </c>
    </row>
    <row r="97" spans="1:7" x14ac:dyDescent="0.35">
      <c r="A97" s="1">
        <v>2009</v>
      </c>
      <c r="B97" s="1" t="s">
        <v>17</v>
      </c>
      <c r="C97" s="1">
        <v>18761</v>
      </c>
      <c r="D97" s="1">
        <v>41703</v>
      </c>
      <c r="E97" s="1">
        <f t="shared" si="1"/>
        <v>0.44987171186725178</v>
      </c>
      <c r="F97" s="4">
        <v>548724421</v>
      </c>
      <c r="G97" s="4">
        <v>354370497</v>
      </c>
    </row>
    <row r="98" spans="1:7" x14ac:dyDescent="0.35">
      <c r="A98" s="1">
        <v>2010</v>
      </c>
      <c r="B98" s="1" t="s">
        <v>6</v>
      </c>
      <c r="C98" s="1">
        <v>20419</v>
      </c>
      <c r="D98" s="1">
        <v>40588</v>
      </c>
      <c r="E98" s="1">
        <f t="shared" si="1"/>
        <v>0.50307972799842315</v>
      </c>
      <c r="F98" s="4">
        <v>582084918</v>
      </c>
      <c r="G98" s="4">
        <v>316999705</v>
      </c>
    </row>
    <row r="99" spans="1:7" x14ac:dyDescent="0.35">
      <c r="A99" s="1">
        <v>2010</v>
      </c>
      <c r="B99" s="1" t="s">
        <v>7</v>
      </c>
      <c r="C99" s="1">
        <v>14809</v>
      </c>
      <c r="D99" s="1">
        <v>38932</v>
      </c>
      <c r="E99" s="1">
        <f t="shared" si="1"/>
        <v>0.38038117743758348</v>
      </c>
      <c r="F99" s="4">
        <v>405189138</v>
      </c>
      <c r="G99" s="4">
        <v>296703782</v>
      </c>
    </row>
    <row r="100" spans="1:7" x14ac:dyDescent="0.35">
      <c r="A100" s="1">
        <v>2010</v>
      </c>
      <c r="B100" s="1" t="s">
        <v>8</v>
      </c>
      <c r="C100" s="1">
        <v>21920</v>
      </c>
      <c r="D100" s="1">
        <v>62510</v>
      </c>
      <c r="E100" s="1">
        <f t="shared" si="1"/>
        <v>0.35066389377699569</v>
      </c>
      <c r="F100" s="4">
        <v>604302888</v>
      </c>
      <c r="G100" s="4">
        <v>457388434</v>
      </c>
    </row>
    <row r="101" spans="1:7" x14ac:dyDescent="0.35">
      <c r="A101" s="1">
        <v>2010</v>
      </c>
      <c r="B101" s="1" t="s">
        <v>9</v>
      </c>
      <c r="C101" s="1">
        <v>25844</v>
      </c>
      <c r="D101" s="1">
        <v>61229</v>
      </c>
      <c r="E101" s="1">
        <f t="shared" si="1"/>
        <v>0.422087572882131</v>
      </c>
      <c r="F101" s="4">
        <v>688229510</v>
      </c>
      <c r="G101" s="4">
        <v>479848337</v>
      </c>
    </row>
    <row r="102" spans="1:7" x14ac:dyDescent="0.35">
      <c r="A102" s="1">
        <v>2010</v>
      </c>
      <c r="B102" s="1" t="s">
        <v>10</v>
      </c>
      <c r="C102" s="1">
        <v>24383</v>
      </c>
      <c r="D102" s="1">
        <v>52548</v>
      </c>
      <c r="E102" s="1">
        <f t="shared" si="1"/>
        <v>0.46401385400015221</v>
      </c>
      <c r="F102" s="4">
        <v>640624378</v>
      </c>
      <c r="G102" s="4">
        <v>426753739</v>
      </c>
    </row>
    <row r="103" spans="1:7" x14ac:dyDescent="0.35">
      <c r="A103" s="1">
        <v>2010</v>
      </c>
      <c r="B103" s="1" t="s">
        <v>11</v>
      </c>
      <c r="C103" s="1">
        <v>25850</v>
      </c>
      <c r="D103" s="1">
        <v>60192</v>
      </c>
      <c r="E103" s="1">
        <f t="shared" si="1"/>
        <v>0.42945906432748537</v>
      </c>
      <c r="F103" s="4">
        <v>686655808</v>
      </c>
      <c r="G103" s="4">
        <v>481352489</v>
      </c>
    </row>
    <row r="104" spans="1:7" x14ac:dyDescent="0.35">
      <c r="A104" s="1">
        <v>2010</v>
      </c>
      <c r="B104" s="1" t="s">
        <v>12</v>
      </c>
      <c r="C104" s="1">
        <v>23136</v>
      </c>
      <c r="D104" s="1">
        <v>54934</v>
      </c>
      <c r="E104" s="1">
        <f t="shared" si="1"/>
        <v>0.42115993737940072</v>
      </c>
      <c r="F104" s="4">
        <v>644471700</v>
      </c>
      <c r="G104" s="4">
        <v>457619574</v>
      </c>
    </row>
    <row r="105" spans="1:7" x14ac:dyDescent="0.35">
      <c r="A105" s="1">
        <v>2010</v>
      </c>
      <c r="B105" s="1" t="s">
        <v>13</v>
      </c>
      <c r="C105" s="1">
        <v>23512</v>
      </c>
      <c r="D105" s="1">
        <v>57005</v>
      </c>
      <c r="E105" s="1">
        <f t="shared" si="1"/>
        <v>0.41245504780282433</v>
      </c>
      <c r="F105" s="4">
        <v>659524567</v>
      </c>
      <c r="G105" s="4">
        <v>460747955</v>
      </c>
    </row>
    <row r="106" spans="1:7" x14ac:dyDescent="0.35">
      <c r="A106" s="1">
        <v>2010</v>
      </c>
      <c r="B106" s="1" t="s">
        <v>14</v>
      </c>
      <c r="C106" s="1">
        <v>24520</v>
      </c>
      <c r="D106" s="1">
        <v>54371</v>
      </c>
      <c r="E106" s="1">
        <f t="shared" si="1"/>
        <v>0.45097570395983155</v>
      </c>
      <c r="F106" s="4">
        <v>692681798</v>
      </c>
      <c r="G106" s="4">
        <v>452201494</v>
      </c>
    </row>
    <row r="107" spans="1:7" x14ac:dyDescent="0.35">
      <c r="A107" s="1">
        <v>2010</v>
      </c>
      <c r="B107" s="1" t="s">
        <v>15</v>
      </c>
      <c r="C107" s="1">
        <v>22003</v>
      </c>
      <c r="D107" s="1">
        <v>50911</v>
      </c>
      <c r="E107" s="1">
        <f t="shared" si="1"/>
        <v>0.4321855787550824</v>
      </c>
      <c r="F107" s="4">
        <v>629304220</v>
      </c>
      <c r="G107" s="4">
        <v>423489578</v>
      </c>
    </row>
    <row r="108" spans="1:7" x14ac:dyDescent="0.35">
      <c r="A108" s="1">
        <v>2010</v>
      </c>
      <c r="B108" s="1" t="s">
        <v>16</v>
      </c>
      <c r="C108" s="1">
        <v>20551</v>
      </c>
      <c r="D108" s="1">
        <v>48275</v>
      </c>
      <c r="E108" s="1">
        <f t="shared" si="1"/>
        <v>0.42570688762299325</v>
      </c>
      <c r="F108" s="4">
        <v>601640805</v>
      </c>
      <c r="G108" s="4">
        <v>403191833</v>
      </c>
    </row>
    <row r="109" spans="1:7" x14ac:dyDescent="0.35">
      <c r="A109" s="1">
        <v>2010</v>
      </c>
      <c r="B109" s="1" t="s">
        <v>17</v>
      </c>
      <c r="C109" s="1">
        <v>21075</v>
      </c>
      <c r="D109" s="1">
        <v>44550</v>
      </c>
      <c r="E109" s="1">
        <f t="shared" si="1"/>
        <v>0.47306397306397308</v>
      </c>
      <c r="F109" s="4">
        <v>626205792</v>
      </c>
      <c r="G109" s="4">
        <v>398505383</v>
      </c>
    </row>
    <row r="110" spans="1:7" x14ac:dyDescent="0.35">
      <c r="A110" s="1">
        <v>2011</v>
      </c>
      <c r="B110" s="1" t="s">
        <v>6</v>
      </c>
      <c r="C110" s="1">
        <v>22239</v>
      </c>
      <c r="D110" s="1">
        <v>43292</v>
      </c>
      <c r="E110" s="1">
        <f t="shared" si="1"/>
        <v>0.51369768086482492</v>
      </c>
      <c r="F110" s="4">
        <v>649505622</v>
      </c>
      <c r="G110" s="4">
        <v>374185956</v>
      </c>
    </row>
    <row r="111" spans="1:7" x14ac:dyDescent="0.35">
      <c r="A111" s="1">
        <v>2011</v>
      </c>
      <c r="B111" s="1" t="s">
        <v>7</v>
      </c>
      <c r="C111" s="1">
        <v>18863</v>
      </c>
      <c r="D111" s="1">
        <v>48464</v>
      </c>
      <c r="E111" s="1">
        <f t="shared" si="1"/>
        <v>0.38921673819742492</v>
      </c>
      <c r="F111" s="4">
        <v>541928549</v>
      </c>
      <c r="G111" s="4">
        <v>375638939</v>
      </c>
    </row>
    <row r="112" spans="1:7" x14ac:dyDescent="0.35">
      <c r="A112" s="1">
        <v>2011</v>
      </c>
      <c r="B112" s="1" t="s">
        <v>8</v>
      </c>
      <c r="C112" s="1">
        <v>27667</v>
      </c>
      <c r="D112" s="1">
        <v>65857</v>
      </c>
      <c r="E112" s="1">
        <f t="shared" si="1"/>
        <v>0.42010720196790013</v>
      </c>
      <c r="F112" s="4">
        <v>760075360</v>
      </c>
      <c r="G112" s="4">
        <v>513965808</v>
      </c>
    </row>
    <row r="113" spans="1:7" x14ac:dyDescent="0.35">
      <c r="A113" s="1">
        <v>2011</v>
      </c>
      <c r="B113" s="1" t="s">
        <v>9</v>
      </c>
      <c r="C113" s="1">
        <v>25793</v>
      </c>
      <c r="D113" s="1">
        <v>57373</v>
      </c>
      <c r="E113" s="1">
        <f t="shared" si="1"/>
        <v>0.44956686943335716</v>
      </c>
      <c r="F113" s="4">
        <v>713850012</v>
      </c>
      <c r="G113" s="4">
        <v>465992034</v>
      </c>
    </row>
    <row r="114" spans="1:7" x14ac:dyDescent="0.35">
      <c r="A114" s="1">
        <v>2011</v>
      </c>
      <c r="B114" s="1" t="s">
        <v>10</v>
      </c>
      <c r="C114" s="1">
        <v>25464</v>
      </c>
      <c r="D114" s="1">
        <v>54135</v>
      </c>
      <c r="E114" s="1">
        <f t="shared" si="1"/>
        <v>0.47037960653920752</v>
      </c>
      <c r="F114" s="4">
        <v>698611340</v>
      </c>
      <c r="G114" s="4">
        <v>440018761</v>
      </c>
    </row>
    <row r="115" spans="1:7" x14ac:dyDescent="0.35">
      <c r="A115" s="1">
        <v>2011</v>
      </c>
      <c r="B115" s="1" t="s">
        <v>11</v>
      </c>
      <c r="C115" s="1">
        <v>26984</v>
      </c>
      <c r="D115" s="1">
        <v>59203</v>
      </c>
      <c r="E115" s="1">
        <f t="shared" si="1"/>
        <v>0.45578771346046654</v>
      </c>
      <c r="F115" s="4">
        <v>754568121</v>
      </c>
      <c r="G115" s="4">
        <v>499370349</v>
      </c>
    </row>
    <row r="116" spans="1:7" x14ac:dyDescent="0.35">
      <c r="A116" s="1">
        <v>2011</v>
      </c>
      <c r="B116" s="1" t="s">
        <v>12</v>
      </c>
      <c r="C116" s="1">
        <v>23154</v>
      </c>
      <c r="D116" s="1">
        <v>50549</v>
      </c>
      <c r="E116" s="1">
        <f t="shared" si="1"/>
        <v>0.4580506043640824</v>
      </c>
      <c r="F116" s="4">
        <v>662962907</v>
      </c>
      <c r="G116" s="4">
        <v>447965139</v>
      </c>
    </row>
    <row r="117" spans="1:7" x14ac:dyDescent="0.35">
      <c r="A117" s="1">
        <v>2011</v>
      </c>
      <c r="B117" s="1" t="s">
        <v>13</v>
      </c>
      <c r="C117" s="1">
        <v>24875</v>
      </c>
      <c r="D117" s="1">
        <v>56055</v>
      </c>
      <c r="E117" s="1">
        <f t="shared" si="1"/>
        <v>0.44376059227544379</v>
      </c>
      <c r="F117" s="4">
        <v>733038484</v>
      </c>
      <c r="G117" s="4">
        <v>492531070</v>
      </c>
    </row>
    <row r="118" spans="1:7" x14ac:dyDescent="0.35">
      <c r="A118" s="1">
        <v>2011</v>
      </c>
      <c r="B118" s="1" t="s">
        <v>14</v>
      </c>
      <c r="C118" s="1">
        <v>24945</v>
      </c>
      <c r="D118" s="1">
        <v>50389</v>
      </c>
      <c r="E118" s="1">
        <f t="shared" si="1"/>
        <v>0.49504852249498899</v>
      </c>
      <c r="F118" s="4">
        <v>736524414</v>
      </c>
      <c r="G118" s="4">
        <v>447044465</v>
      </c>
    </row>
    <row r="119" spans="1:7" x14ac:dyDescent="0.35">
      <c r="A119" s="1">
        <v>2011</v>
      </c>
      <c r="B119" s="1" t="s">
        <v>15</v>
      </c>
      <c r="C119" s="1">
        <v>22996</v>
      </c>
      <c r="D119" s="1">
        <v>49497</v>
      </c>
      <c r="E119" s="1">
        <f t="shared" si="1"/>
        <v>0.46459381376649089</v>
      </c>
      <c r="F119" s="4">
        <v>685279242</v>
      </c>
      <c r="G119" s="4">
        <v>443101644</v>
      </c>
    </row>
    <row r="120" spans="1:7" x14ac:dyDescent="0.35">
      <c r="A120" s="1">
        <v>2011</v>
      </c>
      <c r="B120" s="1" t="s">
        <v>16</v>
      </c>
      <c r="C120" s="1">
        <v>22177</v>
      </c>
      <c r="D120" s="1">
        <v>47040</v>
      </c>
      <c r="E120" s="1">
        <f t="shared" si="1"/>
        <v>0.47144982993197276</v>
      </c>
      <c r="F120" s="4">
        <v>684647259</v>
      </c>
      <c r="G120" s="4">
        <v>429841495</v>
      </c>
    </row>
    <row r="121" spans="1:7" x14ac:dyDescent="0.35">
      <c r="A121" s="1">
        <v>2011</v>
      </c>
      <c r="B121" s="1" t="s">
        <v>17</v>
      </c>
      <c r="C121" s="1">
        <v>22512</v>
      </c>
      <c r="D121" s="1">
        <v>43874</v>
      </c>
      <c r="E121" s="1">
        <f t="shared" si="1"/>
        <v>0.51310571181109543</v>
      </c>
      <c r="F121" s="4">
        <v>710741092</v>
      </c>
      <c r="G121" s="4">
        <v>415418423</v>
      </c>
    </row>
    <row r="122" spans="1:7" x14ac:dyDescent="0.35">
      <c r="A122" s="1">
        <v>2012</v>
      </c>
      <c r="B122" s="1" t="s">
        <v>6</v>
      </c>
      <c r="C122" s="1">
        <v>25223</v>
      </c>
      <c r="D122" s="1">
        <v>46367</v>
      </c>
      <c r="E122" s="1">
        <f t="shared" si="1"/>
        <v>0.54398602454331746</v>
      </c>
      <c r="F122" s="4">
        <v>775943607</v>
      </c>
      <c r="G122" s="4">
        <v>419503746</v>
      </c>
    </row>
    <row r="123" spans="1:7" x14ac:dyDescent="0.35">
      <c r="A123" s="1">
        <v>2012</v>
      </c>
      <c r="B123" s="1" t="s">
        <v>7</v>
      </c>
      <c r="C123" s="1">
        <v>21783</v>
      </c>
      <c r="D123" s="1">
        <v>53216</v>
      </c>
      <c r="E123" s="1">
        <f t="shared" si="1"/>
        <v>0.40933177991581482</v>
      </c>
      <c r="F123" s="4">
        <v>653555445</v>
      </c>
      <c r="G123" s="4">
        <v>427637684</v>
      </c>
    </row>
    <row r="124" spans="1:7" x14ac:dyDescent="0.35">
      <c r="A124" s="1">
        <v>2012</v>
      </c>
      <c r="B124" s="1" t="s">
        <v>8</v>
      </c>
      <c r="C124" s="1">
        <v>28280</v>
      </c>
      <c r="D124" s="1">
        <v>62426</v>
      </c>
      <c r="E124" s="1">
        <f t="shared" si="1"/>
        <v>0.45301637138371831</v>
      </c>
      <c r="F124" s="4">
        <v>790798381</v>
      </c>
      <c r="G124" s="4">
        <v>513936240</v>
      </c>
    </row>
    <row r="125" spans="1:7" x14ac:dyDescent="0.35">
      <c r="A125" s="1">
        <v>2012</v>
      </c>
      <c r="B125" s="1" t="s">
        <v>9</v>
      </c>
      <c r="C125" s="1">
        <v>27467</v>
      </c>
      <c r="D125" s="1">
        <v>56913</v>
      </c>
      <c r="E125" s="1">
        <f t="shared" si="1"/>
        <v>0.48261381406708487</v>
      </c>
      <c r="F125" s="4">
        <v>766243639</v>
      </c>
      <c r="G125" s="4">
        <v>493881213</v>
      </c>
    </row>
    <row r="126" spans="1:7" x14ac:dyDescent="0.35">
      <c r="A126" s="1">
        <v>2012</v>
      </c>
      <c r="B126" s="1" t="s">
        <v>10</v>
      </c>
      <c r="C126" s="1">
        <v>29390</v>
      </c>
      <c r="D126" s="1">
        <v>55096</v>
      </c>
      <c r="E126" s="1">
        <f t="shared" si="1"/>
        <v>0.53343255408741108</v>
      </c>
      <c r="F126" s="4">
        <v>822158205</v>
      </c>
      <c r="G126" s="4">
        <v>489914146</v>
      </c>
    </row>
    <row r="127" spans="1:7" x14ac:dyDescent="0.35">
      <c r="A127" s="1">
        <v>2012</v>
      </c>
      <c r="B127" s="1" t="s">
        <v>11</v>
      </c>
      <c r="C127" s="1">
        <v>29662</v>
      </c>
      <c r="D127" s="1">
        <v>53148</v>
      </c>
      <c r="E127" s="1">
        <f t="shared" si="1"/>
        <v>0.55810190411680594</v>
      </c>
      <c r="F127" s="4">
        <v>847168622</v>
      </c>
      <c r="G127" s="4">
        <v>487154088</v>
      </c>
    </row>
    <row r="128" spans="1:7" x14ac:dyDescent="0.35">
      <c r="A128" s="1">
        <v>2012</v>
      </c>
      <c r="B128" s="1" t="s">
        <v>12</v>
      </c>
      <c r="C128" s="1">
        <v>26593</v>
      </c>
      <c r="D128" s="1">
        <v>52146</v>
      </c>
      <c r="E128" s="1">
        <f t="shared" si="1"/>
        <v>0.50997200168756951</v>
      </c>
      <c r="F128" s="4">
        <v>791818346</v>
      </c>
      <c r="G128" s="4">
        <v>468241971</v>
      </c>
    </row>
    <row r="129" spans="1:7" x14ac:dyDescent="0.35">
      <c r="A129" s="1">
        <v>2012</v>
      </c>
      <c r="B129" s="1" t="s">
        <v>13</v>
      </c>
      <c r="C129" s="1">
        <v>28765</v>
      </c>
      <c r="D129" s="1">
        <v>56079</v>
      </c>
      <c r="E129" s="1">
        <f t="shared" si="1"/>
        <v>0.51293710658178637</v>
      </c>
      <c r="F129" s="4">
        <v>851322732</v>
      </c>
      <c r="G129" s="4">
        <v>514215353</v>
      </c>
    </row>
    <row r="130" spans="1:7" x14ac:dyDescent="0.35">
      <c r="A130" s="1">
        <v>2012</v>
      </c>
      <c r="B130" s="1" t="s">
        <v>14</v>
      </c>
      <c r="C130" s="1">
        <v>26671</v>
      </c>
      <c r="D130" s="1">
        <v>50566</v>
      </c>
      <c r="E130" s="1">
        <f t="shared" si="1"/>
        <v>0.52744927421587628</v>
      </c>
      <c r="F130" s="4">
        <v>777860867</v>
      </c>
      <c r="G130" s="4">
        <v>453896775</v>
      </c>
    </row>
    <row r="131" spans="1:7" x14ac:dyDescent="0.35">
      <c r="A131" s="1">
        <v>2012</v>
      </c>
      <c r="B131" s="1" t="s">
        <v>15</v>
      </c>
      <c r="C131" s="1">
        <v>27300</v>
      </c>
      <c r="D131" s="1">
        <v>53460</v>
      </c>
      <c r="E131" s="1">
        <f t="shared" ref="E131:E194" si="2">C131 / D131</f>
        <v>0.510662177328844</v>
      </c>
      <c r="F131" s="4">
        <v>815238036</v>
      </c>
      <c r="G131" s="4">
        <v>479430068</v>
      </c>
    </row>
    <row r="132" spans="1:7" x14ac:dyDescent="0.35">
      <c r="A132" s="1">
        <v>2012</v>
      </c>
      <c r="B132" s="1" t="s">
        <v>16</v>
      </c>
      <c r="C132" s="1">
        <v>22996</v>
      </c>
      <c r="D132" s="1">
        <v>46673</v>
      </c>
      <c r="E132" s="1">
        <f t="shared" si="2"/>
        <v>0.49270456152379322</v>
      </c>
      <c r="F132" s="4">
        <v>692717590</v>
      </c>
      <c r="G132" s="4">
        <v>429661696</v>
      </c>
    </row>
    <row r="133" spans="1:7" x14ac:dyDescent="0.35">
      <c r="A133" s="1">
        <v>2012</v>
      </c>
      <c r="B133" s="1" t="s">
        <v>17</v>
      </c>
      <c r="C133" s="1">
        <v>22632</v>
      </c>
      <c r="D133" s="1">
        <v>41588</v>
      </c>
      <c r="E133" s="1">
        <f t="shared" si="2"/>
        <v>0.54419544099259398</v>
      </c>
      <c r="F133" s="4">
        <v>700168869</v>
      </c>
      <c r="G133" s="4">
        <v>404654091</v>
      </c>
    </row>
    <row r="134" spans="1:7" x14ac:dyDescent="0.35">
      <c r="A134" s="1">
        <v>2013</v>
      </c>
      <c r="B134" s="1" t="s">
        <v>6</v>
      </c>
      <c r="C134" s="1">
        <v>27083</v>
      </c>
      <c r="D134" s="1">
        <v>46843</v>
      </c>
      <c r="E134" s="1">
        <f t="shared" si="2"/>
        <v>0.57816536088636505</v>
      </c>
      <c r="F134" s="4">
        <v>842788566</v>
      </c>
      <c r="G134" s="4">
        <v>453614704</v>
      </c>
    </row>
    <row r="135" spans="1:7" x14ac:dyDescent="0.35">
      <c r="A135" s="1">
        <v>2013</v>
      </c>
      <c r="B135" s="1" t="s">
        <v>7</v>
      </c>
      <c r="C135" s="1">
        <v>21639</v>
      </c>
      <c r="D135" s="1">
        <v>47884</v>
      </c>
      <c r="E135" s="1">
        <f t="shared" si="2"/>
        <v>0.45190460279007599</v>
      </c>
      <c r="F135" s="4">
        <v>666540837</v>
      </c>
      <c r="G135" s="4">
        <v>411525315</v>
      </c>
    </row>
    <row r="136" spans="1:7" x14ac:dyDescent="0.35">
      <c r="A136" s="1">
        <v>2013</v>
      </c>
      <c r="B136" s="1" t="s">
        <v>8</v>
      </c>
      <c r="C136" s="1">
        <v>29606</v>
      </c>
      <c r="D136" s="1">
        <v>60740</v>
      </c>
      <c r="E136" s="1">
        <f t="shared" si="2"/>
        <v>0.48742179782680278</v>
      </c>
      <c r="F136" s="4">
        <v>876674543</v>
      </c>
      <c r="G136" s="4">
        <v>516055403</v>
      </c>
    </row>
    <row r="137" spans="1:7" x14ac:dyDescent="0.35">
      <c r="A137" s="1">
        <v>2013</v>
      </c>
      <c r="B137" s="1" t="s">
        <v>9</v>
      </c>
      <c r="C137" s="1">
        <v>31273</v>
      </c>
      <c r="D137" s="1">
        <v>60899</v>
      </c>
      <c r="E137" s="1">
        <f t="shared" si="2"/>
        <v>0.51352238953020579</v>
      </c>
      <c r="F137" s="4">
        <v>890714636</v>
      </c>
      <c r="G137" s="4">
        <v>534686074</v>
      </c>
    </row>
    <row r="138" spans="1:7" x14ac:dyDescent="0.35">
      <c r="A138" s="1">
        <v>2013</v>
      </c>
      <c r="B138" s="1" t="s">
        <v>10</v>
      </c>
      <c r="C138" s="1">
        <v>32103</v>
      </c>
      <c r="D138" s="1">
        <v>59114</v>
      </c>
      <c r="E138" s="1">
        <f t="shared" si="2"/>
        <v>0.54306932367966976</v>
      </c>
      <c r="F138" s="4">
        <v>905273123</v>
      </c>
      <c r="G138" s="4">
        <v>548815730</v>
      </c>
    </row>
    <row r="139" spans="1:7" x14ac:dyDescent="0.35">
      <c r="A139" s="1">
        <v>2013</v>
      </c>
      <c r="B139" s="1" t="s">
        <v>11</v>
      </c>
      <c r="C139" s="1">
        <v>31181</v>
      </c>
      <c r="D139" s="1">
        <v>53038</v>
      </c>
      <c r="E139" s="1">
        <f t="shared" si="2"/>
        <v>0.58789924205286781</v>
      </c>
      <c r="F139" s="4">
        <v>893995360</v>
      </c>
      <c r="G139" s="4">
        <v>487560735</v>
      </c>
    </row>
    <row r="140" spans="1:7" x14ac:dyDescent="0.35">
      <c r="A140" s="1">
        <v>2013</v>
      </c>
      <c r="B140" s="1" t="s">
        <v>12</v>
      </c>
      <c r="C140" s="1">
        <v>31348</v>
      </c>
      <c r="D140" s="1">
        <v>58276</v>
      </c>
      <c r="E140" s="1">
        <f t="shared" si="2"/>
        <v>0.53792298716452747</v>
      </c>
      <c r="F140" s="4">
        <v>935844662</v>
      </c>
      <c r="G140" s="4">
        <v>543294518</v>
      </c>
    </row>
    <row r="141" spans="1:7" x14ac:dyDescent="0.35">
      <c r="A141" s="1">
        <v>2013</v>
      </c>
      <c r="B141" s="1" t="s">
        <v>13</v>
      </c>
      <c r="C141" s="1">
        <v>28407</v>
      </c>
      <c r="D141" s="1">
        <v>56801</v>
      </c>
      <c r="E141" s="1">
        <f t="shared" si="2"/>
        <v>0.50011443460502458</v>
      </c>
      <c r="F141" s="4">
        <v>846084877</v>
      </c>
      <c r="G141" s="4">
        <v>536010618</v>
      </c>
    </row>
    <row r="142" spans="1:7" x14ac:dyDescent="0.35">
      <c r="A142" s="1">
        <v>2013</v>
      </c>
      <c r="B142" s="1" t="s">
        <v>14</v>
      </c>
      <c r="C142" s="1">
        <v>28654</v>
      </c>
      <c r="D142" s="1">
        <v>54525</v>
      </c>
      <c r="E142" s="1">
        <f t="shared" si="2"/>
        <v>0.52552040348464002</v>
      </c>
      <c r="F142" s="4">
        <v>873865855</v>
      </c>
      <c r="G142" s="4">
        <v>508508353</v>
      </c>
    </row>
    <row r="143" spans="1:7" x14ac:dyDescent="0.35">
      <c r="A143" s="1">
        <v>2013</v>
      </c>
      <c r="B143" s="1" t="s">
        <v>15</v>
      </c>
      <c r="C143" s="1">
        <v>27106</v>
      </c>
      <c r="D143" s="1">
        <v>55433</v>
      </c>
      <c r="E143" s="1">
        <f t="shared" si="2"/>
        <v>0.48898670467050315</v>
      </c>
      <c r="F143" s="4">
        <v>876865110</v>
      </c>
      <c r="G143" s="4">
        <v>525502076</v>
      </c>
    </row>
    <row r="144" spans="1:7" x14ac:dyDescent="0.35">
      <c r="A144" s="1">
        <v>2013</v>
      </c>
      <c r="B144" s="1" t="s">
        <v>16</v>
      </c>
      <c r="C144" s="1">
        <v>23235</v>
      </c>
      <c r="D144" s="1">
        <v>47181</v>
      </c>
      <c r="E144" s="1">
        <f t="shared" si="2"/>
        <v>0.49246518725758248</v>
      </c>
      <c r="F144" s="4">
        <v>743865185</v>
      </c>
      <c r="G144" s="4">
        <v>460464879</v>
      </c>
    </row>
    <row r="145" spans="1:7" x14ac:dyDescent="0.35">
      <c r="A145" s="1">
        <v>2013</v>
      </c>
      <c r="B145" s="1" t="s">
        <v>17</v>
      </c>
      <c r="C145" s="1">
        <v>23574</v>
      </c>
      <c r="D145" s="1">
        <v>44021</v>
      </c>
      <c r="E145" s="1">
        <f t="shared" si="2"/>
        <v>0.53551713954703439</v>
      </c>
      <c r="F145" s="4">
        <v>760977262</v>
      </c>
      <c r="G145" s="4">
        <v>450091642</v>
      </c>
    </row>
    <row r="146" spans="1:7" x14ac:dyDescent="0.35">
      <c r="A146" s="1">
        <v>2014</v>
      </c>
      <c r="B146" s="1" t="s">
        <v>6</v>
      </c>
      <c r="C146" s="1">
        <v>26792</v>
      </c>
      <c r="D146" s="1">
        <v>44887</v>
      </c>
      <c r="E146" s="1">
        <f t="shared" si="2"/>
        <v>0.59687660124312159</v>
      </c>
      <c r="F146" s="4">
        <v>866726180</v>
      </c>
      <c r="G146" s="4">
        <v>460264339</v>
      </c>
    </row>
    <row r="147" spans="1:7" x14ac:dyDescent="0.35">
      <c r="A147" s="1">
        <v>2014</v>
      </c>
      <c r="B147" s="1" t="s">
        <v>7</v>
      </c>
      <c r="C147" s="1">
        <v>20202</v>
      </c>
      <c r="D147" s="1">
        <v>46154</v>
      </c>
      <c r="E147" s="1">
        <f t="shared" si="2"/>
        <v>0.43770854097153011</v>
      </c>
      <c r="F147" s="4">
        <v>629593928</v>
      </c>
      <c r="G147" s="4">
        <v>420312854</v>
      </c>
    </row>
    <row r="148" spans="1:7" x14ac:dyDescent="0.35">
      <c r="A148" s="1">
        <v>2014</v>
      </c>
      <c r="B148" s="1" t="s">
        <v>8</v>
      </c>
      <c r="C148" s="1">
        <v>25318</v>
      </c>
      <c r="D148" s="1">
        <v>58015</v>
      </c>
      <c r="E148" s="1">
        <f t="shared" si="2"/>
        <v>0.43640437817805738</v>
      </c>
      <c r="F148" s="4">
        <v>778419410</v>
      </c>
      <c r="G148" s="4">
        <v>530709741</v>
      </c>
    </row>
    <row r="149" spans="1:7" x14ac:dyDescent="0.35">
      <c r="A149" s="1">
        <v>2014</v>
      </c>
      <c r="B149" s="1" t="s">
        <v>9</v>
      </c>
      <c r="C149" s="1">
        <v>29820</v>
      </c>
      <c r="D149" s="1">
        <v>61277</v>
      </c>
      <c r="E149" s="1">
        <f t="shared" si="2"/>
        <v>0.4866426228438076</v>
      </c>
      <c r="F149" s="4">
        <v>901354171</v>
      </c>
      <c r="G149" s="4">
        <v>565840381</v>
      </c>
    </row>
    <row r="150" spans="1:7" x14ac:dyDescent="0.35">
      <c r="A150" s="1">
        <v>2014</v>
      </c>
      <c r="B150" s="1" t="s">
        <v>10</v>
      </c>
      <c r="C150" s="1">
        <v>31504</v>
      </c>
      <c r="D150" s="1">
        <v>56649</v>
      </c>
      <c r="E150" s="1">
        <f t="shared" si="2"/>
        <v>0.55612632173559995</v>
      </c>
      <c r="F150" s="4">
        <v>930989023</v>
      </c>
      <c r="G150" s="4">
        <v>533756933</v>
      </c>
    </row>
    <row r="151" spans="1:7" x14ac:dyDescent="0.35">
      <c r="A151" s="1">
        <v>2014</v>
      </c>
      <c r="B151" s="1" t="s">
        <v>11</v>
      </c>
      <c r="C151" s="1">
        <v>32620</v>
      </c>
      <c r="D151" s="1">
        <v>58619</v>
      </c>
      <c r="E151" s="1">
        <f t="shared" si="2"/>
        <v>0.55647486309899519</v>
      </c>
      <c r="F151" s="4">
        <v>964450549</v>
      </c>
      <c r="G151" s="4">
        <v>567571137</v>
      </c>
    </row>
    <row r="152" spans="1:7" x14ac:dyDescent="0.35">
      <c r="A152" s="1">
        <v>2014</v>
      </c>
      <c r="B152" s="1" t="s">
        <v>12</v>
      </c>
      <c r="C152" s="1">
        <v>33299</v>
      </c>
      <c r="D152" s="1">
        <v>60001</v>
      </c>
      <c r="E152" s="1">
        <f t="shared" si="2"/>
        <v>0.55497408376527058</v>
      </c>
      <c r="F152" s="4">
        <v>1024912743</v>
      </c>
      <c r="G152" s="4">
        <v>597775943</v>
      </c>
    </row>
    <row r="153" spans="1:7" x14ac:dyDescent="0.35">
      <c r="A153" s="1">
        <v>2014</v>
      </c>
      <c r="B153" s="1" t="s">
        <v>13</v>
      </c>
      <c r="C153" s="1">
        <v>30982</v>
      </c>
      <c r="D153" s="1">
        <v>56517</v>
      </c>
      <c r="E153" s="1">
        <f t="shared" si="2"/>
        <v>0.54818904046570061</v>
      </c>
      <c r="F153" s="4">
        <v>967003330</v>
      </c>
      <c r="G153" s="4">
        <v>544939982</v>
      </c>
    </row>
    <row r="154" spans="1:7" x14ac:dyDescent="0.35">
      <c r="A154" s="1">
        <v>2014</v>
      </c>
      <c r="B154" s="1" t="s">
        <v>14</v>
      </c>
      <c r="C154" s="1">
        <v>32431</v>
      </c>
      <c r="D154" s="1">
        <v>59261</v>
      </c>
      <c r="E154" s="1">
        <f t="shared" si="2"/>
        <v>0.54725704932417607</v>
      </c>
      <c r="F154" s="4">
        <v>1015189704</v>
      </c>
      <c r="G154" s="4">
        <v>568777644</v>
      </c>
    </row>
    <row r="155" spans="1:7" x14ac:dyDescent="0.35">
      <c r="A155" s="1">
        <v>2014</v>
      </c>
      <c r="B155" s="1" t="s">
        <v>15</v>
      </c>
      <c r="C155" s="1">
        <v>29250</v>
      </c>
      <c r="D155" s="1">
        <v>59014</v>
      </c>
      <c r="E155" s="1">
        <f t="shared" si="2"/>
        <v>0.49564510116243604</v>
      </c>
      <c r="F155" s="4">
        <v>923842238</v>
      </c>
      <c r="G155" s="4">
        <v>583891303</v>
      </c>
    </row>
    <row r="156" spans="1:7" x14ac:dyDescent="0.35">
      <c r="A156" s="1">
        <v>2014</v>
      </c>
      <c r="B156" s="1" t="s">
        <v>16</v>
      </c>
      <c r="C156" s="1">
        <v>22582</v>
      </c>
      <c r="D156" s="1">
        <v>46000</v>
      </c>
      <c r="E156" s="1">
        <f t="shared" si="2"/>
        <v>0.49091304347826087</v>
      </c>
      <c r="F156" s="4">
        <v>723803223</v>
      </c>
      <c r="G156" s="4">
        <v>456675447</v>
      </c>
    </row>
    <row r="157" spans="1:7" x14ac:dyDescent="0.35">
      <c r="A157" s="1">
        <v>2014</v>
      </c>
      <c r="B157" s="1" t="s">
        <v>17</v>
      </c>
      <c r="C157" s="1">
        <v>26419</v>
      </c>
      <c r="D157" s="1">
        <v>50072</v>
      </c>
      <c r="E157" s="1">
        <f t="shared" si="2"/>
        <v>0.52762022687330246</v>
      </c>
      <c r="F157" s="4">
        <v>850948572</v>
      </c>
      <c r="G157" s="4">
        <v>514628809</v>
      </c>
    </row>
    <row r="158" spans="1:7" x14ac:dyDescent="0.35">
      <c r="A158" s="1">
        <v>2015</v>
      </c>
      <c r="B158" s="1" t="s">
        <v>6</v>
      </c>
      <c r="C158" s="1">
        <v>28889</v>
      </c>
      <c r="D158" s="1">
        <v>48465</v>
      </c>
      <c r="E158" s="1">
        <f t="shared" si="2"/>
        <v>0.59607964510471478</v>
      </c>
      <c r="F158" s="4">
        <v>974532500</v>
      </c>
      <c r="G158" s="4">
        <v>512446033</v>
      </c>
    </row>
    <row r="159" spans="1:7" x14ac:dyDescent="0.35">
      <c r="A159" s="1">
        <v>2015</v>
      </c>
      <c r="B159" s="1" t="s">
        <v>7</v>
      </c>
      <c r="C159" s="1">
        <v>22430</v>
      </c>
      <c r="D159" s="1">
        <v>51038</v>
      </c>
      <c r="E159" s="1">
        <f t="shared" si="2"/>
        <v>0.43947646851365652</v>
      </c>
      <c r="F159" s="4">
        <v>709556549</v>
      </c>
      <c r="G159" s="4">
        <v>484053250</v>
      </c>
    </row>
    <row r="160" spans="1:7" x14ac:dyDescent="0.35">
      <c r="A160" s="1">
        <v>2015</v>
      </c>
      <c r="B160" s="1" t="s">
        <v>8</v>
      </c>
      <c r="C160" s="1">
        <v>27428</v>
      </c>
      <c r="D160" s="1">
        <v>61346</v>
      </c>
      <c r="E160" s="1">
        <f t="shared" si="2"/>
        <v>0.44710331561960032</v>
      </c>
      <c r="F160" s="4">
        <v>834375096</v>
      </c>
      <c r="G160" s="4">
        <v>575005263</v>
      </c>
    </row>
    <row r="161" spans="1:7" x14ac:dyDescent="0.35">
      <c r="A161" s="1">
        <v>2015</v>
      </c>
      <c r="B161" s="1" t="s">
        <v>9</v>
      </c>
      <c r="C161" s="1">
        <v>32240</v>
      </c>
      <c r="D161" s="1">
        <v>64350</v>
      </c>
      <c r="E161" s="1">
        <f t="shared" si="2"/>
        <v>0.50101010101010102</v>
      </c>
      <c r="F161" s="4">
        <v>988046475</v>
      </c>
      <c r="G161" s="4">
        <v>632625988</v>
      </c>
    </row>
    <row r="162" spans="1:7" x14ac:dyDescent="0.35">
      <c r="A162" s="1">
        <v>2015</v>
      </c>
      <c r="B162" s="1" t="s">
        <v>10</v>
      </c>
      <c r="C162" s="1">
        <v>29626</v>
      </c>
      <c r="D162" s="1">
        <v>57563</v>
      </c>
      <c r="E162" s="1">
        <f t="shared" si="2"/>
        <v>0.51467088233761271</v>
      </c>
      <c r="F162" s="4">
        <v>898866880</v>
      </c>
      <c r="G162" s="4">
        <v>558692764</v>
      </c>
    </row>
    <row r="163" spans="1:7" x14ac:dyDescent="0.35">
      <c r="A163" s="1">
        <v>2015</v>
      </c>
      <c r="B163" s="1" t="s">
        <v>11</v>
      </c>
      <c r="C163" s="1">
        <v>34695</v>
      </c>
      <c r="D163" s="1">
        <v>54124</v>
      </c>
      <c r="E163" s="1">
        <f t="shared" si="2"/>
        <v>0.64102800975537655</v>
      </c>
      <c r="F163" s="4">
        <v>1051510311</v>
      </c>
      <c r="G163" s="4">
        <v>581809219</v>
      </c>
    </row>
    <row r="164" spans="1:7" x14ac:dyDescent="0.35">
      <c r="A164" s="1">
        <v>2015</v>
      </c>
      <c r="B164" s="1" t="s">
        <v>12</v>
      </c>
      <c r="C164" s="1">
        <v>34179</v>
      </c>
      <c r="D164" s="1">
        <v>62920</v>
      </c>
      <c r="E164" s="1">
        <f t="shared" si="2"/>
        <v>0.54321360457724099</v>
      </c>
      <c r="F164" s="4">
        <v>1062988492</v>
      </c>
      <c r="G164" s="4">
        <v>650454487</v>
      </c>
    </row>
    <row r="165" spans="1:7" x14ac:dyDescent="0.35">
      <c r="A165" s="1">
        <v>2015</v>
      </c>
      <c r="B165" s="1" t="s">
        <v>13</v>
      </c>
      <c r="C165" s="1">
        <v>30125</v>
      </c>
      <c r="D165" s="1">
        <v>61268</v>
      </c>
      <c r="E165" s="1">
        <f t="shared" si="2"/>
        <v>0.49169223738329959</v>
      </c>
      <c r="F165" s="4">
        <v>958163037</v>
      </c>
      <c r="G165" s="4">
        <v>618794306</v>
      </c>
    </row>
    <row r="166" spans="1:7" x14ac:dyDescent="0.35">
      <c r="A166" s="1">
        <v>2015</v>
      </c>
      <c r="B166" s="1" t="s">
        <v>14</v>
      </c>
      <c r="C166" s="1">
        <v>32154</v>
      </c>
      <c r="D166" s="1">
        <v>62182</v>
      </c>
      <c r="E166" s="1">
        <f t="shared" si="2"/>
        <v>0.51709497925444659</v>
      </c>
      <c r="F166" s="4">
        <v>1035533325</v>
      </c>
      <c r="G166" s="4">
        <v>632452008</v>
      </c>
    </row>
    <row r="167" spans="1:7" x14ac:dyDescent="0.35">
      <c r="A167" s="1">
        <v>2015</v>
      </c>
      <c r="B167" s="1" t="s">
        <v>15</v>
      </c>
      <c r="C167" s="1">
        <v>30552</v>
      </c>
      <c r="D167" s="1">
        <v>62954</v>
      </c>
      <c r="E167" s="1">
        <f t="shared" si="2"/>
        <v>0.48530673189948215</v>
      </c>
      <c r="F167" s="4">
        <v>991747766</v>
      </c>
      <c r="G167" s="4">
        <v>653329361</v>
      </c>
    </row>
    <row r="168" spans="1:7" x14ac:dyDescent="0.35">
      <c r="A168" s="1">
        <v>2015</v>
      </c>
      <c r="B168" s="1" t="s">
        <v>16</v>
      </c>
      <c r="C168" s="1">
        <v>25828</v>
      </c>
      <c r="D168" s="1">
        <v>54354</v>
      </c>
      <c r="E168" s="1">
        <f t="shared" si="2"/>
        <v>0.47518121941347463</v>
      </c>
      <c r="F168" s="4">
        <v>858213639</v>
      </c>
      <c r="G168" s="4">
        <v>568019044</v>
      </c>
    </row>
    <row r="169" spans="1:7" x14ac:dyDescent="0.35">
      <c r="A169" s="1">
        <v>2015</v>
      </c>
      <c r="B169" s="1" t="s">
        <v>17</v>
      </c>
      <c r="C169" s="1">
        <v>29062</v>
      </c>
      <c r="D169" s="1">
        <v>56592</v>
      </c>
      <c r="E169" s="1">
        <f t="shared" si="2"/>
        <v>0.51353548204693245</v>
      </c>
      <c r="F169" s="4">
        <v>969641175</v>
      </c>
      <c r="G169" s="4">
        <v>621925235</v>
      </c>
    </row>
    <row r="170" spans="1:7" x14ac:dyDescent="0.35">
      <c r="A170" s="1">
        <v>2016</v>
      </c>
      <c r="B170" s="1" t="s">
        <v>6</v>
      </c>
      <c r="C170" s="1">
        <v>25835</v>
      </c>
      <c r="D170" s="1">
        <v>45285</v>
      </c>
      <c r="E170" s="1">
        <f t="shared" si="2"/>
        <v>0.57049795738103126</v>
      </c>
      <c r="F170" s="4">
        <v>878106665</v>
      </c>
      <c r="G170" s="4">
        <v>518918140</v>
      </c>
    </row>
    <row r="171" spans="1:7" x14ac:dyDescent="0.35">
      <c r="A171" s="1">
        <v>2016</v>
      </c>
      <c r="B171" s="1" t="s">
        <v>7</v>
      </c>
      <c r="C171" s="1">
        <v>24257</v>
      </c>
      <c r="D171" s="1">
        <v>58184</v>
      </c>
      <c r="E171" s="1">
        <f t="shared" si="2"/>
        <v>0.41690155369173654</v>
      </c>
      <c r="F171" s="4">
        <v>813473347</v>
      </c>
      <c r="G171" s="4">
        <v>581005001</v>
      </c>
    </row>
    <row r="172" spans="1:7" x14ac:dyDescent="0.35">
      <c r="A172" s="1">
        <v>2016</v>
      </c>
      <c r="B172" s="1" t="s">
        <v>8</v>
      </c>
      <c r="C172" s="1">
        <v>30675</v>
      </c>
      <c r="D172" s="1">
        <v>73163</v>
      </c>
      <c r="E172" s="1">
        <f t="shared" si="2"/>
        <v>0.41926930278966146</v>
      </c>
      <c r="F172" s="4">
        <v>988609546</v>
      </c>
      <c r="G172" s="4">
        <v>723865536</v>
      </c>
    </row>
    <row r="173" spans="1:7" x14ac:dyDescent="0.35">
      <c r="A173" s="1">
        <v>2016</v>
      </c>
      <c r="B173" s="1" t="s">
        <v>9</v>
      </c>
      <c r="C173" s="1">
        <v>29787</v>
      </c>
      <c r="D173" s="1">
        <v>66793</v>
      </c>
      <c r="E173" s="1">
        <f t="shared" si="2"/>
        <v>0.44595990597817137</v>
      </c>
      <c r="F173" s="4">
        <v>943502901</v>
      </c>
      <c r="G173" s="4">
        <v>693293383</v>
      </c>
    </row>
    <row r="174" spans="1:7" x14ac:dyDescent="0.35">
      <c r="A174" s="1">
        <v>2016</v>
      </c>
      <c r="B174" s="1" t="s">
        <v>10</v>
      </c>
      <c r="C174" s="1">
        <v>31525</v>
      </c>
      <c r="D174" s="1">
        <v>65659</v>
      </c>
      <c r="E174" s="1">
        <f t="shared" si="2"/>
        <v>0.48013219817542152</v>
      </c>
      <c r="F174" s="4">
        <v>1018042636</v>
      </c>
      <c r="G174" s="4">
        <v>712783380</v>
      </c>
    </row>
    <row r="175" spans="1:7" x14ac:dyDescent="0.35">
      <c r="A175" s="1">
        <v>2016</v>
      </c>
      <c r="B175" s="1" t="s">
        <v>11</v>
      </c>
      <c r="C175" s="1">
        <v>34366</v>
      </c>
      <c r="D175" s="1">
        <v>68750</v>
      </c>
      <c r="E175" s="1">
        <f t="shared" si="2"/>
        <v>0.49986909090909093</v>
      </c>
      <c r="F175" s="4">
        <v>1094447550</v>
      </c>
      <c r="G175" s="4">
        <v>751886189</v>
      </c>
    </row>
    <row r="176" spans="1:7" x14ac:dyDescent="0.35">
      <c r="A176" s="1">
        <v>2016</v>
      </c>
      <c r="B176" s="1" t="s">
        <v>12</v>
      </c>
      <c r="C176" s="1">
        <v>29636</v>
      </c>
      <c r="D176" s="1">
        <v>62545</v>
      </c>
      <c r="E176" s="1">
        <f t="shared" si="2"/>
        <v>0.47383483891598049</v>
      </c>
      <c r="F176" s="4">
        <v>960502273</v>
      </c>
      <c r="G176" s="4">
        <v>691521741</v>
      </c>
    </row>
    <row r="177" spans="1:7" x14ac:dyDescent="0.35">
      <c r="A177" s="1">
        <v>2016</v>
      </c>
      <c r="B177" s="1" t="s">
        <v>13</v>
      </c>
      <c r="C177" s="1">
        <v>29945</v>
      </c>
      <c r="D177" s="1">
        <v>70887</v>
      </c>
      <c r="E177" s="1">
        <f t="shared" si="2"/>
        <v>0.42243288614273422</v>
      </c>
      <c r="F177" s="4">
        <v>994401467</v>
      </c>
      <c r="G177" s="4">
        <v>780694327</v>
      </c>
    </row>
    <row r="178" spans="1:7" x14ac:dyDescent="0.35">
      <c r="A178" s="1">
        <v>2016</v>
      </c>
      <c r="B178" s="1" t="s">
        <v>14</v>
      </c>
      <c r="C178" s="1">
        <v>28544</v>
      </c>
      <c r="D178" s="1">
        <v>66056</v>
      </c>
      <c r="E178" s="1">
        <f t="shared" si="2"/>
        <v>0.43211820273707158</v>
      </c>
      <c r="F178" s="4">
        <v>976643490</v>
      </c>
      <c r="G178" s="4">
        <v>742588270</v>
      </c>
    </row>
    <row r="179" spans="1:7" x14ac:dyDescent="0.35">
      <c r="A179" s="1">
        <v>2016</v>
      </c>
      <c r="B179" s="1" t="s">
        <v>15</v>
      </c>
      <c r="C179" s="1">
        <v>27082</v>
      </c>
      <c r="D179" s="1">
        <v>61678</v>
      </c>
      <c r="E179" s="1">
        <f t="shared" si="2"/>
        <v>0.43908687052109341</v>
      </c>
      <c r="F179" s="4">
        <v>907244735</v>
      </c>
      <c r="G179" s="4">
        <v>685808210</v>
      </c>
    </row>
    <row r="180" spans="1:7" x14ac:dyDescent="0.35">
      <c r="A180" s="1">
        <v>2016</v>
      </c>
      <c r="B180" s="1" t="s">
        <v>16</v>
      </c>
      <c r="C180" s="1">
        <v>25381</v>
      </c>
      <c r="D180" s="1">
        <v>58037</v>
      </c>
      <c r="E180" s="1">
        <f t="shared" si="2"/>
        <v>0.43732446542722747</v>
      </c>
      <c r="F180" s="4">
        <v>857844856</v>
      </c>
      <c r="G180" s="4">
        <v>641353419</v>
      </c>
    </row>
    <row r="181" spans="1:7" x14ac:dyDescent="0.35">
      <c r="A181" s="1">
        <v>2016</v>
      </c>
      <c r="B181" s="1" t="s">
        <v>17</v>
      </c>
      <c r="C181" s="1">
        <v>26205</v>
      </c>
      <c r="D181" s="1">
        <v>56234</v>
      </c>
      <c r="E181" s="1">
        <f t="shared" si="2"/>
        <v>0.46599921755521573</v>
      </c>
      <c r="F181" s="4">
        <v>926735097</v>
      </c>
      <c r="G181" s="4">
        <v>655654762</v>
      </c>
    </row>
    <row r="182" spans="1:7" x14ac:dyDescent="0.35">
      <c r="A182" s="1">
        <v>2017</v>
      </c>
      <c r="B182" s="1" t="s">
        <v>6</v>
      </c>
      <c r="C182" s="1">
        <v>28827</v>
      </c>
      <c r="D182" s="1">
        <v>56583</v>
      </c>
      <c r="E182" s="1">
        <f t="shared" si="2"/>
        <v>0.50946397327819315</v>
      </c>
      <c r="F182" s="4">
        <v>1000285431</v>
      </c>
      <c r="G182" s="4">
        <v>674078790</v>
      </c>
    </row>
    <row r="183" spans="1:7" x14ac:dyDescent="0.35">
      <c r="A183" s="1">
        <v>2017</v>
      </c>
      <c r="B183" s="1" t="s">
        <v>7</v>
      </c>
      <c r="C183" s="1">
        <v>22413</v>
      </c>
      <c r="D183" s="1">
        <v>55989</v>
      </c>
      <c r="E183" s="1">
        <f t="shared" si="2"/>
        <v>0.40031077533086856</v>
      </c>
      <c r="F183" s="4">
        <v>776222008</v>
      </c>
      <c r="G183" s="4">
        <v>592255229</v>
      </c>
    </row>
    <row r="184" spans="1:7" x14ac:dyDescent="0.35">
      <c r="A184" s="1">
        <v>2017</v>
      </c>
      <c r="B184" s="1" t="s">
        <v>8</v>
      </c>
      <c r="C184" s="1">
        <v>27838</v>
      </c>
      <c r="D184" s="1">
        <v>72717</v>
      </c>
      <c r="E184" s="1">
        <f t="shared" si="2"/>
        <v>0.38282657425361333</v>
      </c>
      <c r="F184" s="4">
        <v>926703144</v>
      </c>
      <c r="G184" s="4">
        <v>744746293</v>
      </c>
    </row>
    <row r="185" spans="1:7" x14ac:dyDescent="0.35">
      <c r="A185" s="1">
        <v>2017</v>
      </c>
      <c r="B185" s="1" t="s">
        <v>9</v>
      </c>
      <c r="C185" s="1">
        <v>26135</v>
      </c>
      <c r="D185" s="1">
        <v>62740</v>
      </c>
      <c r="E185" s="1">
        <f t="shared" si="2"/>
        <v>0.4165604080331527</v>
      </c>
      <c r="F185" s="4">
        <v>867722291</v>
      </c>
      <c r="G185" s="4">
        <v>654981615</v>
      </c>
    </row>
    <row r="186" spans="1:7" x14ac:dyDescent="0.35">
      <c r="A186" s="1">
        <v>2017</v>
      </c>
      <c r="B186" s="1" t="s">
        <v>10</v>
      </c>
      <c r="C186" s="1">
        <v>28931</v>
      </c>
      <c r="D186" s="1">
        <v>68296</v>
      </c>
      <c r="E186" s="1">
        <f t="shared" si="2"/>
        <v>0.42361192456366403</v>
      </c>
      <c r="F186" s="4">
        <v>937804113</v>
      </c>
      <c r="G186" s="4">
        <v>718689038</v>
      </c>
    </row>
    <row r="187" spans="1:7" x14ac:dyDescent="0.35">
      <c r="A187" s="1">
        <v>2017</v>
      </c>
      <c r="B187" s="1" t="s">
        <v>11</v>
      </c>
      <c r="C187" s="1">
        <v>31835</v>
      </c>
      <c r="D187" s="1">
        <v>67827</v>
      </c>
      <c r="E187" s="1">
        <f t="shared" si="2"/>
        <v>0.46935586123520134</v>
      </c>
      <c r="F187" s="4">
        <v>1019153457</v>
      </c>
      <c r="G187" s="4">
        <v>720739448</v>
      </c>
    </row>
    <row r="188" spans="1:7" x14ac:dyDescent="0.35">
      <c r="A188" s="1">
        <v>2017</v>
      </c>
      <c r="B188" s="1" t="s">
        <v>12</v>
      </c>
      <c r="C188" s="1">
        <v>28331</v>
      </c>
      <c r="D188" s="1">
        <v>62372</v>
      </c>
      <c r="E188" s="1">
        <f t="shared" si="2"/>
        <v>0.45422625537099981</v>
      </c>
      <c r="F188" s="4">
        <v>906844054</v>
      </c>
      <c r="G188" s="4">
        <v>657619227</v>
      </c>
    </row>
    <row r="189" spans="1:7" x14ac:dyDescent="0.35">
      <c r="A189" s="1">
        <v>2017</v>
      </c>
      <c r="B189" s="1" t="s">
        <v>13</v>
      </c>
      <c r="C189" s="1">
        <v>29644</v>
      </c>
      <c r="D189" s="1">
        <v>69737</v>
      </c>
      <c r="E189" s="1">
        <f t="shared" si="2"/>
        <v>0.4250828111332578</v>
      </c>
      <c r="F189" s="4">
        <v>999821400</v>
      </c>
      <c r="G189" s="4">
        <v>751224882</v>
      </c>
    </row>
    <row r="190" spans="1:7" x14ac:dyDescent="0.35">
      <c r="A190" s="1">
        <v>2017</v>
      </c>
      <c r="B190" s="1" t="s">
        <v>14</v>
      </c>
      <c r="C190" s="1">
        <v>28175</v>
      </c>
      <c r="D190" s="1">
        <v>59925</v>
      </c>
      <c r="E190" s="1">
        <f t="shared" si="2"/>
        <v>0.47017104714226116</v>
      </c>
      <c r="F190" s="4">
        <v>955788877</v>
      </c>
      <c r="G190" s="4">
        <v>643188965</v>
      </c>
    </row>
    <row r="191" spans="1:7" x14ac:dyDescent="0.35">
      <c r="A191" s="1">
        <v>2017</v>
      </c>
      <c r="B191" s="1" t="s">
        <v>15</v>
      </c>
      <c r="C191" s="1">
        <v>27886</v>
      </c>
      <c r="D191" s="1">
        <v>63917</v>
      </c>
      <c r="E191" s="1">
        <f t="shared" si="2"/>
        <v>0.43628455653425535</v>
      </c>
      <c r="F191" s="4">
        <v>967866431</v>
      </c>
      <c r="G191" s="4">
        <v>696489631</v>
      </c>
    </row>
    <row r="192" spans="1:7" x14ac:dyDescent="0.35">
      <c r="A192" s="1">
        <v>2017</v>
      </c>
      <c r="B192" s="1" t="s">
        <v>16</v>
      </c>
      <c r="C192" s="1">
        <v>24970</v>
      </c>
      <c r="D192" s="1">
        <v>57147</v>
      </c>
      <c r="E192" s="1">
        <f t="shared" si="2"/>
        <v>0.43694332160918331</v>
      </c>
      <c r="F192" s="4">
        <v>861135057</v>
      </c>
      <c r="G192" s="4">
        <v>641563065</v>
      </c>
    </row>
    <row r="193" spans="1:7" x14ac:dyDescent="0.35">
      <c r="A193" s="1">
        <v>2017</v>
      </c>
      <c r="B193" s="1" t="s">
        <v>17</v>
      </c>
      <c r="C193" s="1">
        <v>24944</v>
      </c>
      <c r="D193" s="1">
        <v>51261</v>
      </c>
      <c r="E193" s="1">
        <f t="shared" si="2"/>
        <v>0.48660775248239402</v>
      </c>
      <c r="F193" s="4">
        <v>868882914</v>
      </c>
      <c r="G193" s="4">
        <v>578032505</v>
      </c>
    </row>
    <row r="194" spans="1:7" x14ac:dyDescent="0.35">
      <c r="A194" s="1">
        <v>2018</v>
      </c>
      <c r="B194" s="1" t="s">
        <v>6</v>
      </c>
      <c r="C194" s="1">
        <v>28607</v>
      </c>
      <c r="D194" s="1">
        <v>55276</v>
      </c>
      <c r="E194" s="1">
        <f t="shared" si="2"/>
        <v>0.51753021202691951</v>
      </c>
      <c r="F194" s="4">
        <v>1020767142</v>
      </c>
      <c r="G194" s="4">
        <v>652390067</v>
      </c>
    </row>
    <row r="195" spans="1:7" x14ac:dyDescent="0.35">
      <c r="A195" s="1">
        <v>2018</v>
      </c>
      <c r="B195" s="1" t="s">
        <v>7</v>
      </c>
      <c r="C195" s="1">
        <v>21448</v>
      </c>
      <c r="D195" s="1">
        <v>54539</v>
      </c>
      <c r="E195" s="1">
        <f t="shared" ref="E195:E253" si="3">C195 / D195</f>
        <v>0.39325986908450833</v>
      </c>
      <c r="F195" s="4">
        <v>738782711</v>
      </c>
      <c r="G195" s="4">
        <v>584178507</v>
      </c>
    </row>
    <row r="196" spans="1:7" x14ac:dyDescent="0.35">
      <c r="A196" s="1">
        <v>2018</v>
      </c>
      <c r="B196" s="1" t="s">
        <v>8</v>
      </c>
      <c r="C196" s="1">
        <v>26914</v>
      </c>
      <c r="D196" s="1">
        <v>67288</v>
      </c>
      <c r="E196" s="1">
        <f t="shared" si="3"/>
        <v>0.39998216621091426</v>
      </c>
      <c r="F196" s="4">
        <v>894044008</v>
      </c>
      <c r="G196" s="4">
        <v>707459045</v>
      </c>
    </row>
    <row r="197" spans="1:7" x14ac:dyDescent="0.35">
      <c r="A197" s="1">
        <v>2018</v>
      </c>
      <c r="B197" s="1" t="s">
        <v>9</v>
      </c>
      <c r="C197" s="1">
        <v>26729</v>
      </c>
      <c r="D197" s="1">
        <v>66047</v>
      </c>
      <c r="E197" s="1">
        <f t="shared" si="3"/>
        <v>0.40469665541205507</v>
      </c>
      <c r="F197" s="4">
        <v>912292887</v>
      </c>
      <c r="G197" s="4">
        <v>700677043</v>
      </c>
    </row>
    <row r="198" spans="1:7" x14ac:dyDescent="0.35">
      <c r="A198" s="1">
        <v>2018</v>
      </c>
      <c r="B198" s="1" t="s">
        <v>10</v>
      </c>
      <c r="C198" s="1">
        <v>30967</v>
      </c>
      <c r="D198" s="1">
        <v>67515</v>
      </c>
      <c r="E198" s="1">
        <f t="shared" si="3"/>
        <v>0.45866844404947049</v>
      </c>
      <c r="F198" s="4">
        <v>974812847</v>
      </c>
      <c r="G198" s="4">
        <v>727531733</v>
      </c>
    </row>
    <row r="199" spans="1:7" x14ac:dyDescent="0.35">
      <c r="A199" s="1">
        <v>2018</v>
      </c>
      <c r="B199" s="1" t="s">
        <v>11</v>
      </c>
      <c r="C199" s="1">
        <v>31779</v>
      </c>
      <c r="D199" s="1">
        <v>64600</v>
      </c>
      <c r="E199" s="1">
        <f t="shared" si="3"/>
        <v>0.49193498452012385</v>
      </c>
      <c r="F199" s="4">
        <v>1051832066</v>
      </c>
      <c r="G199" s="4">
        <v>729899558</v>
      </c>
    </row>
    <row r="200" spans="1:7" x14ac:dyDescent="0.35">
      <c r="A200" s="1">
        <v>2018</v>
      </c>
      <c r="B200" s="1" t="s">
        <v>12</v>
      </c>
      <c r="C200" s="1">
        <v>30342</v>
      </c>
      <c r="D200" s="1">
        <v>67117</v>
      </c>
      <c r="E200" s="1">
        <f t="shared" si="3"/>
        <v>0.45207622509945317</v>
      </c>
      <c r="F200" s="4">
        <v>1022752575</v>
      </c>
      <c r="G200" s="4">
        <v>759245612</v>
      </c>
    </row>
    <row r="201" spans="1:7" x14ac:dyDescent="0.35">
      <c r="A201" s="1">
        <v>2018</v>
      </c>
      <c r="B201" s="1" t="s">
        <v>13</v>
      </c>
      <c r="C201" s="1">
        <v>30188</v>
      </c>
      <c r="D201" s="1">
        <v>69867</v>
      </c>
      <c r="E201" s="1">
        <f t="shared" si="3"/>
        <v>0.43207809123048074</v>
      </c>
      <c r="F201" s="4">
        <v>1064196448</v>
      </c>
      <c r="G201" s="4">
        <v>785536949</v>
      </c>
    </row>
    <row r="202" spans="1:7" x14ac:dyDescent="0.35">
      <c r="A202" s="1">
        <v>2018</v>
      </c>
      <c r="B202" s="1" t="s">
        <v>14</v>
      </c>
      <c r="C202" s="1">
        <v>27180</v>
      </c>
      <c r="D202" s="1">
        <v>58483</v>
      </c>
      <c r="E202" s="1">
        <f t="shared" si="3"/>
        <v>0.46475044029889029</v>
      </c>
      <c r="F202" s="4">
        <v>936629687</v>
      </c>
      <c r="G202" s="4">
        <v>672015932</v>
      </c>
    </row>
    <row r="203" spans="1:7" x14ac:dyDescent="0.35">
      <c r="A203" s="1">
        <v>2018</v>
      </c>
      <c r="B203" s="1" t="s">
        <v>15</v>
      </c>
      <c r="C203" s="1">
        <v>28879</v>
      </c>
      <c r="D203" s="1">
        <v>66603</v>
      </c>
      <c r="E203" s="1">
        <f t="shared" si="3"/>
        <v>0.43359908712820744</v>
      </c>
      <c r="F203" s="4">
        <v>1009595823</v>
      </c>
      <c r="G203" s="4">
        <v>769511706</v>
      </c>
    </row>
    <row r="204" spans="1:7" x14ac:dyDescent="0.35">
      <c r="A204" s="1">
        <v>2018</v>
      </c>
      <c r="B204" s="1" t="s">
        <v>16</v>
      </c>
      <c r="C204" s="1">
        <v>24846</v>
      </c>
      <c r="D204" s="1">
        <v>57480</v>
      </c>
      <c r="E204" s="1">
        <f t="shared" si="3"/>
        <v>0.43225469728601251</v>
      </c>
      <c r="F204" s="4">
        <v>877595733</v>
      </c>
      <c r="G204" s="4">
        <v>678286668</v>
      </c>
    </row>
    <row r="205" spans="1:7" x14ac:dyDescent="0.35">
      <c r="A205" s="1">
        <v>2018</v>
      </c>
      <c r="B205" s="1" t="s">
        <v>17</v>
      </c>
      <c r="C205" s="1">
        <v>26350</v>
      </c>
      <c r="D205" s="1">
        <v>53781</v>
      </c>
      <c r="E205" s="1">
        <f t="shared" si="3"/>
        <v>0.48994998233576914</v>
      </c>
      <c r="F205" s="4">
        <v>953848511</v>
      </c>
      <c r="G205" s="4">
        <v>637432990</v>
      </c>
    </row>
    <row r="206" spans="1:7" x14ac:dyDescent="0.35">
      <c r="A206" s="1">
        <v>2019</v>
      </c>
      <c r="B206" s="1" t="s">
        <v>6</v>
      </c>
      <c r="C206" s="1">
        <v>31090</v>
      </c>
      <c r="D206" s="1">
        <v>58907</v>
      </c>
      <c r="E206" s="1">
        <f t="shared" si="3"/>
        <v>0.5277810786493965</v>
      </c>
      <c r="F206" s="4">
        <v>1132044244</v>
      </c>
      <c r="G206" s="4">
        <v>728500177</v>
      </c>
    </row>
    <row r="207" spans="1:7" x14ac:dyDescent="0.35">
      <c r="A207" s="1">
        <v>2019</v>
      </c>
      <c r="B207" s="1" t="s">
        <v>7</v>
      </c>
      <c r="C207" s="1">
        <v>21694</v>
      </c>
      <c r="D207" s="1">
        <v>52578</v>
      </c>
      <c r="E207" s="1">
        <f t="shared" si="3"/>
        <v>0.41260603294153447</v>
      </c>
      <c r="F207" s="4">
        <v>763740318</v>
      </c>
      <c r="G207" s="4">
        <v>611220842</v>
      </c>
    </row>
    <row r="208" spans="1:7" x14ac:dyDescent="0.35">
      <c r="A208" s="1">
        <v>2019</v>
      </c>
      <c r="B208" s="1" t="s">
        <v>8</v>
      </c>
      <c r="C208" s="1">
        <v>26485</v>
      </c>
      <c r="D208" s="1">
        <v>67022</v>
      </c>
      <c r="E208" s="1">
        <f t="shared" si="3"/>
        <v>0.39516875055951778</v>
      </c>
      <c r="F208" s="4">
        <v>912994576</v>
      </c>
      <c r="G208" s="4">
        <v>726850233</v>
      </c>
    </row>
    <row r="209" spans="1:7" x14ac:dyDescent="0.35">
      <c r="A209" s="1">
        <v>2019</v>
      </c>
      <c r="B209" s="1" t="s">
        <v>9</v>
      </c>
      <c r="C209" s="1">
        <v>30044</v>
      </c>
      <c r="D209" s="1">
        <v>70469</v>
      </c>
      <c r="E209" s="1">
        <f t="shared" si="3"/>
        <v>0.42634349855965037</v>
      </c>
      <c r="F209" s="4">
        <v>1031766223</v>
      </c>
      <c r="G209" s="4">
        <v>789665397</v>
      </c>
    </row>
    <row r="210" spans="1:7" x14ac:dyDescent="0.35">
      <c r="A210" s="1">
        <v>2019</v>
      </c>
      <c r="B210" s="1" t="s">
        <v>10</v>
      </c>
      <c r="C210" s="1">
        <v>29396</v>
      </c>
      <c r="D210" s="1">
        <v>69242</v>
      </c>
      <c r="E210" s="1">
        <f t="shared" si="3"/>
        <v>0.42454001906357414</v>
      </c>
      <c r="F210" s="4">
        <v>998392416</v>
      </c>
      <c r="G210" s="4">
        <v>803918059</v>
      </c>
    </row>
    <row r="211" spans="1:7" x14ac:dyDescent="0.35">
      <c r="A211" s="1">
        <v>2019</v>
      </c>
      <c r="B211" s="1" t="s">
        <v>11</v>
      </c>
      <c r="C211" s="1">
        <v>29142</v>
      </c>
      <c r="D211" s="1">
        <v>63122</v>
      </c>
      <c r="E211" s="1">
        <f t="shared" si="3"/>
        <v>0.46167738664807834</v>
      </c>
      <c r="F211" s="4">
        <v>1023455424</v>
      </c>
      <c r="G211" s="4">
        <v>745753203</v>
      </c>
    </row>
    <row r="212" spans="1:7" x14ac:dyDescent="0.35">
      <c r="A212" s="1">
        <v>2019</v>
      </c>
      <c r="B212" s="1" t="s">
        <v>12</v>
      </c>
      <c r="C212" s="1">
        <v>30821</v>
      </c>
      <c r="D212" s="1">
        <v>68577</v>
      </c>
      <c r="E212" s="1">
        <f t="shared" si="3"/>
        <v>0.44943639995917001</v>
      </c>
      <c r="F212" s="4">
        <v>1101287239</v>
      </c>
      <c r="G212" s="4">
        <v>825296531</v>
      </c>
    </row>
    <row r="213" spans="1:7" x14ac:dyDescent="0.35">
      <c r="A213" s="1">
        <v>2019</v>
      </c>
      <c r="B213" s="1" t="s">
        <v>13</v>
      </c>
      <c r="C213" s="1">
        <v>28399</v>
      </c>
      <c r="D213" s="1">
        <v>67159</v>
      </c>
      <c r="E213" s="1">
        <f t="shared" si="3"/>
        <v>0.42286216292678569</v>
      </c>
      <c r="F213" s="4">
        <v>1012102960</v>
      </c>
      <c r="G213" s="4">
        <v>793732403</v>
      </c>
    </row>
    <row r="214" spans="1:7" x14ac:dyDescent="0.35">
      <c r="A214" s="1">
        <v>2019</v>
      </c>
      <c r="B214" s="1" t="s">
        <v>14</v>
      </c>
      <c r="C214" s="1">
        <v>29591</v>
      </c>
      <c r="D214" s="1">
        <v>62846</v>
      </c>
      <c r="E214" s="1">
        <f t="shared" si="3"/>
        <v>0.47084937784425424</v>
      </c>
      <c r="F214" s="4">
        <v>1068228890</v>
      </c>
      <c r="G214" s="4">
        <v>744093843</v>
      </c>
    </row>
    <row r="215" spans="1:7" x14ac:dyDescent="0.35">
      <c r="A215" s="1">
        <v>2019</v>
      </c>
      <c r="B215" s="1" t="s">
        <v>15</v>
      </c>
      <c r="C215" s="1">
        <v>28967</v>
      </c>
      <c r="D215" s="1">
        <v>66581</v>
      </c>
      <c r="E215" s="1">
        <f t="shared" si="3"/>
        <v>0.43506405731364806</v>
      </c>
      <c r="F215" s="4">
        <v>1055208739</v>
      </c>
      <c r="G215" s="4">
        <v>819198662</v>
      </c>
    </row>
    <row r="216" spans="1:7" x14ac:dyDescent="0.35">
      <c r="A216" s="1">
        <v>2019</v>
      </c>
      <c r="B216" s="1" t="s">
        <v>16</v>
      </c>
      <c r="C216" s="1">
        <v>23573</v>
      </c>
      <c r="D216" s="1">
        <v>55334</v>
      </c>
      <c r="E216" s="1">
        <f t="shared" si="3"/>
        <v>0.4260129396031373</v>
      </c>
      <c r="F216" s="4">
        <v>868580552</v>
      </c>
      <c r="G216" s="4">
        <v>685903924</v>
      </c>
    </row>
    <row r="217" spans="1:7" x14ac:dyDescent="0.35">
      <c r="A217" s="1">
        <v>2019</v>
      </c>
      <c r="B217" s="1" t="s">
        <v>17</v>
      </c>
      <c r="C217" s="1">
        <v>24839</v>
      </c>
      <c r="D217" s="1">
        <v>55489</v>
      </c>
      <c r="E217" s="1">
        <f t="shared" si="3"/>
        <v>0.44763827064823658</v>
      </c>
      <c r="F217" s="4">
        <v>920768845</v>
      </c>
      <c r="G217" s="4">
        <v>695161427</v>
      </c>
    </row>
    <row r="218" spans="1:7" x14ac:dyDescent="0.35">
      <c r="A218" s="1">
        <v>2020</v>
      </c>
      <c r="B218" s="1" t="s">
        <v>6</v>
      </c>
      <c r="C218" s="1">
        <v>27704</v>
      </c>
      <c r="D218" s="1">
        <v>57577</v>
      </c>
      <c r="E218" s="1">
        <f t="shared" si="3"/>
        <v>0.48116435382183859</v>
      </c>
      <c r="F218" s="4">
        <v>1045539743</v>
      </c>
      <c r="G218" s="4">
        <v>727641906</v>
      </c>
    </row>
    <row r="219" spans="1:7" x14ac:dyDescent="0.35">
      <c r="A219" s="1">
        <v>2020</v>
      </c>
      <c r="B219" s="1" t="s">
        <v>7</v>
      </c>
      <c r="C219" s="1">
        <v>22344</v>
      </c>
      <c r="D219" s="1">
        <v>55032</v>
      </c>
      <c r="E219" s="1">
        <f t="shared" si="3"/>
        <v>0.40601831661578719</v>
      </c>
      <c r="F219" s="4">
        <v>802833375</v>
      </c>
      <c r="G219" s="4">
        <v>660514435</v>
      </c>
    </row>
    <row r="220" spans="1:7" x14ac:dyDescent="0.35">
      <c r="A220" s="1">
        <v>2020</v>
      </c>
      <c r="B220" s="1" t="s">
        <v>8</v>
      </c>
      <c r="C220" s="1">
        <v>23873</v>
      </c>
      <c r="D220" s="1">
        <v>58963</v>
      </c>
      <c r="E220" s="1">
        <f t="shared" si="3"/>
        <v>0.40488102708478196</v>
      </c>
      <c r="F220" s="4">
        <v>853033479</v>
      </c>
      <c r="G220" s="4">
        <v>734371921</v>
      </c>
    </row>
    <row r="221" spans="1:7" x14ac:dyDescent="0.35">
      <c r="A221" s="1">
        <v>2020</v>
      </c>
      <c r="B221" s="1" t="s">
        <v>9</v>
      </c>
      <c r="C221" s="1">
        <v>13700</v>
      </c>
      <c r="D221" s="1">
        <v>29420</v>
      </c>
      <c r="E221" s="1">
        <f t="shared" si="3"/>
        <v>0.46566961250849764</v>
      </c>
      <c r="F221" s="4">
        <v>495796657</v>
      </c>
      <c r="G221" s="4">
        <v>372792902</v>
      </c>
    </row>
    <row r="222" spans="1:7" x14ac:dyDescent="0.35">
      <c r="A222" s="1">
        <v>2020</v>
      </c>
      <c r="B222" s="1" t="s">
        <v>10</v>
      </c>
      <c r="C222" s="1">
        <v>14835</v>
      </c>
      <c r="D222" s="1">
        <v>37572</v>
      </c>
      <c r="E222" s="1">
        <f t="shared" si="3"/>
        <v>0.39484190354519322</v>
      </c>
      <c r="F222" s="4">
        <v>518292774</v>
      </c>
      <c r="G222" s="4">
        <v>403317249</v>
      </c>
    </row>
    <row r="223" spans="1:7" x14ac:dyDescent="0.35">
      <c r="A223" s="1">
        <v>2020</v>
      </c>
      <c r="B223" s="1" t="s">
        <v>11</v>
      </c>
      <c r="C223" s="1">
        <v>23704</v>
      </c>
      <c r="D223" s="1">
        <v>63395</v>
      </c>
      <c r="E223" s="1">
        <f t="shared" si="3"/>
        <v>0.3739096143228961</v>
      </c>
      <c r="F223" s="4">
        <v>821297823</v>
      </c>
      <c r="G223" s="4">
        <v>699671992</v>
      </c>
    </row>
    <row r="224" spans="1:7" x14ac:dyDescent="0.35">
      <c r="A224" s="1">
        <v>2020</v>
      </c>
      <c r="B224" s="1" t="s">
        <v>12</v>
      </c>
      <c r="C224" s="1">
        <v>26190</v>
      </c>
      <c r="D224" s="1">
        <v>61905</v>
      </c>
      <c r="E224" s="1">
        <f t="shared" si="3"/>
        <v>0.42306760358614004</v>
      </c>
      <c r="F224" s="4">
        <v>995093228</v>
      </c>
      <c r="G224" s="4">
        <v>746109876</v>
      </c>
    </row>
    <row r="225" spans="1:7" x14ac:dyDescent="0.35">
      <c r="A225" s="1">
        <v>2020</v>
      </c>
      <c r="B225" s="1" t="s">
        <v>13</v>
      </c>
      <c r="C225" s="1">
        <v>27372</v>
      </c>
      <c r="D225" s="1">
        <v>59328</v>
      </c>
      <c r="E225" s="1">
        <f t="shared" si="3"/>
        <v>0.46136731391585761</v>
      </c>
      <c r="F225" s="4">
        <v>1033767509</v>
      </c>
      <c r="G225" s="4">
        <v>696083170</v>
      </c>
    </row>
    <row r="226" spans="1:7" x14ac:dyDescent="0.35">
      <c r="A226" s="1">
        <v>2020</v>
      </c>
      <c r="B226" s="1" t="s">
        <v>14</v>
      </c>
      <c r="C226" s="1">
        <v>27733</v>
      </c>
      <c r="D226" s="1">
        <v>54035</v>
      </c>
      <c r="E226" s="1">
        <f t="shared" si="3"/>
        <v>0.51324141759970388</v>
      </c>
      <c r="F226" s="4">
        <v>1063945651</v>
      </c>
      <c r="G226" s="4">
        <v>649440784</v>
      </c>
    </row>
    <row r="227" spans="1:7" x14ac:dyDescent="0.35">
      <c r="A227" s="1">
        <v>2020</v>
      </c>
      <c r="B227" s="1" t="s">
        <v>15</v>
      </c>
      <c r="C227" s="1">
        <v>24777</v>
      </c>
      <c r="D227" s="1">
        <v>49328</v>
      </c>
      <c r="E227" s="1">
        <f t="shared" si="3"/>
        <v>0.50229078819331818</v>
      </c>
      <c r="F227" s="4">
        <v>937336920</v>
      </c>
      <c r="G227" s="4">
        <v>596988709</v>
      </c>
    </row>
    <row r="228" spans="1:7" x14ac:dyDescent="0.35">
      <c r="A228" s="1">
        <v>2020</v>
      </c>
      <c r="B228" s="1" t="s">
        <v>16</v>
      </c>
      <c r="C228" s="1">
        <v>25187</v>
      </c>
      <c r="D228" s="1">
        <v>46598</v>
      </c>
      <c r="E228" s="1">
        <f t="shared" si="3"/>
        <v>0.54051676037598184</v>
      </c>
      <c r="F228" s="4">
        <v>966657333</v>
      </c>
      <c r="G228" s="4">
        <v>613844483</v>
      </c>
    </row>
    <row r="229" spans="1:7" x14ac:dyDescent="0.35">
      <c r="A229" s="1">
        <v>2020</v>
      </c>
      <c r="B229" s="1" t="s">
        <v>17</v>
      </c>
      <c r="C229" s="1">
        <v>28061</v>
      </c>
      <c r="D229" s="1">
        <v>44427</v>
      </c>
      <c r="E229" s="1">
        <f t="shared" si="3"/>
        <v>0.63162041101132194</v>
      </c>
      <c r="F229" s="4">
        <v>1256023978</v>
      </c>
      <c r="G229" s="4">
        <v>620534357</v>
      </c>
    </row>
    <row r="230" spans="1:7" x14ac:dyDescent="0.35">
      <c r="A230" s="1">
        <v>2021</v>
      </c>
      <c r="B230" s="1" t="s">
        <v>6</v>
      </c>
      <c r="C230" s="1">
        <v>21674</v>
      </c>
      <c r="D230" s="1">
        <v>47934</v>
      </c>
      <c r="E230" s="1">
        <f t="shared" si="3"/>
        <v>0.45216339132974509</v>
      </c>
      <c r="F230" s="4">
        <v>834312337</v>
      </c>
      <c r="G230" s="4">
        <v>622526750</v>
      </c>
    </row>
    <row r="231" spans="1:7" x14ac:dyDescent="0.35">
      <c r="A231" s="1">
        <v>2021</v>
      </c>
      <c r="B231" s="1" t="s">
        <v>7</v>
      </c>
      <c r="C231" s="1">
        <v>20579</v>
      </c>
      <c r="D231" s="1">
        <v>42306</v>
      </c>
      <c r="E231" s="1">
        <f t="shared" si="3"/>
        <v>0.48643218456010967</v>
      </c>
      <c r="F231" s="4">
        <v>797908033</v>
      </c>
      <c r="G231" s="4">
        <v>556318165</v>
      </c>
    </row>
    <row r="232" spans="1:7" x14ac:dyDescent="0.35">
      <c r="A232" s="1">
        <v>2021</v>
      </c>
      <c r="B232" s="1" t="s">
        <v>8</v>
      </c>
      <c r="C232" s="1">
        <v>34794</v>
      </c>
      <c r="D232" s="1">
        <v>66410</v>
      </c>
      <c r="E232" s="1">
        <f t="shared" si="3"/>
        <v>0.52392711940972747</v>
      </c>
      <c r="F232" s="4">
        <v>1267127282</v>
      </c>
      <c r="G232" s="4">
        <v>848644184</v>
      </c>
    </row>
    <row r="233" spans="1:7" x14ac:dyDescent="0.35">
      <c r="A233" s="1">
        <v>2021</v>
      </c>
      <c r="B233" s="1" t="s">
        <v>9</v>
      </c>
      <c r="C233" s="1">
        <v>32730</v>
      </c>
      <c r="D233" s="1">
        <v>63931</v>
      </c>
      <c r="E233" s="1">
        <f t="shared" si="3"/>
        <v>0.51195820493970057</v>
      </c>
      <c r="F233" s="4">
        <v>1213808079</v>
      </c>
      <c r="G233" s="4">
        <v>863507284</v>
      </c>
    </row>
    <row r="234" spans="1:7" x14ac:dyDescent="0.35">
      <c r="A234" s="1">
        <v>2021</v>
      </c>
      <c r="B234" s="1" t="s">
        <v>10</v>
      </c>
      <c r="C234" s="1">
        <v>33788</v>
      </c>
      <c r="D234" s="1">
        <v>60551</v>
      </c>
      <c r="E234" s="1">
        <f t="shared" si="3"/>
        <v>0.55800895113210347</v>
      </c>
      <c r="F234" s="4">
        <v>1295819889</v>
      </c>
      <c r="G234" s="4">
        <v>842208559</v>
      </c>
    </row>
    <row r="235" spans="1:7" x14ac:dyDescent="0.35">
      <c r="A235" s="1">
        <v>2021</v>
      </c>
      <c r="B235" s="1" t="s">
        <v>11</v>
      </c>
      <c r="C235" s="1">
        <v>28039</v>
      </c>
      <c r="D235" s="1">
        <v>55978</v>
      </c>
      <c r="E235" s="1">
        <f t="shared" si="3"/>
        <v>0.50089320804601811</v>
      </c>
      <c r="F235" s="4">
        <v>1120989909</v>
      </c>
      <c r="G235" s="4">
        <v>839454924</v>
      </c>
    </row>
    <row r="236" spans="1:7" x14ac:dyDescent="0.35">
      <c r="A236" s="1">
        <v>2021</v>
      </c>
      <c r="B236" s="1" t="s">
        <v>12</v>
      </c>
      <c r="C236" s="1">
        <v>25779</v>
      </c>
      <c r="D236" s="1">
        <v>57859</v>
      </c>
      <c r="E236" s="1">
        <f t="shared" si="3"/>
        <v>0.44554866140099209</v>
      </c>
      <c r="F236" s="4">
        <v>1048930976</v>
      </c>
      <c r="G236" s="4">
        <v>862659646</v>
      </c>
    </row>
    <row r="237" spans="1:7" x14ac:dyDescent="0.35">
      <c r="A237" s="1">
        <v>2021</v>
      </c>
      <c r="B237" s="1" t="s">
        <v>13</v>
      </c>
      <c r="C237" s="1">
        <v>23233</v>
      </c>
      <c r="D237" s="1">
        <v>57280</v>
      </c>
      <c r="E237" s="1">
        <f t="shared" si="3"/>
        <v>0.40560405027932961</v>
      </c>
      <c r="F237" s="4">
        <v>994080847</v>
      </c>
      <c r="G237" s="4">
        <v>855687944</v>
      </c>
    </row>
    <row r="238" spans="1:7" x14ac:dyDescent="0.35">
      <c r="A238" s="1">
        <v>2021</v>
      </c>
      <c r="B238" s="1" t="s">
        <v>14</v>
      </c>
      <c r="C238" s="1">
        <v>20975</v>
      </c>
      <c r="D238" s="1">
        <v>54004</v>
      </c>
      <c r="E238" s="1">
        <f t="shared" si="3"/>
        <v>0.38839715576623951</v>
      </c>
      <c r="F238" s="4">
        <v>902795955</v>
      </c>
      <c r="G238" s="4">
        <v>832349702</v>
      </c>
    </row>
    <row r="239" spans="1:7" x14ac:dyDescent="0.35">
      <c r="A239" s="1">
        <v>2021</v>
      </c>
      <c r="B239" s="1" t="s">
        <v>15</v>
      </c>
      <c r="C239" s="1">
        <v>20843</v>
      </c>
      <c r="D239" s="1">
        <v>52045</v>
      </c>
      <c r="E239" s="1">
        <f t="shared" si="3"/>
        <v>0.40048035354020561</v>
      </c>
      <c r="F239" s="4">
        <v>905018365</v>
      </c>
      <c r="G239" s="4">
        <v>821046399</v>
      </c>
    </row>
    <row r="240" spans="1:7" x14ac:dyDescent="0.35">
      <c r="A240" s="1">
        <v>2021</v>
      </c>
      <c r="B240" s="1" t="s">
        <v>16</v>
      </c>
      <c r="C240" s="1">
        <v>20511</v>
      </c>
      <c r="D240" s="1">
        <v>47276</v>
      </c>
      <c r="E240" s="1">
        <f t="shared" si="3"/>
        <v>0.43385650224215244</v>
      </c>
      <c r="F240" s="4">
        <v>909588132</v>
      </c>
      <c r="G240" s="4">
        <v>844991836</v>
      </c>
    </row>
    <row r="241" spans="1:7" x14ac:dyDescent="0.35">
      <c r="A241" s="1">
        <v>2021</v>
      </c>
      <c r="B241" s="1" t="s">
        <v>17</v>
      </c>
      <c r="C241" s="1">
        <v>22677</v>
      </c>
      <c r="D241" s="1">
        <v>42812</v>
      </c>
      <c r="E241" s="1">
        <f t="shared" si="3"/>
        <v>0.5296879379613193</v>
      </c>
      <c r="F241" s="4">
        <v>1028505727</v>
      </c>
      <c r="G241" s="4">
        <v>743190343</v>
      </c>
    </row>
    <row r="242" spans="1:7" x14ac:dyDescent="0.35">
      <c r="A242" s="1">
        <v>2022</v>
      </c>
      <c r="B242" s="1" t="s">
        <v>6</v>
      </c>
      <c r="C242" s="1">
        <v>19160</v>
      </c>
      <c r="D242" s="1">
        <v>40497</v>
      </c>
      <c r="E242" s="1">
        <f t="shared" si="3"/>
        <v>0.47312146578758918</v>
      </c>
      <c r="F242" s="4">
        <v>847214025</v>
      </c>
      <c r="G242" s="4">
        <v>694097721</v>
      </c>
    </row>
    <row r="243" spans="1:7" x14ac:dyDescent="0.35">
      <c r="A243" s="1">
        <v>2022</v>
      </c>
      <c r="B243" s="1" t="s">
        <v>7</v>
      </c>
      <c r="C243" s="1">
        <v>21769</v>
      </c>
      <c r="D243" s="1">
        <v>46442</v>
      </c>
      <c r="E243" s="1">
        <f t="shared" si="3"/>
        <v>0.46873519658929419</v>
      </c>
      <c r="F243" s="4">
        <v>938361276</v>
      </c>
      <c r="G243" s="4">
        <v>809993384</v>
      </c>
    </row>
    <row r="244" spans="1:7" x14ac:dyDescent="0.35">
      <c r="A244" s="1">
        <v>2022</v>
      </c>
      <c r="B244" s="1" t="s">
        <v>8</v>
      </c>
      <c r="C244" s="1">
        <v>26148</v>
      </c>
      <c r="D244" s="1">
        <v>57453</v>
      </c>
      <c r="E244" s="1">
        <f t="shared" si="3"/>
        <v>0.45511983708422538</v>
      </c>
      <c r="F244" s="4">
        <v>1121118314</v>
      </c>
      <c r="G244" s="4">
        <v>934785809</v>
      </c>
    </row>
    <row r="245" spans="1:7" x14ac:dyDescent="0.35">
      <c r="A245" s="1">
        <v>2022</v>
      </c>
      <c r="B245" s="1" t="s">
        <v>9</v>
      </c>
      <c r="C245" s="1">
        <v>23756</v>
      </c>
      <c r="D245" s="1">
        <v>51670</v>
      </c>
      <c r="E245" s="1">
        <f t="shared" si="3"/>
        <v>0.45976388620089026</v>
      </c>
      <c r="F245" s="4">
        <v>980797747</v>
      </c>
      <c r="G245" s="4">
        <v>879511928</v>
      </c>
    </row>
    <row r="246" spans="1:7" x14ac:dyDescent="0.35">
      <c r="A246" s="1">
        <v>2022</v>
      </c>
      <c r="B246" s="1" t="s">
        <v>10</v>
      </c>
      <c r="C246" s="1">
        <v>23162</v>
      </c>
      <c r="D246" s="1">
        <v>51373</v>
      </c>
      <c r="E246" s="1">
        <f t="shared" si="3"/>
        <v>0.45085940085258791</v>
      </c>
      <c r="F246" s="4">
        <v>990610106</v>
      </c>
      <c r="G246" s="4">
        <v>899660891</v>
      </c>
    </row>
    <row r="247" spans="1:7" x14ac:dyDescent="0.35">
      <c r="A247" s="1">
        <v>2022</v>
      </c>
      <c r="B247" s="1" t="s">
        <v>11</v>
      </c>
      <c r="C247" s="1">
        <v>22954</v>
      </c>
      <c r="D247" s="1">
        <v>47829</v>
      </c>
      <c r="E247" s="1">
        <f t="shared" si="3"/>
        <v>0.47991804135566291</v>
      </c>
      <c r="F247" s="4">
        <v>1009601998</v>
      </c>
      <c r="G247" s="4">
        <v>815244816</v>
      </c>
    </row>
    <row r="248" spans="1:7" x14ac:dyDescent="0.35">
      <c r="A248" s="1">
        <v>2022</v>
      </c>
      <c r="B248" s="1" t="s">
        <v>12</v>
      </c>
      <c r="C248" s="1">
        <v>22001</v>
      </c>
      <c r="D248" s="1">
        <v>49295</v>
      </c>
      <c r="E248" s="1">
        <f t="shared" si="3"/>
        <v>0.44631301349021196</v>
      </c>
      <c r="F248" s="4">
        <v>975230778</v>
      </c>
      <c r="G248" s="4">
        <v>832744192</v>
      </c>
    </row>
    <row r="249" spans="1:7" x14ac:dyDescent="0.35">
      <c r="A249" s="1">
        <v>2022</v>
      </c>
      <c r="B249" s="1" t="s">
        <v>13</v>
      </c>
      <c r="C249" s="1">
        <v>22594</v>
      </c>
      <c r="D249" s="1">
        <v>49861</v>
      </c>
      <c r="E249" s="1">
        <f t="shared" si="3"/>
        <v>0.45313972844507733</v>
      </c>
      <c r="F249" s="4">
        <v>1040810389</v>
      </c>
      <c r="G249" s="4">
        <v>827552546</v>
      </c>
    </row>
    <row r="250" spans="1:7" x14ac:dyDescent="0.35">
      <c r="A250" s="1">
        <v>2022</v>
      </c>
      <c r="B250" s="1" t="s">
        <v>14</v>
      </c>
      <c r="C250" s="1">
        <v>22941</v>
      </c>
      <c r="D250" s="1">
        <v>48298</v>
      </c>
      <c r="E250" s="1">
        <f t="shared" si="3"/>
        <v>0.47498861236490125</v>
      </c>
      <c r="F250" s="4">
        <v>1096319386</v>
      </c>
      <c r="G250" s="4">
        <v>838767438</v>
      </c>
    </row>
    <row r="251" spans="1:7" x14ac:dyDescent="0.35">
      <c r="A251" s="1">
        <v>2022</v>
      </c>
      <c r="B251" s="1" t="s">
        <v>15</v>
      </c>
      <c r="C251" s="1">
        <v>22255</v>
      </c>
      <c r="D251" s="1">
        <v>47325</v>
      </c>
      <c r="E251" s="1">
        <f t="shared" si="3"/>
        <v>0.47025884838880083</v>
      </c>
      <c r="F251" s="4">
        <v>1060091844</v>
      </c>
      <c r="G251" s="4">
        <v>804805365</v>
      </c>
    </row>
    <row r="252" spans="1:7" x14ac:dyDescent="0.35">
      <c r="A252" s="1">
        <v>2022</v>
      </c>
      <c r="B252" s="1" t="s">
        <v>16</v>
      </c>
      <c r="C252" s="1">
        <v>21117</v>
      </c>
      <c r="D252" s="1">
        <v>43345</v>
      </c>
      <c r="E252" s="1">
        <f t="shared" si="3"/>
        <v>0.48718421963317571</v>
      </c>
      <c r="F252" s="4">
        <v>993531237</v>
      </c>
      <c r="G252" s="4">
        <v>734729853</v>
      </c>
    </row>
    <row r="253" spans="1:7" x14ac:dyDescent="0.35">
      <c r="A253" s="1">
        <v>2022</v>
      </c>
      <c r="B253" s="1" t="s">
        <v>17</v>
      </c>
      <c r="C253" s="1">
        <v>23025</v>
      </c>
      <c r="D253" s="1">
        <v>40906</v>
      </c>
      <c r="E253" s="1">
        <f t="shared" si="3"/>
        <v>0.56287586173177528</v>
      </c>
      <c r="F253" s="4">
        <v>1120587035</v>
      </c>
      <c r="G253" s="4">
        <v>718545405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23"/>
  <sheetViews>
    <sheetView showGridLines="0" tabSelected="1" zoomScale="70" zoomScaleNormal="70" workbookViewId="0">
      <selection activeCell="T25" sqref="T25"/>
    </sheetView>
  </sheetViews>
  <sheetFormatPr defaultRowHeight="14.5" x14ac:dyDescent="0.35"/>
  <cols>
    <col min="2" max="2" width="8.7265625" customWidth="1"/>
    <col min="3" max="3" width="13.1796875" customWidth="1"/>
    <col min="4" max="4" width="11.08984375" bestFit="1" customWidth="1"/>
    <col min="5" max="5" width="12.1796875" bestFit="1" customWidth="1"/>
    <col min="10" max="10" width="10.08984375" customWidth="1"/>
    <col min="11" max="11" width="8.7265625" customWidth="1"/>
    <col min="12" max="12" width="14.90625" customWidth="1"/>
    <col min="13" max="13" width="3.1796875" customWidth="1"/>
    <col min="14" max="14" width="15.36328125" bestFit="1" customWidth="1"/>
    <col min="15" max="16" width="6.81640625" style="9" customWidth="1"/>
    <col min="17" max="17" width="15.81640625" style="9" customWidth="1"/>
    <col min="18" max="18" width="14.81640625" customWidth="1"/>
  </cols>
  <sheetData>
    <row r="1" spans="2:19" ht="15" thickBot="1" x14ac:dyDescent="0.4"/>
    <row r="2" spans="2:19" ht="15" thickBot="1" x14ac:dyDescent="0.4">
      <c r="B2" s="13"/>
      <c r="C2" s="14"/>
      <c r="D2" s="14"/>
      <c r="E2" s="14"/>
      <c r="F2" s="14"/>
      <c r="G2" s="14"/>
      <c r="H2" s="14"/>
      <c r="I2" s="14"/>
      <c r="J2" s="14"/>
      <c r="K2" s="14"/>
      <c r="L2" s="14"/>
      <c r="M2" s="14"/>
      <c r="N2" s="14"/>
      <c r="O2" s="27"/>
      <c r="P2" s="27"/>
      <c r="Q2" s="27"/>
      <c r="R2" s="14"/>
      <c r="S2" s="16"/>
    </row>
    <row r="3" spans="2:19" ht="50.5" customHeight="1" thickBot="1" x14ac:dyDescent="0.4">
      <c r="B3" s="17"/>
      <c r="C3" s="41"/>
      <c r="D3" s="42"/>
      <c r="E3" s="35" t="s">
        <v>19</v>
      </c>
      <c r="F3" s="36"/>
      <c r="G3" s="36"/>
      <c r="H3" s="36"/>
      <c r="I3" s="36"/>
      <c r="J3" s="36"/>
      <c r="K3" s="36"/>
      <c r="L3" s="37"/>
      <c r="M3" s="7"/>
      <c r="N3" s="55" t="s">
        <v>28</v>
      </c>
      <c r="O3" s="58" t="s">
        <v>24</v>
      </c>
      <c r="P3" s="58"/>
      <c r="Q3" s="58" t="s">
        <v>23</v>
      </c>
      <c r="R3" s="59"/>
      <c r="S3" s="18"/>
    </row>
    <row r="4" spans="2:19" ht="21.5" customHeight="1" thickBot="1" x14ac:dyDescent="0.4">
      <c r="B4" s="17"/>
      <c r="C4" s="38" t="s">
        <v>18</v>
      </c>
      <c r="D4" s="39"/>
      <c r="E4" s="39"/>
      <c r="F4" s="39"/>
      <c r="G4" s="39"/>
      <c r="H4" s="39"/>
      <c r="I4" s="39"/>
      <c r="J4" s="39"/>
      <c r="K4" s="39"/>
      <c r="L4" s="40"/>
      <c r="M4" s="8"/>
      <c r="N4" s="56" t="s">
        <v>29</v>
      </c>
      <c r="O4" s="32">
        <f>SUM(data!C2:C253)</f>
        <v>7125821</v>
      </c>
      <c r="P4" s="32"/>
      <c r="Q4" s="33">
        <f>SUM(data!F2:F253)</f>
        <v>215424411086</v>
      </c>
      <c r="R4" s="34"/>
      <c r="S4" s="18"/>
    </row>
    <row r="5" spans="2:19" ht="19" customHeight="1" x14ac:dyDescent="0.35">
      <c r="B5" s="17"/>
      <c r="C5" s="6"/>
      <c r="D5" s="6"/>
      <c r="E5" s="6"/>
      <c r="F5" s="6"/>
      <c r="G5" s="6"/>
      <c r="H5" s="6"/>
      <c r="I5" s="6"/>
      <c r="J5" s="6"/>
      <c r="K5" s="6"/>
      <c r="L5" s="6"/>
      <c r="M5" s="6"/>
      <c r="N5" s="56" t="s">
        <v>30</v>
      </c>
      <c r="O5" s="32">
        <f>SUM(data!D2:D253)</f>
        <v>14063042</v>
      </c>
      <c r="P5" s="32"/>
      <c r="Q5" s="33">
        <f>SUM(data!G2:G253)</f>
        <v>138061406685</v>
      </c>
      <c r="R5" s="34"/>
      <c r="S5" s="18"/>
    </row>
    <row r="6" spans="2:19" ht="20.5" customHeight="1" thickBot="1" x14ac:dyDescent="0.4">
      <c r="B6" s="17"/>
      <c r="C6" s="6"/>
      <c r="D6" s="6"/>
      <c r="E6" s="6"/>
      <c r="F6" s="6"/>
      <c r="G6" s="6"/>
      <c r="H6" s="6"/>
      <c r="I6" s="6"/>
      <c r="J6" s="6"/>
      <c r="K6" s="6"/>
      <c r="L6" s="6"/>
      <c r="M6" s="6"/>
      <c r="N6" s="57" t="s">
        <v>31</v>
      </c>
      <c r="O6" s="30">
        <f>(O4 / (O4 + O5))</f>
        <v>0.3363003007759312</v>
      </c>
      <c r="P6" s="30"/>
      <c r="Q6" s="30">
        <f>(Q4 / (Q4 + Q5))</f>
        <v>0.60942872459329944</v>
      </c>
      <c r="R6" s="31"/>
      <c r="S6" s="18"/>
    </row>
    <row r="7" spans="2:19" ht="15" thickBot="1" x14ac:dyDescent="0.4">
      <c r="B7" s="17"/>
      <c r="C7" s="6"/>
      <c r="D7" s="6"/>
      <c r="E7" s="6"/>
      <c r="F7" s="6"/>
      <c r="G7" s="6"/>
      <c r="H7" s="6"/>
      <c r="I7" s="6"/>
      <c r="J7" s="6"/>
      <c r="K7" s="6"/>
      <c r="L7" s="6"/>
      <c r="M7" s="6"/>
      <c r="N7" s="6"/>
      <c r="O7" s="6"/>
      <c r="P7" s="6"/>
      <c r="Q7" s="28"/>
      <c r="R7" s="6"/>
      <c r="S7" s="18"/>
    </row>
    <row r="8" spans="2:19" ht="15" thickBot="1" x14ac:dyDescent="0.4">
      <c r="B8" s="17"/>
      <c r="C8" s="6"/>
      <c r="D8" s="6"/>
      <c r="E8" s="6"/>
      <c r="F8" s="6"/>
      <c r="G8" s="6"/>
      <c r="H8" s="6"/>
      <c r="I8" s="6"/>
      <c r="J8" s="6"/>
      <c r="K8" s="6"/>
      <c r="L8" s="6"/>
      <c r="M8" s="6"/>
      <c r="N8" s="43" t="s">
        <v>22</v>
      </c>
      <c r="O8" s="47" t="s">
        <v>2</v>
      </c>
      <c r="P8" s="48" t="s">
        <v>3</v>
      </c>
      <c r="Q8" s="49" t="s">
        <v>25</v>
      </c>
      <c r="R8" s="50" t="s">
        <v>26</v>
      </c>
      <c r="S8" s="18"/>
    </row>
    <row r="9" spans="2:19" ht="23.5" customHeight="1" thickBot="1" x14ac:dyDescent="0.4">
      <c r="B9" s="17"/>
      <c r="C9" s="6"/>
      <c r="D9" s="6"/>
      <c r="E9" s="6"/>
      <c r="F9" s="6"/>
      <c r="G9" s="6"/>
      <c r="H9" s="6"/>
      <c r="I9" s="6"/>
      <c r="J9" s="6"/>
      <c r="K9" s="6"/>
      <c r="L9" s="6"/>
      <c r="M9" s="6"/>
      <c r="N9" s="44" t="s">
        <v>6</v>
      </c>
      <c r="O9" s="11">
        <v>27704</v>
      </c>
      <c r="P9" s="22">
        <v>57577</v>
      </c>
      <c r="Q9" s="23">
        <v>1045539743</v>
      </c>
      <c r="R9" s="24">
        <v>727641906</v>
      </c>
      <c r="S9" s="18"/>
    </row>
    <row r="10" spans="2:19" ht="16.5" customHeight="1" x14ac:dyDescent="0.35">
      <c r="B10" s="17"/>
      <c r="C10" s="13"/>
      <c r="D10" s="14"/>
      <c r="E10" s="14"/>
      <c r="F10" s="14"/>
      <c r="G10" s="15" t="s">
        <v>20</v>
      </c>
      <c r="H10" s="14"/>
      <c r="I10" s="14"/>
      <c r="J10" s="14"/>
      <c r="K10" s="14"/>
      <c r="L10" s="16"/>
      <c r="M10" s="6"/>
      <c r="N10" s="45" t="s">
        <v>7</v>
      </c>
      <c r="O10" s="12">
        <v>22344</v>
      </c>
      <c r="P10" s="10">
        <v>55032</v>
      </c>
      <c r="Q10" s="25">
        <v>802833375</v>
      </c>
      <c r="R10" s="26">
        <v>660514435</v>
      </c>
      <c r="S10" s="18"/>
    </row>
    <row r="11" spans="2:19" ht="21.5" customHeight="1" x14ac:dyDescent="0.35">
      <c r="B11" s="17"/>
      <c r="C11" s="17"/>
      <c r="D11" s="6"/>
      <c r="E11" s="6"/>
      <c r="F11" s="6"/>
      <c r="G11" s="6"/>
      <c r="H11" s="6"/>
      <c r="I11" s="6"/>
      <c r="J11" s="6"/>
      <c r="K11" s="6"/>
      <c r="L11" s="18"/>
      <c r="M11" s="6"/>
      <c r="N11" s="45" t="s">
        <v>8</v>
      </c>
      <c r="O11" s="12">
        <v>23873</v>
      </c>
      <c r="P11" s="10">
        <v>58963</v>
      </c>
      <c r="Q11" s="25">
        <v>853033479</v>
      </c>
      <c r="R11" s="26">
        <v>734371921</v>
      </c>
      <c r="S11" s="18"/>
    </row>
    <row r="12" spans="2:19" x14ac:dyDescent="0.35">
      <c r="B12" s="17"/>
      <c r="C12" s="17"/>
      <c r="D12" s="6"/>
      <c r="E12" s="6"/>
      <c r="F12" s="6"/>
      <c r="G12" s="6"/>
      <c r="H12" s="6"/>
      <c r="I12" s="6"/>
      <c r="J12" s="6"/>
      <c r="K12" s="6"/>
      <c r="L12" s="18"/>
      <c r="M12" s="6"/>
      <c r="N12" s="45" t="s">
        <v>9</v>
      </c>
      <c r="O12" s="12">
        <v>13700</v>
      </c>
      <c r="P12" s="10">
        <v>29420</v>
      </c>
      <c r="Q12" s="25">
        <v>495796657</v>
      </c>
      <c r="R12" s="26">
        <v>372792902</v>
      </c>
      <c r="S12" s="18"/>
    </row>
    <row r="13" spans="2:19" x14ac:dyDescent="0.35">
      <c r="B13" s="17"/>
      <c r="C13" s="17"/>
      <c r="D13" s="6"/>
      <c r="E13" s="6"/>
      <c r="F13" s="6"/>
      <c r="G13" s="6"/>
      <c r="H13" s="6"/>
      <c r="I13" s="6"/>
      <c r="J13" s="6"/>
      <c r="K13" s="6"/>
      <c r="L13" s="18"/>
      <c r="M13" s="6"/>
      <c r="N13" s="45" t="s">
        <v>10</v>
      </c>
      <c r="O13" s="12">
        <v>14835</v>
      </c>
      <c r="P13" s="10">
        <v>37572</v>
      </c>
      <c r="Q13" s="25">
        <v>518292774</v>
      </c>
      <c r="R13" s="26">
        <v>403317249</v>
      </c>
      <c r="S13" s="18"/>
    </row>
    <row r="14" spans="2:19" x14ac:dyDescent="0.35">
      <c r="B14" s="17"/>
      <c r="C14" s="17"/>
      <c r="D14" s="6"/>
      <c r="E14" s="6"/>
      <c r="F14" s="6"/>
      <c r="G14" s="6"/>
      <c r="H14" s="6"/>
      <c r="I14" s="6"/>
      <c r="J14" s="6"/>
      <c r="K14" s="6"/>
      <c r="L14" s="18"/>
      <c r="M14" s="6"/>
      <c r="N14" s="45" t="s">
        <v>11</v>
      </c>
      <c r="O14" s="12">
        <v>23704</v>
      </c>
      <c r="P14" s="10">
        <v>63395</v>
      </c>
      <c r="Q14" s="25">
        <v>821297823</v>
      </c>
      <c r="R14" s="26">
        <v>699671992</v>
      </c>
      <c r="S14" s="18"/>
    </row>
    <row r="15" spans="2:19" x14ac:dyDescent="0.35">
      <c r="B15" s="17"/>
      <c r="C15" s="17"/>
      <c r="D15" s="6"/>
      <c r="E15" s="6"/>
      <c r="F15" s="6"/>
      <c r="G15" s="6"/>
      <c r="H15" s="6"/>
      <c r="I15" s="6"/>
      <c r="J15" s="6"/>
      <c r="K15" s="6"/>
      <c r="L15" s="18"/>
      <c r="M15" s="6"/>
      <c r="N15" s="45" t="s">
        <v>12</v>
      </c>
      <c r="O15" s="12">
        <v>26190</v>
      </c>
      <c r="P15" s="10">
        <v>61905</v>
      </c>
      <c r="Q15" s="25">
        <v>995093228</v>
      </c>
      <c r="R15" s="26">
        <v>746109876</v>
      </c>
      <c r="S15" s="18"/>
    </row>
    <row r="16" spans="2:19" x14ac:dyDescent="0.35">
      <c r="B16" s="17"/>
      <c r="C16" s="17"/>
      <c r="D16" s="6"/>
      <c r="E16" s="6"/>
      <c r="F16" s="6"/>
      <c r="G16" s="6"/>
      <c r="H16" s="6"/>
      <c r="I16" s="6"/>
      <c r="J16" s="6"/>
      <c r="K16" s="6"/>
      <c r="L16" s="18"/>
      <c r="M16" s="6"/>
      <c r="N16" s="45" t="s">
        <v>13</v>
      </c>
      <c r="O16" s="12">
        <v>27372</v>
      </c>
      <c r="P16" s="10">
        <v>59328</v>
      </c>
      <c r="Q16" s="25">
        <v>1033767509</v>
      </c>
      <c r="R16" s="26">
        <v>696083170</v>
      </c>
      <c r="S16" s="18"/>
    </row>
    <row r="17" spans="2:19" x14ac:dyDescent="0.35">
      <c r="B17" s="17"/>
      <c r="C17" s="17"/>
      <c r="D17" s="6"/>
      <c r="E17" s="6"/>
      <c r="F17" s="6"/>
      <c r="G17" s="6"/>
      <c r="H17" s="6"/>
      <c r="I17" s="6"/>
      <c r="J17" s="6"/>
      <c r="K17" s="6"/>
      <c r="L17" s="18"/>
      <c r="M17" s="6"/>
      <c r="N17" s="45" t="s">
        <v>14</v>
      </c>
      <c r="O17" s="12">
        <v>27733</v>
      </c>
      <c r="P17" s="10">
        <v>54035</v>
      </c>
      <c r="Q17" s="25">
        <v>1063945651</v>
      </c>
      <c r="R17" s="26">
        <v>649440784</v>
      </c>
      <c r="S17" s="18"/>
    </row>
    <row r="18" spans="2:19" x14ac:dyDescent="0.35">
      <c r="B18" s="17"/>
      <c r="C18" s="17"/>
      <c r="D18" s="6"/>
      <c r="E18" s="6"/>
      <c r="F18" s="6"/>
      <c r="G18" s="6"/>
      <c r="H18" s="6"/>
      <c r="I18" s="6"/>
      <c r="J18" s="6"/>
      <c r="K18" s="6"/>
      <c r="L18" s="18"/>
      <c r="M18" s="6"/>
      <c r="N18" s="45" t="s">
        <v>15</v>
      </c>
      <c r="O18" s="12">
        <v>24777</v>
      </c>
      <c r="P18" s="10">
        <v>49328</v>
      </c>
      <c r="Q18" s="25">
        <v>937336920</v>
      </c>
      <c r="R18" s="26">
        <v>596988709</v>
      </c>
      <c r="S18" s="18"/>
    </row>
    <row r="19" spans="2:19" x14ac:dyDescent="0.35">
      <c r="B19" s="17"/>
      <c r="C19" s="17"/>
      <c r="D19" s="6"/>
      <c r="E19" s="6"/>
      <c r="F19" s="6"/>
      <c r="G19" s="6"/>
      <c r="H19" s="6"/>
      <c r="I19" s="6"/>
      <c r="J19" s="6"/>
      <c r="K19" s="6"/>
      <c r="L19" s="18"/>
      <c r="M19" s="6"/>
      <c r="N19" s="45" t="s">
        <v>16</v>
      </c>
      <c r="O19" s="12">
        <v>25187</v>
      </c>
      <c r="P19" s="10">
        <v>46598</v>
      </c>
      <c r="Q19" s="25">
        <v>966657333</v>
      </c>
      <c r="R19" s="26">
        <v>613844483</v>
      </c>
      <c r="S19" s="18"/>
    </row>
    <row r="20" spans="2:19" ht="15" thickBot="1" x14ac:dyDescent="0.4">
      <c r="B20" s="17"/>
      <c r="C20" s="17"/>
      <c r="D20" s="6"/>
      <c r="E20" s="6"/>
      <c r="F20" s="6"/>
      <c r="G20" s="6"/>
      <c r="H20" s="6"/>
      <c r="I20" s="6"/>
      <c r="J20" s="6"/>
      <c r="K20" s="6"/>
      <c r="L20" s="18"/>
      <c r="M20" s="6"/>
      <c r="N20" s="46" t="s">
        <v>17</v>
      </c>
      <c r="O20" s="12">
        <v>28061</v>
      </c>
      <c r="P20" s="10">
        <v>44427</v>
      </c>
      <c r="Q20" s="25">
        <v>1256023978</v>
      </c>
      <c r="R20" s="26">
        <v>620534357</v>
      </c>
      <c r="S20" s="18"/>
    </row>
    <row r="21" spans="2:19" ht="15" thickBot="1" x14ac:dyDescent="0.4">
      <c r="B21" s="17"/>
      <c r="C21" s="19"/>
      <c r="D21" s="20"/>
      <c r="E21" s="20"/>
      <c r="F21" s="20"/>
      <c r="G21" s="20"/>
      <c r="H21" s="20"/>
      <c r="I21" s="20"/>
      <c r="J21" s="20"/>
      <c r="K21" s="20"/>
      <c r="L21" s="21"/>
      <c r="M21" s="6"/>
      <c r="N21" s="43" t="s">
        <v>21</v>
      </c>
      <c r="O21" s="51">
        <v>285480</v>
      </c>
      <c r="P21" s="52">
        <v>617580</v>
      </c>
      <c r="Q21" s="53">
        <v>10789618470</v>
      </c>
      <c r="R21" s="54">
        <v>7521311784</v>
      </c>
      <c r="S21" s="18"/>
    </row>
    <row r="22" spans="2:19" x14ac:dyDescent="0.35">
      <c r="B22" s="17"/>
      <c r="C22" s="6"/>
      <c r="D22" s="6"/>
      <c r="E22" s="6"/>
      <c r="F22" s="6"/>
      <c r="G22" s="6"/>
      <c r="H22" s="6"/>
      <c r="I22" s="6"/>
      <c r="J22" s="6"/>
      <c r="K22" s="6"/>
      <c r="L22" s="6"/>
      <c r="M22" s="6"/>
      <c r="N22" s="6"/>
      <c r="O22" s="28"/>
      <c r="P22" s="28"/>
      <c r="Q22" s="28"/>
      <c r="R22" s="6"/>
      <c r="S22" s="18"/>
    </row>
    <row r="23" spans="2:19" ht="15" thickBot="1" x14ac:dyDescent="0.4">
      <c r="B23" s="19"/>
      <c r="C23" s="20"/>
      <c r="D23" s="20"/>
      <c r="E23" s="20"/>
      <c r="F23" s="20"/>
      <c r="G23" s="20"/>
      <c r="H23" s="20"/>
      <c r="I23" s="20"/>
      <c r="J23" s="20"/>
      <c r="K23" s="20"/>
      <c r="L23" s="20"/>
      <c r="M23" s="20"/>
      <c r="N23" s="20"/>
      <c r="O23" s="29"/>
      <c r="P23" s="29"/>
      <c r="Q23" s="29"/>
      <c r="R23" s="20"/>
      <c r="S23" s="21"/>
    </row>
  </sheetData>
  <mergeCells count="11">
    <mergeCell ref="E3:L3"/>
    <mergeCell ref="C4:L4"/>
    <mergeCell ref="C3:D3"/>
    <mergeCell ref="O3:P3"/>
    <mergeCell ref="Q3:R3"/>
    <mergeCell ref="O4:P4"/>
    <mergeCell ref="O6:P6"/>
    <mergeCell ref="Q6:R6"/>
    <mergeCell ref="O5:P5"/>
    <mergeCell ref="Q4:R4"/>
    <mergeCell ref="Q5:R5"/>
  </mergeCells>
  <pageMargins left="0.7" right="0.7" top="0.75" bottom="0.75" header="0.3" footer="0.3"/>
  <pageSetup scale="63"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R K R 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R E p 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R K R V i i K R 7 g O A A A A E Q A A A B M A H A B G b 3 J t d W x h c y 9 T Z W N 0 a W 9 u M S 5 t I K I Y A C i g F A A A A A A A A A A A A A A A A A A A A A A A A A A A A C t O T S 7 J z M 9 T C I b Q h t Y A U E s B A i 0 A F A A C A A g A 0 R K R V t H d V o y m A A A A + A A A A B I A A A A A A A A A A A A A A A A A A A A A A E N v b m Z p Z y 9 Q Y W N r Y W d l L n h t b F B L A Q I t A B Q A A g A I A N E S k V Y P y u m r p A A A A O k A A A A T A A A A A A A A A A A A A A A A A P I A A A B b Q 2 9 u d G V u d F 9 U e X B l c 1 0 u e G 1 s U E s B A i 0 A F A A C A A g A 0 R K R 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o 1 R C T c G U 9 D i i N y W e x 5 a I A A A A A A A g A A A A A A E G Y A A A A B A A A g A A A A C R O 4 c 8 R x U x I F R u m j 0 a v c r C w E 9 U X a n 8 G 9 7 4 e n a 0 7 M Z m c A A A A A D o A A A A A C A A A g A A A A E W u C u Q t w Z J g m l I N O M y a v f B c w G 8 R M d O a U f 8 R s + t s I k j t Q A A A A Y k u b v w 4 X 8 z U F 0 H f W l A w j Y r f y H f B R B U W C r y z u d w 2 q E b R C t Y Z / p s 0 7 / j Q s Z D 8 E + 9 V t s X a e 6 0 8 q 8 l o 3 e E G r J q E + C S S M c 6 b J a k t / 1 i F k g 5 a H t a N A A A A A g k X C J L 9 X X T J 0 O B 4 G T g K X y s Y 5 x q Y 5 A 6 j J P F 5 M u J W 1 L O k B j 4 2 a g 7 v D 6 R G o X / u M L s 4 H b o g D I z g B h M x X O 6 + l j B T / 4 w = = < / D a t a M a s h u p > 
</file>

<file path=customXml/itemProps1.xml><?xml version="1.0" encoding="utf-8"?>
<ds:datastoreItem xmlns:ds="http://schemas.openxmlformats.org/officeDocument/2006/customXml" ds:itemID="{75574AC4-1527-4587-883B-991D4B41CC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Mahdi</dc:creator>
  <cp:lastModifiedBy>Mahdi</cp:lastModifiedBy>
  <cp:lastPrinted>2023-04-22T01:21:13Z</cp:lastPrinted>
  <dcterms:created xsi:type="dcterms:W3CDTF">2023-04-16T22:12:03Z</dcterms:created>
  <dcterms:modified xsi:type="dcterms:W3CDTF">2023-04-22T01:26:55Z</dcterms:modified>
</cp:coreProperties>
</file>