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135" activeTab="1"/>
  </bookViews>
  <sheets>
    <sheet name="Density" sheetId="1" r:id="rId1"/>
    <sheet name="Cp" sheetId="2" r:id="rId2"/>
  </sheets>
  <calcPr calcId="152511"/>
</workbook>
</file>

<file path=xl/calcChain.xml><?xml version="1.0" encoding="utf-8"?>
<calcChain xmlns="http://schemas.openxmlformats.org/spreadsheetml/2006/main">
  <c r="F11" i="2" l="1"/>
  <c r="F12" i="2"/>
  <c r="F13" i="2"/>
  <c r="F14" i="2"/>
  <c r="F15" i="2"/>
  <c r="F10" i="2"/>
  <c r="E11" i="2"/>
  <c r="E12" i="2"/>
  <c r="E13" i="2"/>
  <c r="E14" i="2"/>
  <c r="E15" i="2"/>
  <c r="E10" i="2"/>
  <c r="D11" i="2"/>
  <c r="D12" i="2"/>
  <c r="D13" i="2"/>
  <c r="D14" i="2"/>
  <c r="D15" i="2"/>
  <c r="D10" i="2"/>
</calcChain>
</file>

<file path=xl/sharedStrings.xml><?xml version="1.0" encoding="utf-8"?>
<sst xmlns="http://schemas.openxmlformats.org/spreadsheetml/2006/main" count="28" uniqueCount="20">
  <si>
    <t>C2H6</t>
  </si>
  <si>
    <t>C2H4</t>
  </si>
  <si>
    <t>O2</t>
  </si>
  <si>
    <t>CO2</t>
  </si>
  <si>
    <t>CO</t>
  </si>
  <si>
    <t>H2O</t>
  </si>
  <si>
    <t>Mw</t>
  </si>
  <si>
    <t>Tc(K)</t>
  </si>
  <si>
    <t>Pc(Pa)</t>
  </si>
  <si>
    <t>Component</t>
  </si>
  <si>
    <t>توضیحات</t>
  </si>
  <si>
    <t>کد مربوط به Z factor آماده است (ورودی ها Tr و Pr).</t>
  </si>
  <si>
    <t>A</t>
  </si>
  <si>
    <t>10^3*B</t>
  </si>
  <si>
    <t>10^6*C</t>
  </si>
  <si>
    <t>10^-5*D</t>
  </si>
  <si>
    <t>Tmax</t>
  </si>
  <si>
    <t>مرجع: نرم افزار Aspen Plus</t>
  </si>
  <si>
    <t>مرجع: کتاب ترمودینامیک ون نس</t>
  </si>
  <si>
    <t>چون فشار 1atm هست، Pr خیلی کوچک می شود و فرض ایده آلی درست است.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</si>
</sst>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3" borderId="2" xfId="1" applyFill="1" applyBorder="1" applyAlignment="1">
      <alignment horizontal="left" vertical="center"/>
    </xf>
    <xf numFmtId="0" fontId="1" fillId="3" borderId="2" xfId="1" applyFill="1" applyBorder="1" applyAlignment="1">
      <alignment horizontal="center" vertical="center"/>
    </xf>
    <xf numFmtId="0" fontId="2" fillId="2" borderId="2" xfId="2" applyBorder="1" applyAlignment="1">
      <alignment horizontal="center" vertical="center" wrapText="1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  <xf numFmtId="0" fontId="1" fillId="3" borderId="5" xfId="1" applyFill="1" applyBorder="1" applyAlignment="1">
      <alignment horizontal="center" vertical="center"/>
    </xf>
    <xf numFmtId="0" fontId="2" fillId="2" borderId="3" xfId="2" applyBorder="1" applyAlignment="1">
      <alignment horizontal="center" vertical="center" wrapText="1"/>
    </xf>
    <xf numFmtId="0" fontId="2" fillId="2" borderId="4" xfId="2" applyBorder="1" applyAlignment="1">
      <alignment horizontal="center" vertical="center" wrapText="1"/>
    </xf>
    <xf numFmtId="0" fontId="2" fillId="2" borderId="5" xfId="2" applyBorder="1" applyAlignment="1">
      <alignment horizontal="center" vertical="center" wrapText="1"/>
    </xf>
  </cellXfs>
  <cellStyles count="3">
    <cellStyle name="Heading 4" xfId="1" builtinId="19"/>
    <cellStyle name="Normal" xfId="0" builtinId="0"/>
    <cellStyle name="Output" xfId="2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2721</xdr:colOff>
      <xdr:row>1</xdr:row>
      <xdr:rowOff>5443</xdr:rowOff>
    </xdr:from>
    <xdr:to>
      <xdr:col>8</xdr:col>
      <xdr:colOff>606879</xdr:colOff>
      <xdr:row>5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1321" y="195943"/>
          <a:ext cx="1823358" cy="7565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</xdr:colOff>
      <xdr:row>1</xdr:row>
      <xdr:rowOff>3810</xdr:rowOff>
    </xdr:from>
    <xdr:to>
      <xdr:col>14</xdr:col>
      <xdr:colOff>0</xdr:colOff>
      <xdr:row>4</xdr:row>
      <xdr:rowOff>186690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5390" y="194310"/>
          <a:ext cx="3653790" cy="75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zoomScaleNormal="100" workbookViewId="0">
      <selection activeCell="I16" sqref="I16"/>
    </sheetView>
  </sheetViews>
  <sheetFormatPr defaultRowHeight="15" x14ac:dyDescent="0.25"/>
  <cols>
    <col min="1" max="1" width="10.5703125" bestFit="1" customWidth="1"/>
    <col min="2" max="2" width="11" bestFit="1" customWidth="1"/>
    <col min="3" max="3" width="10.5703125" bestFit="1" customWidth="1"/>
    <col min="4" max="4" width="9" bestFit="1" customWidth="1"/>
    <col min="6" max="6" width="12" bestFit="1" customWidth="1"/>
  </cols>
  <sheetData>
    <row r="1" spans="2:15" ht="15.75" thickBot="1" x14ac:dyDescent="0.3"/>
    <row r="2" spans="2:15" ht="15.75" thickBot="1" x14ac:dyDescent="0.3">
      <c r="B2" s="3" t="s">
        <v>9</v>
      </c>
      <c r="C2" s="4" t="s">
        <v>7</v>
      </c>
      <c r="D2" s="4" t="s">
        <v>8</v>
      </c>
      <c r="E2" s="4" t="s">
        <v>6</v>
      </c>
    </row>
    <row r="3" spans="2:15" ht="15.75" thickBot="1" x14ac:dyDescent="0.3">
      <c r="B3" s="3" t="s">
        <v>0</v>
      </c>
      <c r="C3" s="5">
        <v>305.40600000000001</v>
      </c>
      <c r="D3" s="5">
        <v>4880109.3</v>
      </c>
      <c r="E3" s="5">
        <v>30.07</v>
      </c>
    </row>
    <row r="4" spans="2:15" ht="15.75" thickBot="1" x14ac:dyDescent="0.3">
      <c r="B4" s="3" t="s">
        <v>1</v>
      </c>
      <c r="C4" s="5">
        <v>282.34379999999999</v>
      </c>
      <c r="D4" s="5">
        <v>5045426.8</v>
      </c>
      <c r="E4" s="5">
        <v>28.053999999999998</v>
      </c>
    </row>
    <row r="5" spans="2:15" ht="15.75" thickBot="1" x14ac:dyDescent="0.3">
      <c r="B5" s="3" t="s">
        <v>2</v>
      </c>
      <c r="C5" s="5">
        <v>154.64500000000001</v>
      </c>
      <c r="D5" s="5">
        <v>5043212.7</v>
      </c>
      <c r="E5" s="5">
        <v>31.998000000000001</v>
      </c>
    </row>
    <row r="6" spans="2:15" ht="15.75" thickBot="1" x14ac:dyDescent="0.3">
      <c r="B6" s="3" t="s">
        <v>3</v>
      </c>
      <c r="C6" s="5">
        <v>304.15480000000002</v>
      </c>
      <c r="D6" s="5">
        <v>7380861.7999999998</v>
      </c>
      <c r="E6" s="5">
        <v>44.009</v>
      </c>
      <c r="J6" s="1"/>
    </row>
    <row r="7" spans="2:15" ht="15.75" thickBot="1" x14ac:dyDescent="0.3">
      <c r="B7" s="3" t="s">
        <v>4</v>
      </c>
      <c r="C7" s="5">
        <v>134.18</v>
      </c>
      <c r="D7" s="5">
        <v>3710045.7</v>
      </c>
      <c r="E7" s="5">
        <v>28.01</v>
      </c>
      <c r="I7" s="1"/>
      <c r="J7" s="2"/>
    </row>
    <row r="8" spans="2:15" ht="15.75" thickBot="1" x14ac:dyDescent="0.3">
      <c r="B8" s="3" t="s">
        <v>5</v>
      </c>
      <c r="C8" s="5">
        <v>647.10810000000004</v>
      </c>
      <c r="D8" s="5">
        <v>22072227.399999999</v>
      </c>
      <c r="E8" s="5">
        <v>18.015000000000001</v>
      </c>
      <c r="G8" s="6" t="s">
        <v>10</v>
      </c>
      <c r="H8" s="7"/>
      <c r="I8" s="7"/>
      <c r="J8" s="7"/>
      <c r="K8" s="7"/>
      <c r="L8" s="7"/>
      <c r="M8" s="7"/>
      <c r="N8" s="7"/>
      <c r="O8" s="8"/>
    </row>
    <row r="9" spans="2:15" ht="15.75" thickBot="1" x14ac:dyDescent="0.3">
      <c r="G9" s="9" t="s">
        <v>11</v>
      </c>
      <c r="H9" s="10"/>
      <c r="I9" s="10"/>
      <c r="J9" s="10"/>
      <c r="K9" s="10"/>
      <c r="L9" s="10"/>
      <c r="M9" s="10"/>
      <c r="N9" s="10"/>
      <c r="O9" s="11"/>
    </row>
    <row r="10" spans="2:15" ht="15.75" thickBot="1" x14ac:dyDescent="0.3">
      <c r="G10" s="9" t="s">
        <v>17</v>
      </c>
      <c r="H10" s="10"/>
      <c r="I10" s="10"/>
      <c r="J10" s="10"/>
      <c r="K10" s="10"/>
      <c r="L10" s="10"/>
      <c r="M10" s="10"/>
      <c r="N10" s="10"/>
      <c r="O10" s="11"/>
    </row>
    <row r="11" spans="2:15" x14ac:dyDescent="0.25">
      <c r="I11" s="2"/>
      <c r="J11" s="2"/>
      <c r="L11" s="1"/>
    </row>
    <row r="12" spans="2:15" x14ac:dyDescent="0.25">
      <c r="K12" s="1"/>
      <c r="L12" s="1"/>
    </row>
    <row r="13" spans="2:15" x14ac:dyDescent="0.25">
      <c r="K13" s="2"/>
      <c r="L13" s="2"/>
    </row>
    <row r="14" spans="2:15" x14ac:dyDescent="0.25">
      <c r="I14" s="1"/>
      <c r="K14" s="2"/>
    </row>
    <row r="15" spans="2:15" x14ac:dyDescent="0.25">
      <c r="I15" s="2"/>
    </row>
    <row r="16" spans="2:15" x14ac:dyDescent="0.25">
      <c r="I16" s="2"/>
      <c r="J16" s="1"/>
    </row>
    <row r="17" spans="9:10" x14ac:dyDescent="0.25">
      <c r="I17" s="1"/>
      <c r="J17" s="2"/>
    </row>
    <row r="18" spans="9:10" x14ac:dyDescent="0.25">
      <c r="I18" s="2"/>
    </row>
    <row r="20" spans="9:10" x14ac:dyDescent="0.25">
      <c r="I20" s="1"/>
    </row>
    <row r="21" spans="9:10" x14ac:dyDescent="0.25">
      <c r="I21" s="2"/>
    </row>
  </sheetData>
  <mergeCells count="3">
    <mergeCell ref="G8:O8"/>
    <mergeCell ref="G9:O9"/>
    <mergeCell ref="G10:O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5"/>
  <sheetViews>
    <sheetView tabSelected="1" zoomScaleNormal="100" workbookViewId="0">
      <selection activeCell="G14" sqref="G14"/>
    </sheetView>
  </sheetViews>
  <sheetFormatPr defaultRowHeight="15" x14ac:dyDescent="0.25"/>
  <cols>
    <col min="2" max="2" width="11" bestFit="1" customWidth="1"/>
    <col min="5" max="5" width="12.7109375" bestFit="1" customWidth="1"/>
  </cols>
  <sheetData>
    <row r="1" spans="2:18" ht="15.75" thickBot="1" x14ac:dyDescent="0.3"/>
    <row r="2" spans="2:18" ht="15.75" thickBot="1" x14ac:dyDescent="0.3">
      <c r="B2" s="3" t="s">
        <v>9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</row>
    <row r="3" spans="2:18" ht="15.75" thickBot="1" x14ac:dyDescent="0.3">
      <c r="B3" s="3" t="s">
        <v>0</v>
      </c>
      <c r="C3" s="5">
        <v>1.131</v>
      </c>
      <c r="D3" s="5">
        <v>19.225000000000001</v>
      </c>
      <c r="E3" s="5">
        <v>-5.5609999999999999</v>
      </c>
      <c r="F3" s="5">
        <v>0</v>
      </c>
      <c r="G3" s="5">
        <v>1500</v>
      </c>
    </row>
    <row r="4" spans="2:18" ht="15.75" thickBot="1" x14ac:dyDescent="0.3">
      <c r="B4" s="3" t="s">
        <v>1</v>
      </c>
      <c r="C4" s="5">
        <v>1.4239999999999999</v>
      </c>
      <c r="D4" s="5">
        <v>14.394</v>
      </c>
      <c r="E4" s="5">
        <v>-4.3920000000000003</v>
      </c>
      <c r="F4" s="5">
        <v>0</v>
      </c>
      <c r="G4" s="5">
        <v>1500</v>
      </c>
    </row>
    <row r="5" spans="2:18" ht="15.75" thickBot="1" x14ac:dyDescent="0.3">
      <c r="B5" s="3" t="s">
        <v>2</v>
      </c>
      <c r="C5" s="5">
        <v>3.6389999999999998</v>
      </c>
      <c r="D5" s="5">
        <v>0.50600000000000001</v>
      </c>
      <c r="E5" s="5">
        <v>0</v>
      </c>
      <c r="F5" s="5">
        <v>-0.22700000000000001</v>
      </c>
      <c r="G5" s="5">
        <v>2000</v>
      </c>
    </row>
    <row r="6" spans="2:18" ht="15.75" thickBot="1" x14ac:dyDescent="0.3">
      <c r="B6" s="3" t="s">
        <v>3</v>
      </c>
      <c r="C6" s="5">
        <v>5.4569999999999999</v>
      </c>
      <c r="D6" s="5">
        <v>1.0449999999999999</v>
      </c>
      <c r="E6" s="5">
        <v>0</v>
      </c>
      <c r="F6" s="5">
        <v>-1.157</v>
      </c>
      <c r="G6" s="5">
        <v>2000</v>
      </c>
    </row>
    <row r="7" spans="2:18" ht="15.75" thickBot="1" x14ac:dyDescent="0.3">
      <c r="B7" s="3" t="s">
        <v>4</v>
      </c>
      <c r="C7" s="5">
        <v>3.3759999999999999</v>
      </c>
      <c r="D7" s="5">
        <v>0.55700000000000005</v>
      </c>
      <c r="E7" s="5">
        <v>0</v>
      </c>
      <c r="F7" s="5">
        <v>-3.1E-2</v>
      </c>
      <c r="G7" s="5">
        <v>2500</v>
      </c>
    </row>
    <row r="8" spans="2:18" ht="15.75" thickBot="1" x14ac:dyDescent="0.3">
      <c r="B8" s="3" t="s">
        <v>5</v>
      </c>
      <c r="C8" s="5">
        <v>3.47</v>
      </c>
      <c r="D8" s="5">
        <v>1.45</v>
      </c>
      <c r="E8" s="5">
        <v>0</v>
      </c>
      <c r="F8" s="5">
        <v>0.121</v>
      </c>
      <c r="G8" s="5">
        <v>2000</v>
      </c>
    </row>
    <row r="9" spans="2:18" ht="15.75" thickBot="1" x14ac:dyDescent="0.3"/>
    <row r="10" spans="2:18" ht="15.75" thickBot="1" x14ac:dyDescent="0.3">
      <c r="D10">
        <f>D3*10^-3</f>
        <v>1.9225000000000003E-2</v>
      </c>
      <c r="E10">
        <f>E3*10^-6</f>
        <v>-5.5609999999999998E-6</v>
      </c>
      <c r="F10">
        <f>F3*10^5</f>
        <v>0</v>
      </c>
      <c r="J10" s="6" t="s">
        <v>10</v>
      </c>
      <c r="K10" s="7"/>
      <c r="L10" s="7"/>
      <c r="M10" s="7"/>
      <c r="N10" s="7"/>
      <c r="O10" s="7"/>
      <c r="P10" s="7"/>
      <c r="Q10" s="7"/>
      <c r="R10" s="8"/>
    </row>
    <row r="11" spans="2:18" ht="15" customHeight="1" thickBot="1" x14ac:dyDescent="0.3">
      <c r="D11">
        <f t="shared" ref="D11:D15" si="0">D4*10^-3</f>
        <v>1.4394000000000001E-2</v>
      </c>
      <c r="E11">
        <f t="shared" ref="E11:E15" si="1">E4*10^-6</f>
        <v>-4.3920000000000005E-6</v>
      </c>
      <c r="F11">
        <f t="shared" ref="F11:F15" si="2">F4*10^5</f>
        <v>0</v>
      </c>
      <c r="J11" s="9" t="s">
        <v>19</v>
      </c>
      <c r="K11" s="10"/>
      <c r="L11" s="10"/>
      <c r="M11" s="10"/>
      <c r="N11" s="10"/>
      <c r="O11" s="10"/>
      <c r="P11" s="10"/>
      <c r="Q11" s="10"/>
      <c r="R11" s="11"/>
    </row>
    <row r="12" spans="2:18" ht="15.75" thickBot="1" x14ac:dyDescent="0.3">
      <c r="D12">
        <f t="shared" si="0"/>
        <v>5.0600000000000005E-4</v>
      </c>
      <c r="E12">
        <f t="shared" si="1"/>
        <v>0</v>
      </c>
      <c r="F12">
        <f t="shared" si="2"/>
        <v>-22700</v>
      </c>
      <c r="J12" s="9" t="s">
        <v>18</v>
      </c>
      <c r="K12" s="10"/>
      <c r="L12" s="10"/>
      <c r="M12" s="10"/>
      <c r="N12" s="10"/>
      <c r="O12" s="10"/>
      <c r="P12" s="10"/>
      <c r="Q12" s="10"/>
      <c r="R12" s="11"/>
    </row>
    <row r="13" spans="2:18" x14ac:dyDescent="0.25">
      <c r="D13">
        <f t="shared" si="0"/>
        <v>1.0449999999999999E-3</v>
      </c>
      <c r="E13">
        <f t="shared" si="1"/>
        <v>0</v>
      </c>
      <c r="F13">
        <f t="shared" si="2"/>
        <v>-115700</v>
      </c>
    </row>
    <row r="14" spans="2:18" x14ac:dyDescent="0.25">
      <c r="D14">
        <f t="shared" si="0"/>
        <v>5.5700000000000009E-4</v>
      </c>
      <c r="E14">
        <f t="shared" si="1"/>
        <v>0</v>
      </c>
      <c r="F14">
        <f t="shared" si="2"/>
        <v>-3100</v>
      </c>
    </row>
    <row r="15" spans="2:18" x14ac:dyDescent="0.25">
      <c r="D15">
        <f t="shared" si="0"/>
        <v>1.4499999999999999E-3</v>
      </c>
      <c r="E15">
        <f t="shared" si="1"/>
        <v>0</v>
      </c>
      <c r="F15">
        <f t="shared" si="2"/>
        <v>12100</v>
      </c>
    </row>
  </sheetData>
  <mergeCells count="3">
    <mergeCell ref="J11:R11"/>
    <mergeCell ref="J12:R12"/>
    <mergeCell ref="J10:R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Density</vt:lpstr>
      <vt:lpstr>Cp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2020-03-23T06:27:55Z</dcterms:modified>
</cp:coreProperties>
</file>