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oo1\OneDrive\F&amp;M\tsetmc\"/>
    </mc:Choice>
  </mc:AlternateContent>
  <xr:revisionPtr revIDLastSave="0" documentId="13_ncr:1_{AA3E7D9E-C1AE-430B-8732-3E771A529FE6}" xr6:coauthVersionLast="47" xr6:coauthVersionMax="47" xr10:uidLastSave="{00000000-0000-0000-0000-000000000000}"/>
  <bookViews>
    <workbookView xWindow="-120" yWindow="-120" windowWidth="29040" windowHeight="15720" xr2:uid="{5B87426C-8FDC-4A96-9645-1673CE0C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06" i="1" l="1"/>
  <c r="F606" i="1"/>
  <c r="H606" i="1"/>
  <c r="J606" i="1"/>
  <c r="L606" i="1"/>
  <c r="N606" i="1"/>
  <c r="P606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Q603" i="1"/>
  <c r="P603" i="1"/>
  <c r="W4" i="1"/>
  <c r="X4" i="1"/>
  <c r="Y4" i="1"/>
  <c r="Z4" i="1"/>
  <c r="AA4" i="1"/>
  <c r="W5" i="1"/>
  <c r="X5" i="1"/>
  <c r="Y5" i="1"/>
  <c r="Z5" i="1"/>
  <c r="AA5" i="1"/>
  <c r="W6" i="1"/>
  <c r="X6" i="1"/>
  <c r="Y6" i="1"/>
  <c r="Z6" i="1"/>
  <c r="AA6" i="1"/>
  <c r="W7" i="1"/>
  <c r="X7" i="1"/>
  <c r="Y7" i="1"/>
  <c r="Z7" i="1"/>
  <c r="AA7" i="1"/>
  <c r="W8" i="1"/>
  <c r="X8" i="1"/>
  <c r="Y8" i="1"/>
  <c r="Z8" i="1"/>
  <c r="AA8" i="1"/>
  <c r="W9" i="1"/>
  <c r="X9" i="1"/>
  <c r="Y9" i="1"/>
  <c r="Z9" i="1"/>
  <c r="AA9" i="1"/>
  <c r="W10" i="1"/>
  <c r="X10" i="1"/>
  <c r="Y10" i="1"/>
  <c r="Z10" i="1"/>
  <c r="AA10" i="1"/>
  <c r="W11" i="1"/>
  <c r="X11" i="1"/>
  <c r="Y11" i="1"/>
  <c r="Z11" i="1"/>
  <c r="AA11" i="1"/>
  <c r="W12" i="1"/>
  <c r="X12" i="1"/>
  <c r="Y12" i="1"/>
  <c r="Z12" i="1"/>
  <c r="AA12" i="1"/>
  <c r="W13" i="1"/>
  <c r="X13" i="1"/>
  <c r="Y13" i="1"/>
  <c r="Z13" i="1"/>
  <c r="AA13" i="1"/>
  <c r="W14" i="1"/>
  <c r="X14" i="1"/>
  <c r="Y14" i="1"/>
  <c r="Z14" i="1"/>
  <c r="AA14" i="1"/>
  <c r="W15" i="1"/>
  <c r="X15" i="1"/>
  <c r="Y15" i="1"/>
  <c r="Z15" i="1"/>
  <c r="AA15" i="1"/>
  <c r="W16" i="1"/>
  <c r="X16" i="1"/>
  <c r="Y16" i="1"/>
  <c r="Z16" i="1"/>
  <c r="AA16" i="1"/>
  <c r="W17" i="1"/>
  <c r="X17" i="1"/>
  <c r="Y17" i="1"/>
  <c r="Z17" i="1"/>
  <c r="AA17" i="1"/>
  <c r="W18" i="1"/>
  <c r="X18" i="1"/>
  <c r="Y18" i="1"/>
  <c r="Z18" i="1"/>
  <c r="AA18" i="1"/>
  <c r="W19" i="1"/>
  <c r="X19" i="1"/>
  <c r="Y19" i="1"/>
  <c r="Z19" i="1"/>
  <c r="AA19" i="1"/>
  <c r="W20" i="1"/>
  <c r="X20" i="1"/>
  <c r="Y20" i="1"/>
  <c r="Z20" i="1"/>
  <c r="AA20" i="1"/>
  <c r="W21" i="1"/>
  <c r="X21" i="1"/>
  <c r="Y21" i="1"/>
  <c r="Z21" i="1"/>
  <c r="AA21" i="1"/>
  <c r="W22" i="1"/>
  <c r="X22" i="1"/>
  <c r="Y22" i="1"/>
  <c r="Z22" i="1"/>
  <c r="AA22" i="1"/>
  <c r="W23" i="1"/>
  <c r="X23" i="1"/>
  <c r="Y23" i="1"/>
  <c r="Z23" i="1"/>
  <c r="AA23" i="1"/>
  <c r="W24" i="1"/>
  <c r="X24" i="1"/>
  <c r="Y24" i="1"/>
  <c r="Z24" i="1"/>
  <c r="AA24" i="1"/>
  <c r="W25" i="1"/>
  <c r="X25" i="1"/>
  <c r="Y25" i="1"/>
  <c r="Z25" i="1"/>
  <c r="AA25" i="1"/>
  <c r="W26" i="1"/>
  <c r="X26" i="1"/>
  <c r="Y26" i="1"/>
  <c r="Z26" i="1"/>
  <c r="AA26" i="1"/>
  <c r="W27" i="1"/>
  <c r="X27" i="1"/>
  <c r="Y27" i="1"/>
  <c r="Z27" i="1"/>
  <c r="AA27" i="1"/>
  <c r="W28" i="1"/>
  <c r="X28" i="1"/>
  <c r="Y28" i="1"/>
  <c r="Z28" i="1"/>
  <c r="AA28" i="1"/>
  <c r="W29" i="1"/>
  <c r="X29" i="1"/>
  <c r="Y29" i="1"/>
  <c r="Z29" i="1"/>
  <c r="AA29" i="1"/>
  <c r="W30" i="1"/>
  <c r="X30" i="1"/>
  <c r="Y30" i="1"/>
  <c r="Z30" i="1"/>
  <c r="AA30" i="1"/>
  <c r="W31" i="1"/>
  <c r="X31" i="1"/>
  <c r="Y31" i="1"/>
  <c r="Z31" i="1"/>
  <c r="AA31" i="1"/>
  <c r="W32" i="1"/>
  <c r="X32" i="1"/>
  <c r="Y32" i="1"/>
  <c r="Z32" i="1"/>
  <c r="AA32" i="1"/>
  <c r="W33" i="1"/>
  <c r="X33" i="1"/>
  <c r="Y33" i="1"/>
  <c r="Z33" i="1"/>
  <c r="AA33" i="1"/>
  <c r="W34" i="1"/>
  <c r="X34" i="1"/>
  <c r="Y34" i="1"/>
  <c r="Z34" i="1"/>
  <c r="AA34" i="1"/>
  <c r="W35" i="1"/>
  <c r="X35" i="1"/>
  <c r="Y35" i="1"/>
  <c r="Z35" i="1"/>
  <c r="AA35" i="1"/>
  <c r="W36" i="1"/>
  <c r="X36" i="1"/>
  <c r="Y36" i="1"/>
  <c r="Z36" i="1"/>
  <c r="AA36" i="1"/>
  <c r="W37" i="1"/>
  <c r="X37" i="1"/>
  <c r="Y37" i="1"/>
  <c r="Z37" i="1"/>
  <c r="AA37" i="1"/>
  <c r="W38" i="1"/>
  <c r="X38" i="1"/>
  <c r="Y38" i="1"/>
  <c r="Z38" i="1"/>
  <c r="AA38" i="1"/>
  <c r="W39" i="1"/>
  <c r="X39" i="1"/>
  <c r="Y39" i="1"/>
  <c r="Z39" i="1"/>
  <c r="AA39" i="1"/>
  <c r="W40" i="1"/>
  <c r="X40" i="1"/>
  <c r="Y40" i="1"/>
  <c r="Z40" i="1"/>
  <c r="AA40" i="1"/>
  <c r="W41" i="1"/>
  <c r="X41" i="1"/>
  <c r="Y41" i="1"/>
  <c r="Z41" i="1"/>
  <c r="AA41" i="1"/>
  <c r="W42" i="1"/>
  <c r="X42" i="1"/>
  <c r="Y42" i="1"/>
  <c r="Z42" i="1"/>
  <c r="AA42" i="1"/>
  <c r="W43" i="1"/>
  <c r="X43" i="1"/>
  <c r="Y43" i="1"/>
  <c r="Z43" i="1"/>
  <c r="AA43" i="1"/>
  <c r="W44" i="1"/>
  <c r="X44" i="1"/>
  <c r="Y44" i="1"/>
  <c r="Z44" i="1"/>
  <c r="AA44" i="1"/>
  <c r="W45" i="1"/>
  <c r="X45" i="1"/>
  <c r="Y45" i="1"/>
  <c r="Z45" i="1"/>
  <c r="AA45" i="1"/>
  <c r="W46" i="1"/>
  <c r="X46" i="1"/>
  <c r="Y46" i="1"/>
  <c r="Z46" i="1"/>
  <c r="AA46" i="1"/>
  <c r="W47" i="1"/>
  <c r="X47" i="1"/>
  <c r="Y47" i="1"/>
  <c r="Z47" i="1"/>
  <c r="AA47" i="1"/>
  <c r="W48" i="1"/>
  <c r="X48" i="1"/>
  <c r="Y48" i="1"/>
  <c r="Z48" i="1"/>
  <c r="AA48" i="1"/>
  <c r="W49" i="1"/>
  <c r="X49" i="1"/>
  <c r="Y49" i="1"/>
  <c r="Z49" i="1"/>
  <c r="AA49" i="1"/>
  <c r="W50" i="1"/>
  <c r="X50" i="1"/>
  <c r="Y50" i="1"/>
  <c r="Z50" i="1"/>
  <c r="AA50" i="1"/>
  <c r="W51" i="1"/>
  <c r="X51" i="1"/>
  <c r="Y51" i="1"/>
  <c r="Z51" i="1"/>
  <c r="AA51" i="1"/>
  <c r="W52" i="1"/>
  <c r="X52" i="1"/>
  <c r="Y52" i="1"/>
  <c r="Z52" i="1"/>
  <c r="AA52" i="1"/>
  <c r="W53" i="1"/>
  <c r="X53" i="1"/>
  <c r="Y53" i="1"/>
  <c r="Z53" i="1"/>
  <c r="AA53" i="1"/>
  <c r="W54" i="1"/>
  <c r="X54" i="1"/>
  <c r="Y54" i="1"/>
  <c r="Z54" i="1"/>
  <c r="AA54" i="1"/>
  <c r="W55" i="1"/>
  <c r="X55" i="1"/>
  <c r="Y55" i="1"/>
  <c r="Z55" i="1"/>
  <c r="AA55" i="1"/>
  <c r="W56" i="1"/>
  <c r="X56" i="1"/>
  <c r="Y56" i="1"/>
  <c r="Z56" i="1"/>
  <c r="AA56" i="1"/>
  <c r="W57" i="1"/>
  <c r="X57" i="1"/>
  <c r="Y57" i="1"/>
  <c r="Z57" i="1"/>
  <c r="AA57" i="1"/>
  <c r="W58" i="1"/>
  <c r="X58" i="1"/>
  <c r="Y58" i="1"/>
  <c r="Z58" i="1"/>
  <c r="AA58" i="1"/>
  <c r="W59" i="1"/>
  <c r="X59" i="1"/>
  <c r="Y59" i="1"/>
  <c r="Z59" i="1"/>
  <c r="AA59" i="1"/>
  <c r="W60" i="1"/>
  <c r="X60" i="1"/>
  <c r="Y60" i="1"/>
  <c r="Z60" i="1"/>
  <c r="AA60" i="1"/>
  <c r="W61" i="1"/>
  <c r="X61" i="1"/>
  <c r="Y61" i="1"/>
  <c r="Z61" i="1"/>
  <c r="AA61" i="1"/>
  <c r="W62" i="1"/>
  <c r="X62" i="1"/>
  <c r="Y62" i="1"/>
  <c r="Z62" i="1"/>
  <c r="AA62" i="1"/>
  <c r="W63" i="1"/>
  <c r="X63" i="1"/>
  <c r="Y63" i="1"/>
  <c r="Z63" i="1"/>
  <c r="AA63" i="1"/>
  <c r="W64" i="1"/>
  <c r="X64" i="1"/>
  <c r="Y64" i="1"/>
  <c r="Z64" i="1"/>
  <c r="AA64" i="1"/>
  <c r="W65" i="1"/>
  <c r="X65" i="1"/>
  <c r="Y65" i="1"/>
  <c r="Z65" i="1"/>
  <c r="AA65" i="1"/>
  <c r="W66" i="1"/>
  <c r="X66" i="1"/>
  <c r="Y66" i="1"/>
  <c r="Z66" i="1"/>
  <c r="AA66" i="1"/>
  <c r="W67" i="1"/>
  <c r="X67" i="1"/>
  <c r="Y67" i="1"/>
  <c r="Z67" i="1"/>
  <c r="AA67" i="1"/>
  <c r="W68" i="1"/>
  <c r="X68" i="1"/>
  <c r="Y68" i="1"/>
  <c r="Z68" i="1"/>
  <c r="AA68" i="1"/>
  <c r="W69" i="1"/>
  <c r="X69" i="1"/>
  <c r="Y69" i="1"/>
  <c r="Z69" i="1"/>
  <c r="AA69" i="1"/>
  <c r="W70" i="1"/>
  <c r="X70" i="1"/>
  <c r="Y70" i="1"/>
  <c r="Z70" i="1"/>
  <c r="AA70" i="1"/>
  <c r="W71" i="1"/>
  <c r="X71" i="1"/>
  <c r="Y71" i="1"/>
  <c r="Z71" i="1"/>
  <c r="AA71" i="1"/>
  <c r="W72" i="1"/>
  <c r="X72" i="1"/>
  <c r="Y72" i="1"/>
  <c r="Z72" i="1"/>
  <c r="AA72" i="1"/>
  <c r="W73" i="1"/>
  <c r="X73" i="1"/>
  <c r="Y73" i="1"/>
  <c r="Z73" i="1"/>
  <c r="AA73" i="1"/>
  <c r="W74" i="1"/>
  <c r="X74" i="1"/>
  <c r="Y74" i="1"/>
  <c r="Z74" i="1"/>
  <c r="AA74" i="1"/>
  <c r="W75" i="1"/>
  <c r="X75" i="1"/>
  <c r="Y75" i="1"/>
  <c r="Z75" i="1"/>
  <c r="AA75" i="1"/>
  <c r="W76" i="1"/>
  <c r="X76" i="1"/>
  <c r="Y76" i="1"/>
  <c r="Z76" i="1"/>
  <c r="AA76" i="1"/>
  <c r="W77" i="1"/>
  <c r="X77" i="1"/>
  <c r="Y77" i="1"/>
  <c r="Z77" i="1"/>
  <c r="AA77" i="1"/>
  <c r="W78" i="1"/>
  <c r="X78" i="1"/>
  <c r="Y78" i="1"/>
  <c r="Z78" i="1"/>
  <c r="AA78" i="1"/>
  <c r="W79" i="1"/>
  <c r="X79" i="1"/>
  <c r="Y79" i="1"/>
  <c r="Z79" i="1"/>
  <c r="AA79" i="1"/>
  <c r="W80" i="1"/>
  <c r="X80" i="1"/>
  <c r="Y80" i="1"/>
  <c r="Z80" i="1"/>
  <c r="AA80" i="1"/>
  <c r="W81" i="1"/>
  <c r="X81" i="1"/>
  <c r="Y81" i="1"/>
  <c r="Z81" i="1"/>
  <c r="AA81" i="1"/>
  <c r="W82" i="1"/>
  <c r="X82" i="1"/>
  <c r="Y82" i="1"/>
  <c r="Z82" i="1"/>
  <c r="AA82" i="1"/>
  <c r="W83" i="1"/>
  <c r="X83" i="1"/>
  <c r="Y83" i="1"/>
  <c r="Z83" i="1"/>
  <c r="AA83" i="1"/>
  <c r="W84" i="1"/>
  <c r="X84" i="1"/>
  <c r="Y84" i="1"/>
  <c r="Z84" i="1"/>
  <c r="AA84" i="1"/>
  <c r="W85" i="1"/>
  <c r="X85" i="1"/>
  <c r="Y85" i="1"/>
  <c r="Z85" i="1"/>
  <c r="AA85" i="1"/>
  <c r="W86" i="1"/>
  <c r="X86" i="1"/>
  <c r="Y86" i="1"/>
  <c r="Z86" i="1"/>
  <c r="AA86" i="1"/>
  <c r="W87" i="1"/>
  <c r="X87" i="1"/>
  <c r="Y87" i="1"/>
  <c r="Z87" i="1"/>
  <c r="AA87" i="1"/>
  <c r="W88" i="1"/>
  <c r="X88" i="1"/>
  <c r="Y88" i="1"/>
  <c r="Z88" i="1"/>
  <c r="AA88" i="1"/>
  <c r="W89" i="1"/>
  <c r="X89" i="1"/>
  <c r="Y89" i="1"/>
  <c r="Z89" i="1"/>
  <c r="AA89" i="1"/>
  <c r="W90" i="1"/>
  <c r="X90" i="1"/>
  <c r="Y90" i="1"/>
  <c r="Z90" i="1"/>
  <c r="AA90" i="1"/>
  <c r="W91" i="1"/>
  <c r="X91" i="1"/>
  <c r="Y91" i="1"/>
  <c r="Z91" i="1"/>
  <c r="AA91" i="1"/>
  <c r="W92" i="1"/>
  <c r="X92" i="1"/>
  <c r="Y92" i="1"/>
  <c r="Z92" i="1"/>
  <c r="AA92" i="1"/>
  <c r="W93" i="1"/>
  <c r="X93" i="1"/>
  <c r="Y93" i="1"/>
  <c r="Z93" i="1"/>
  <c r="AA93" i="1"/>
  <c r="W94" i="1"/>
  <c r="X94" i="1"/>
  <c r="Y94" i="1"/>
  <c r="Z94" i="1"/>
  <c r="AA94" i="1"/>
  <c r="W95" i="1"/>
  <c r="X95" i="1"/>
  <c r="Y95" i="1"/>
  <c r="Z95" i="1"/>
  <c r="AA95" i="1"/>
  <c r="W96" i="1"/>
  <c r="X96" i="1"/>
  <c r="Y96" i="1"/>
  <c r="Z96" i="1"/>
  <c r="AA96" i="1"/>
  <c r="W97" i="1"/>
  <c r="X97" i="1"/>
  <c r="Y97" i="1"/>
  <c r="Z97" i="1"/>
  <c r="AA97" i="1"/>
  <c r="W98" i="1"/>
  <c r="X98" i="1"/>
  <c r="Y98" i="1"/>
  <c r="Z98" i="1"/>
  <c r="AA98" i="1"/>
  <c r="W99" i="1"/>
  <c r="X99" i="1"/>
  <c r="Y99" i="1"/>
  <c r="Z99" i="1"/>
  <c r="AA99" i="1"/>
  <c r="W100" i="1"/>
  <c r="X100" i="1"/>
  <c r="Y100" i="1"/>
  <c r="Z100" i="1"/>
  <c r="AA100" i="1"/>
  <c r="W101" i="1"/>
  <c r="X101" i="1"/>
  <c r="Y101" i="1"/>
  <c r="Z101" i="1"/>
  <c r="AA101" i="1"/>
  <c r="W102" i="1"/>
  <c r="X102" i="1"/>
  <c r="Y102" i="1"/>
  <c r="Z102" i="1"/>
  <c r="AA102" i="1"/>
  <c r="W103" i="1"/>
  <c r="X103" i="1"/>
  <c r="Y103" i="1"/>
  <c r="Z103" i="1"/>
  <c r="AA103" i="1"/>
  <c r="W104" i="1"/>
  <c r="X104" i="1"/>
  <c r="Y104" i="1"/>
  <c r="Z104" i="1"/>
  <c r="AA104" i="1"/>
  <c r="W105" i="1"/>
  <c r="X105" i="1"/>
  <c r="Y105" i="1"/>
  <c r="Z105" i="1"/>
  <c r="AA105" i="1"/>
  <c r="W106" i="1"/>
  <c r="X106" i="1"/>
  <c r="Y106" i="1"/>
  <c r="Z106" i="1"/>
  <c r="AA106" i="1"/>
  <c r="W107" i="1"/>
  <c r="X107" i="1"/>
  <c r="Y107" i="1"/>
  <c r="Z107" i="1"/>
  <c r="AA107" i="1"/>
  <c r="W108" i="1"/>
  <c r="X108" i="1"/>
  <c r="Y108" i="1"/>
  <c r="Z108" i="1"/>
  <c r="AA108" i="1"/>
  <c r="W109" i="1"/>
  <c r="X109" i="1"/>
  <c r="Y109" i="1"/>
  <c r="Z109" i="1"/>
  <c r="AA109" i="1"/>
  <c r="W110" i="1"/>
  <c r="X110" i="1"/>
  <c r="Y110" i="1"/>
  <c r="Z110" i="1"/>
  <c r="AA110" i="1"/>
  <c r="W111" i="1"/>
  <c r="X111" i="1"/>
  <c r="Y111" i="1"/>
  <c r="Z111" i="1"/>
  <c r="AA111" i="1"/>
  <c r="W112" i="1"/>
  <c r="X112" i="1"/>
  <c r="Y112" i="1"/>
  <c r="Z112" i="1"/>
  <c r="AA112" i="1"/>
  <c r="W113" i="1"/>
  <c r="X113" i="1"/>
  <c r="Y113" i="1"/>
  <c r="Z113" i="1"/>
  <c r="AA113" i="1"/>
  <c r="W114" i="1"/>
  <c r="X114" i="1"/>
  <c r="Y114" i="1"/>
  <c r="Z114" i="1"/>
  <c r="AA114" i="1"/>
  <c r="W115" i="1"/>
  <c r="X115" i="1"/>
  <c r="Y115" i="1"/>
  <c r="Z115" i="1"/>
  <c r="AA115" i="1"/>
  <c r="W116" i="1"/>
  <c r="X116" i="1"/>
  <c r="Y116" i="1"/>
  <c r="Z116" i="1"/>
  <c r="AA116" i="1"/>
  <c r="W117" i="1"/>
  <c r="X117" i="1"/>
  <c r="Y117" i="1"/>
  <c r="Z117" i="1"/>
  <c r="AA117" i="1"/>
  <c r="W118" i="1"/>
  <c r="X118" i="1"/>
  <c r="Y118" i="1"/>
  <c r="Z118" i="1"/>
  <c r="AA118" i="1"/>
  <c r="W119" i="1"/>
  <c r="X119" i="1"/>
  <c r="Y119" i="1"/>
  <c r="Z119" i="1"/>
  <c r="AA119" i="1"/>
  <c r="W120" i="1"/>
  <c r="X120" i="1"/>
  <c r="Y120" i="1"/>
  <c r="Z120" i="1"/>
  <c r="AA120" i="1"/>
  <c r="W121" i="1"/>
  <c r="X121" i="1"/>
  <c r="Y121" i="1"/>
  <c r="Z121" i="1"/>
  <c r="AA121" i="1"/>
  <c r="W122" i="1"/>
  <c r="X122" i="1"/>
  <c r="Y122" i="1"/>
  <c r="Z122" i="1"/>
  <c r="AA122" i="1"/>
  <c r="W123" i="1"/>
  <c r="X123" i="1"/>
  <c r="Y123" i="1"/>
  <c r="Z123" i="1"/>
  <c r="AA123" i="1"/>
  <c r="W124" i="1"/>
  <c r="X124" i="1"/>
  <c r="Y124" i="1"/>
  <c r="Z124" i="1"/>
  <c r="AA124" i="1"/>
  <c r="W125" i="1"/>
  <c r="X125" i="1"/>
  <c r="Y125" i="1"/>
  <c r="Z125" i="1"/>
  <c r="AA125" i="1"/>
  <c r="W126" i="1"/>
  <c r="X126" i="1"/>
  <c r="Y126" i="1"/>
  <c r="Z126" i="1"/>
  <c r="AA126" i="1"/>
  <c r="W127" i="1"/>
  <c r="X127" i="1"/>
  <c r="Y127" i="1"/>
  <c r="Z127" i="1"/>
  <c r="AA127" i="1"/>
  <c r="W128" i="1"/>
  <c r="X128" i="1"/>
  <c r="Y128" i="1"/>
  <c r="Z128" i="1"/>
  <c r="AA128" i="1"/>
  <c r="W129" i="1"/>
  <c r="X129" i="1"/>
  <c r="Y129" i="1"/>
  <c r="Z129" i="1"/>
  <c r="AA129" i="1"/>
  <c r="W130" i="1"/>
  <c r="X130" i="1"/>
  <c r="Y130" i="1"/>
  <c r="Z130" i="1"/>
  <c r="AA130" i="1"/>
  <c r="W131" i="1"/>
  <c r="X131" i="1"/>
  <c r="Y131" i="1"/>
  <c r="Z131" i="1"/>
  <c r="AA131" i="1"/>
  <c r="W132" i="1"/>
  <c r="X132" i="1"/>
  <c r="Y132" i="1"/>
  <c r="Z132" i="1"/>
  <c r="AA132" i="1"/>
  <c r="W133" i="1"/>
  <c r="X133" i="1"/>
  <c r="Y133" i="1"/>
  <c r="Z133" i="1"/>
  <c r="AA133" i="1"/>
  <c r="W134" i="1"/>
  <c r="X134" i="1"/>
  <c r="Y134" i="1"/>
  <c r="Z134" i="1"/>
  <c r="AA134" i="1"/>
  <c r="W135" i="1"/>
  <c r="X135" i="1"/>
  <c r="Y135" i="1"/>
  <c r="Z135" i="1"/>
  <c r="AA135" i="1"/>
  <c r="W136" i="1"/>
  <c r="X136" i="1"/>
  <c r="Y136" i="1"/>
  <c r="Z136" i="1"/>
  <c r="AA136" i="1"/>
  <c r="W137" i="1"/>
  <c r="X137" i="1"/>
  <c r="Y137" i="1"/>
  <c r="Z137" i="1"/>
  <c r="AA137" i="1"/>
  <c r="W138" i="1"/>
  <c r="X138" i="1"/>
  <c r="Y138" i="1"/>
  <c r="Z138" i="1"/>
  <c r="AA138" i="1"/>
  <c r="W139" i="1"/>
  <c r="X139" i="1"/>
  <c r="Y139" i="1"/>
  <c r="Z139" i="1"/>
  <c r="AA139" i="1"/>
  <c r="W140" i="1"/>
  <c r="X140" i="1"/>
  <c r="Y140" i="1"/>
  <c r="Z140" i="1"/>
  <c r="AA140" i="1"/>
  <c r="W141" i="1"/>
  <c r="X141" i="1"/>
  <c r="Y141" i="1"/>
  <c r="Z141" i="1"/>
  <c r="AA141" i="1"/>
  <c r="W142" i="1"/>
  <c r="X142" i="1"/>
  <c r="Y142" i="1"/>
  <c r="Z142" i="1"/>
  <c r="AA142" i="1"/>
  <c r="W143" i="1"/>
  <c r="X143" i="1"/>
  <c r="Y143" i="1"/>
  <c r="Z143" i="1"/>
  <c r="AA143" i="1"/>
  <c r="W144" i="1"/>
  <c r="X144" i="1"/>
  <c r="Y144" i="1"/>
  <c r="Z144" i="1"/>
  <c r="AA144" i="1"/>
  <c r="W145" i="1"/>
  <c r="X145" i="1"/>
  <c r="Y145" i="1"/>
  <c r="Z145" i="1"/>
  <c r="AA145" i="1"/>
  <c r="W146" i="1"/>
  <c r="X146" i="1"/>
  <c r="Y146" i="1"/>
  <c r="Z146" i="1"/>
  <c r="AA146" i="1"/>
  <c r="W147" i="1"/>
  <c r="X147" i="1"/>
  <c r="Y147" i="1"/>
  <c r="Z147" i="1"/>
  <c r="AA147" i="1"/>
  <c r="W148" i="1"/>
  <c r="X148" i="1"/>
  <c r="Y148" i="1"/>
  <c r="Z148" i="1"/>
  <c r="AA148" i="1"/>
  <c r="W149" i="1"/>
  <c r="X149" i="1"/>
  <c r="Y149" i="1"/>
  <c r="Z149" i="1"/>
  <c r="AA149" i="1"/>
  <c r="W150" i="1"/>
  <c r="X150" i="1"/>
  <c r="Y150" i="1"/>
  <c r="Z150" i="1"/>
  <c r="AA150" i="1"/>
  <c r="W151" i="1"/>
  <c r="X151" i="1"/>
  <c r="Y151" i="1"/>
  <c r="Z151" i="1"/>
  <c r="AA151" i="1"/>
  <c r="W152" i="1"/>
  <c r="X152" i="1"/>
  <c r="Y152" i="1"/>
  <c r="Z152" i="1"/>
  <c r="AA152" i="1"/>
  <c r="W153" i="1"/>
  <c r="X153" i="1"/>
  <c r="Y153" i="1"/>
  <c r="Z153" i="1"/>
  <c r="AA153" i="1"/>
  <c r="W154" i="1"/>
  <c r="X154" i="1"/>
  <c r="Y154" i="1"/>
  <c r="Z154" i="1"/>
  <c r="AA154" i="1"/>
  <c r="W155" i="1"/>
  <c r="X155" i="1"/>
  <c r="Y155" i="1"/>
  <c r="Z155" i="1"/>
  <c r="AA155" i="1"/>
  <c r="W156" i="1"/>
  <c r="X156" i="1"/>
  <c r="Y156" i="1"/>
  <c r="Z156" i="1"/>
  <c r="AA156" i="1"/>
  <c r="W157" i="1"/>
  <c r="X157" i="1"/>
  <c r="Y157" i="1"/>
  <c r="Z157" i="1"/>
  <c r="AA157" i="1"/>
  <c r="W158" i="1"/>
  <c r="X158" i="1"/>
  <c r="Y158" i="1"/>
  <c r="Z158" i="1"/>
  <c r="AA158" i="1"/>
  <c r="W159" i="1"/>
  <c r="X159" i="1"/>
  <c r="Y159" i="1"/>
  <c r="Z159" i="1"/>
  <c r="AA159" i="1"/>
  <c r="W160" i="1"/>
  <c r="X160" i="1"/>
  <c r="Y160" i="1"/>
  <c r="Z160" i="1"/>
  <c r="AA160" i="1"/>
  <c r="W161" i="1"/>
  <c r="X161" i="1"/>
  <c r="Y161" i="1"/>
  <c r="Z161" i="1"/>
  <c r="AA161" i="1"/>
  <c r="W162" i="1"/>
  <c r="X162" i="1"/>
  <c r="Y162" i="1"/>
  <c r="Z162" i="1"/>
  <c r="AA162" i="1"/>
  <c r="W163" i="1"/>
  <c r="X163" i="1"/>
  <c r="Y163" i="1"/>
  <c r="Z163" i="1"/>
  <c r="AA163" i="1"/>
  <c r="W164" i="1"/>
  <c r="X164" i="1"/>
  <c r="Y164" i="1"/>
  <c r="Z164" i="1"/>
  <c r="AA164" i="1"/>
  <c r="W165" i="1"/>
  <c r="X165" i="1"/>
  <c r="Y165" i="1"/>
  <c r="Z165" i="1"/>
  <c r="AA165" i="1"/>
  <c r="W166" i="1"/>
  <c r="X166" i="1"/>
  <c r="Y166" i="1"/>
  <c r="Z166" i="1"/>
  <c r="AA166" i="1"/>
  <c r="W167" i="1"/>
  <c r="X167" i="1"/>
  <c r="Y167" i="1"/>
  <c r="Z167" i="1"/>
  <c r="AA167" i="1"/>
  <c r="W168" i="1"/>
  <c r="X168" i="1"/>
  <c r="Y168" i="1"/>
  <c r="Z168" i="1"/>
  <c r="AA168" i="1"/>
  <c r="W169" i="1"/>
  <c r="X169" i="1"/>
  <c r="Y169" i="1"/>
  <c r="Z169" i="1"/>
  <c r="AA169" i="1"/>
  <c r="W170" i="1"/>
  <c r="X170" i="1"/>
  <c r="Y170" i="1"/>
  <c r="Z170" i="1"/>
  <c r="AA170" i="1"/>
  <c r="W171" i="1"/>
  <c r="X171" i="1"/>
  <c r="Y171" i="1"/>
  <c r="Z171" i="1"/>
  <c r="AA171" i="1"/>
  <c r="W172" i="1"/>
  <c r="X172" i="1"/>
  <c r="Y172" i="1"/>
  <c r="Z172" i="1"/>
  <c r="AA172" i="1"/>
  <c r="W173" i="1"/>
  <c r="X173" i="1"/>
  <c r="Y173" i="1"/>
  <c r="Z173" i="1"/>
  <c r="AA173" i="1"/>
  <c r="W174" i="1"/>
  <c r="X174" i="1"/>
  <c r="Y174" i="1"/>
  <c r="Z174" i="1"/>
  <c r="AA174" i="1"/>
  <c r="W175" i="1"/>
  <c r="X175" i="1"/>
  <c r="Y175" i="1"/>
  <c r="Z175" i="1"/>
  <c r="AA175" i="1"/>
  <c r="W176" i="1"/>
  <c r="X176" i="1"/>
  <c r="Y176" i="1"/>
  <c r="Z176" i="1"/>
  <c r="AA176" i="1"/>
  <c r="W177" i="1"/>
  <c r="X177" i="1"/>
  <c r="Y177" i="1"/>
  <c r="Z177" i="1"/>
  <c r="AA177" i="1"/>
  <c r="W178" i="1"/>
  <c r="X178" i="1"/>
  <c r="Y178" i="1"/>
  <c r="Z178" i="1"/>
  <c r="AA178" i="1"/>
  <c r="W179" i="1"/>
  <c r="X179" i="1"/>
  <c r="Y179" i="1"/>
  <c r="Z179" i="1"/>
  <c r="AA179" i="1"/>
  <c r="W180" i="1"/>
  <c r="X180" i="1"/>
  <c r="Y180" i="1"/>
  <c r="Z180" i="1"/>
  <c r="AA180" i="1"/>
  <c r="W181" i="1"/>
  <c r="X181" i="1"/>
  <c r="Y181" i="1"/>
  <c r="Z181" i="1"/>
  <c r="AA181" i="1"/>
  <c r="W182" i="1"/>
  <c r="X182" i="1"/>
  <c r="Y182" i="1"/>
  <c r="Z182" i="1"/>
  <c r="AA182" i="1"/>
  <c r="W183" i="1"/>
  <c r="X183" i="1"/>
  <c r="Y183" i="1"/>
  <c r="Z183" i="1"/>
  <c r="AA183" i="1"/>
  <c r="W184" i="1"/>
  <c r="X184" i="1"/>
  <c r="Y184" i="1"/>
  <c r="Z184" i="1"/>
  <c r="AA184" i="1"/>
  <c r="W185" i="1"/>
  <c r="X185" i="1"/>
  <c r="Y185" i="1"/>
  <c r="Z185" i="1"/>
  <c r="AA185" i="1"/>
  <c r="W186" i="1"/>
  <c r="X186" i="1"/>
  <c r="Y186" i="1"/>
  <c r="Z186" i="1"/>
  <c r="AA186" i="1"/>
  <c r="W187" i="1"/>
  <c r="X187" i="1"/>
  <c r="Y187" i="1"/>
  <c r="Z187" i="1"/>
  <c r="AA187" i="1"/>
  <c r="W188" i="1"/>
  <c r="X188" i="1"/>
  <c r="Y188" i="1"/>
  <c r="Z188" i="1"/>
  <c r="AA188" i="1"/>
  <c r="W189" i="1"/>
  <c r="X189" i="1"/>
  <c r="Y189" i="1"/>
  <c r="Z189" i="1"/>
  <c r="AA189" i="1"/>
  <c r="W190" i="1"/>
  <c r="X190" i="1"/>
  <c r="Y190" i="1"/>
  <c r="Z190" i="1"/>
  <c r="AA190" i="1"/>
  <c r="W191" i="1"/>
  <c r="X191" i="1"/>
  <c r="Y191" i="1"/>
  <c r="Z191" i="1"/>
  <c r="AA191" i="1"/>
  <c r="W192" i="1"/>
  <c r="X192" i="1"/>
  <c r="Y192" i="1"/>
  <c r="Z192" i="1"/>
  <c r="AA192" i="1"/>
  <c r="W193" i="1"/>
  <c r="X193" i="1"/>
  <c r="Y193" i="1"/>
  <c r="Z193" i="1"/>
  <c r="AA193" i="1"/>
  <c r="W194" i="1"/>
  <c r="X194" i="1"/>
  <c r="Y194" i="1"/>
  <c r="Z194" i="1"/>
  <c r="AA194" i="1"/>
  <c r="W195" i="1"/>
  <c r="X195" i="1"/>
  <c r="Y195" i="1"/>
  <c r="Z195" i="1"/>
  <c r="AA195" i="1"/>
  <c r="W196" i="1"/>
  <c r="X196" i="1"/>
  <c r="Y196" i="1"/>
  <c r="Z196" i="1"/>
  <c r="AA196" i="1"/>
  <c r="W197" i="1"/>
  <c r="X197" i="1"/>
  <c r="Y197" i="1"/>
  <c r="Z197" i="1"/>
  <c r="AA197" i="1"/>
  <c r="W198" i="1"/>
  <c r="X198" i="1"/>
  <c r="Y198" i="1"/>
  <c r="Z198" i="1"/>
  <c r="AA198" i="1"/>
  <c r="W199" i="1"/>
  <c r="X199" i="1"/>
  <c r="Y199" i="1"/>
  <c r="Z199" i="1"/>
  <c r="AA199" i="1"/>
  <c r="W200" i="1"/>
  <c r="X200" i="1"/>
  <c r="Y200" i="1"/>
  <c r="Z200" i="1"/>
  <c r="AA200" i="1"/>
  <c r="W201" i="1"/>
  <c r="X201" i="1"/>
  <c r="Y201" i="1"/>
  <c r="Z201" i="1"/>
  <c r="AA201" i="1"/>
  <c r="W202" i="1"/>
  <c r="X202" i="1"/>
  <c r="Y202" i="1"/>
  <c r="Z202" i="1"/>
  <c r="AA202" i="1"/>
  <c r="W203" i="1"/>
  <c r="X203" i="1"/>
  <c r="Y203" i="1"/>
  <c r="Z203" i="1"/>
  <c r="AA203" i="1"/>
  <c r="W204" i="1"/>
  <c r="X204" i="1"/>
  <c r="Y204" i="1"/>
  <c r="Z204" i="1"/>
  <c r="AA204" i="1"/>
  <c r="W205" i="1"/>
  <c r="X205" i="1"/>
  <c r="Y205" i="1"/>
  <c r="Z205" i="1"/>
  <c r="AA205" i="1"/>
  <c r="W206" i="1"/>
  <c r="X206" i="1"/>
  <c r="Y206" i="1"/>
  <c r="Z206" i="1"/>
  <c r="AA206" i="1"/>
  <c r="W207" i="1"/>
  <c r="X207" i="1"/>
  <c r="Y207" i="1"/>
  <c r="Z207" i="1"/>
  <c r="AA207" i="1"/>
  <c r="W208" i="1"/>
  <c r="X208" i="1"/>
  <c r="Y208" i="1"/>
  <c r="Z208" i="1"/>
  <c r="AA208" i="1"/>
  <c r="W209" i="1"/>
  <c r="X209" i="1"/>
  <c r="Y209" i="1"/>
  <c r="Z209" i="1"/>
  <c r="AA209" i="1"/>
  <c r="W210" i="1"/>
  <c r="X210" i="1"/>
  <c r="Y210" i="1"/>
  <c r="Z210" i="1"/>
  <c r="AA210" i="1"/>
  <c r="W211" i="1"/>
  <c r="X211" i="1"/>
  <c r="Y211" i="1"/>
  <c r="Z211" i="1"/>
  <c r="AA211" i="1"/>
  <c r="W212" i="1"/>
  <c r="X212" i="1"/>
  <c r="Y212" i="1"/>
  <c r="Z212" i="1"/>
  <c r="AA212" i="1"/>
  <c r="W213" i="1"/>
  <c r="X213" i="1"/>
  <c r="Y213" i="1"/>
  <c r="Z213" i="1"/>
  <c r="AA213" i="1"/>
  <c r="W214" i="1"/>
  <c r="X214" i="1"/>
  <c r="Y214" i="1"/>
  <c r="Z214" i="1"/>
  <c r="AA214" i="1"/>
  <c r="W215" i="1"/>
  <c r="X215" i="1"/>
  <c r="Y215" i="1"/>
  <c r="Z215" i="1"/>
  <c r="AA215" i="1"/>
  <c r="W216" i="1"/>
  <c r="X216" i="1"/>
  <c r="Y216" i="1"/>
  <c r="Z216" i="1"/>
  <c r="AA216" i="1"/>
  <c r="W217" i="1"/>
  <c r="X217" i="1"/>
  <c r="Y217" i="1"/>
  <c r="Z217" i="1"/>
  <c r="AA217" i="1"/>
  <c r="W218" i="1"/>
  <c r="X218" i="1"/>
  <c r="Y218" i="1"/>
  <c r="Z218" i="1"/>
  <c r="AA218" i="1"/>
  <c r="W219" i="1"/>
  <c r="X219" i="1"/>
  <c r="Y219" i="1"/>
  <c r="Z219" i="1"/>
  <c r="AA219" i="1"/>
  <c r="W220" i="1"/>
  <c r="X220" i="1"/>
  <c r="Y220" i="1"/>
  <c r="Z220" i="1"/>
  <c r="AA220" i="1"/>
  <c r="W221" i="1"/>
  <c r="X221" i="1"/>
  <c r="Y221" i="1"/>
  <c r="Z221" i="1"/>
  <c r="AA221" i="1"/>
  <c r="W222" i="1"/>
  <c r="X222" i="1"/>
  <c r="Y222" i="1"/>
  <c r="Z222" i="1"/>
  <c r="AA222" i="1"/>
  <c r="W223" i="1"/>
  <c r="X223" i="1"/>
  <c r="Y223" i="1"/>
  <c r="Z223" i="1"/>
  <c r="AA223" i="1"/>
  <c r="W224" i="1"/>
  <c r="X224" i="1"/>
  <c r="Y224" i="1"/>
  <c r="Z224" i="1"/>
  <c r="AA224" i="1"/>
  <c r="W225" i="1"/>
  <c r="X225" i="1"/>
  <c r="Y225" i="1"/>
  <c r="Z225" i="1"/>
  <c r="AA225" i="1"/>
  <c r="W226" i="1"/>
  <c r="X226" i="1"/>
  <c r="Y226" i="1"/>
  <c r="Z226" i="1"/>
  <c r="AA226" i="1"/>
  <c r="W227" i="1"/>
  <c r="X227" i="1"/>
  <c r="Y227" i="1"/>
  <c r="Z227" i="1"/>
  <c r="AA227" i="1"/>
  <c r="W228" i="1"/>
  <c r="X228" i="1"/>
  <c r="Y228" i="1"/>
  <c r="Z228" i="1"/>
  <c r="AA228" i="1"/>
  <c r="W229" i="1"/>
  <c r="X229" i="1"/>
  <c r="Y229" i="1"/>
  <c r="Z229" i="1"/>
  <c r="AA229" i="1"/>
  <c r="W230" i="1"/>
  <c r="X230" i="1"/>
  <c r="Y230" i="1"/>
  <c r="Z230" i="1"/>
  <c r="AA230" i="1"/>
  <c r="W231" i="1"/>
  <c r="X231" i="1"/>
  <c r="Y231" i="1"/>
  <c r="Z231" i="1"/>
  <c r="AA231" i="1"/>
  <c r="W232" i="1"/>
  <c r="X232" i="1"/>
  <c r="Y232" i="1"/>
  <c r="Z232" i="1"/>
  <c r="AA232" i="1"/>
  <c r="W233" i="1"/>
  <c r="X233" i="1"/>
  <c r="Y233" i="1"/>
  <c r="Z233" i="1"/>
  <c r="AA233" i="1"/>
  <c r="W234" i="1"/>
  <c r="X234" i="1"/>
  <c r="Y234" i="1"/>
  <c r="Z234" i="1"/>
  <c r="AA234" i="1"/>
  <c r="W235" i="1"/>
  <c r="X235" i="1"/>
  <c r="Y235" i="1"/>
  <c r="Z235" i="1"/>
  <c r="AA235" i="1"/>
  <c r="W236" i="1"/>
  <c r="X236" i="1"/>
  <c r="Y236" i="1"/>
  <c r="Z236" i="1"/>
  <c r="AA236" i="1"/>
  <c r="W237" i="1"/>
  <c r="X237" i="1"/>
  <c r="Y237" i="1"/>
  <c r="Z237" i="1"/>
  <c r="AA237" i="1"/>
  <c r="W238" i="1"/>
  <c r="X238" i="1"/>
  <c r="Y238" i="1"/>
  <c r="Z238" i="1"/>
  <c r="AA238" i="1"/>
  <c r="W239" i="1"/>
  <c r="X239" i="1"/>
  <c r="Y239" i="1"/>
  <c r="Z239" i="1"/>
  <c r="AA239" i="1"/>
  <c r="W240" i="1"/>
  <c r="X240" i="1"/>
  <c r="Y240" i="1"/>
  <c r="Z240" i="1"/>
  <c r="AA240" i="1"/>
  <c r="W241" i="1"/>
  <c r="X241" i="1"/>
  <c r="Y241" i="1"/>
  <c r="Z241" i="1"/>
  <c r="AA241" i="1"/>
  <c r="W242" i="1"/>
  <c r="X242" i="1"/>
  <c r="Y242" i="1"/>
  <c r="Z242" i="1"/>
  <c r="AA242" i="1"/>
  <c r="W243" i="1"/>
  <c r="X243" i="1"/>
  <c r="Y243" i="1"/>
  <c r="Z243" i="1"/>
  <c r="AA243" i="1"/>
  <c r="W244" i="1"/>
  <c r="X244" i="1"/>
  <c r="Y244" i="1"/>
  <c r="Z244" i="1"/>
  <c r="AA244" i="1"/>
  <c r="W245" i="1"/>
  <c r="X245" i="1"/>
  <c r="Y245" i="1"/>
  <c r="Z245" i="1"/>
  <c r="AA245" i="1"/>
  <c r="W246" i="1"/>
  <c r="X246" i="1"/>
  <c r="Y246" i="1"/>
  <c r="Z246" i="1"/>
  <c r="AA246" i="1"/>
  <c r="W247" i="1"/>
  <c r="X247" i="1"/>
  <c r="Y247" i="1"/>
  <c r="Z247" i="1"/>
  <c r="AA247" i="1"/>
  <c r="W248" i="1"/>
  <c r="X248" i="1"/>
  <c r="Y248" i="1"/>
  <c r="Z248" i="1"/>
  <c r="AA248" i="1"/>
  <c r="W249" i="1"/>
  <c r="X249" i="1"/>
  <c r="Y249" i="1"/>
  <c r="Z249" i="1"/>
  <c r="AA249" i="1"/>
  <c r="W250" i="1"/>
  <c r="X250" i="1"/>
  <c r="Y250" i="1"/>
  <c r="Z250" i="1"/>
  <c r="AA250" i="1"/>
  <c r="W251" i="1"/>
  <c r="X251" i="1"/>
  <c r="Y251" i="1"/>
  <c r="Z251" i="1"/>
  <c r="AA251" i="1"/>
  <c r="W252" i="1"/>
  <c r="X252" i="1"/>
  <c r="Y252" i="1"/>
  <c r="Z252" i="1"/>
  <c r="AA252" i="1"/>
  <c r="W253" i="1"/>
  <c r="X253" i="1"/>
  <c r="Y253" i="1"/>
  <c r="Z253" i="1"/>
  <c r="AA253" i="1"/>
  <c r="W254" i="1"/>
  <c r="X254" i="1"/>
  <c r="Y254" i="1"/>
  <c r="Z254" i="1"/>
  <c r="AA254" i="1"/>
  <c r="W255" i="1"/>
  <c r="X255" i="1"/>
  <c r="Y255" i="1"/>
  <c r="Z255" i="1"/>
  <c r="AA255" i="1"/>
  <c r="W256" i="1"/>
  <c r="X256" i="1"/>
  <c r="Y256" i="1"/>
  <c r="Z256" i="1"/>
  <c r="AA256" i="1"/>
  <c r="W257" i="1"/>
  <c r="X257" i="1"/>
  <c r="Y257" i="1"/>
  <c r="Z257" i="1"/>
  <c r="AA257" i="1"/>
  <c r="W258" i="1"/>
  <c r="X258" i="1"/>
  <c r="Y258" i="1"/>
  <c r="Z258" i="1"/>
  <c r="AA258" i="1"/>
  <c r="W259" i="1"/>
  <c r="X259" i="1"/>
  <c r="Y259" i="1"/>
  <c r="Z259" i="1"/>
  <c r="AA259" i="1"/>
  <c r="W260" i="1"/>
  <c r="X260" i="1"/>
  <c r="Y260" i="1"/>
  <c r="Z260" i="1"/>
  <c r="AA260" i="1"/>
  <c r="W261" i="1"/>
  <c r="X261" i="1"/>
  <c r="Y261" i="1"/>
  <c r="Z261" i="1"/>
  <c r="AA261" i="1"/>
  <c r="W262" i="1"/>
  <c r="X262" i="1"/>
  <c r="Y262" i="1"/>
  <c r="Z262" i="1"/>
  <c r="AA262" i="1"/>
  <c r="W263" i="1"/>
  <c r="X263" i="1"/>
  <c r="Y263" i="1"/>
  <c r="Z263" i="1"/>
  <c r="AA263" i="1"/>
  <c r="W264" i="1"/>
  <c r="X264" i="1"/>
  <c r="Y264" i="1"/>
  <c r="Z264" i="1"/>
  <c r="AA264" i="1"/>
  <c r="W265" i="1"/>
  <c r="X265" i="1"/>
  <c r="Y265" i="1"/>
  <c r="Z265" i="1"/>
  <c r="AA265" i="1"/>
  <c r="W266" i="1"/>
  <c r="X266" i="1"/>
  <c r="Y266" i="1"/>
  <c r="Z266" i="1"/>
  <c r="AA266" i="1"/>
  <c r="W267" i="1"/>
  <c r="X267" i="1"/>
  <c r="Y267" i="1"/>
  <c r="Z267" i="1"/>
  <c r="AA267" i="1"/>
  <c r="W268" i="1"/>
  <c r="X268" i="1"/>
  <c r="Y268" i="1"/>
  <c r="Z268" i="1"/>
  <c r="AA268" i="1"/>
  <c r="W269" i="1"/>
  <c r="X269" i="1"/>
  <c r="Y269" i="1"/>
  <c r="Z269" i="1"/>
  <c r="AA269" i="1"/>
  <c r="W270" i="1"/>
  <c r="X270" i="1"/>
  <c r="Y270" i="1"/>
  <c r="Z270" i="1"/>
  <c r="AA270" i="1"/>
  <c r="W271" i="1"/>
  <c r="X271" i="1"/>
  <c r="Y271" i="1"/>
  <c r="Z271" i="1"/>
  <c r="AA271" i="1"/>
  <c r="W272" i="1"/>
  <c r="X272" i="1"/>
  <c r="Y272" i="1"/>
  <c r="Z272" i="1"/>
  <c r="AA272" i="1"/>
  <c r="W273" i="1"/>
  <c r="X273" i="1"/>
  <c r="Y273" i="1"/>
  <c r="Z273" i="1"/>
  <c r="AA273" i="1"/>
  <c r="W274" i="1"/>
  <c r="X274" i="1"/>
  <c r="Y274" i="1"/>
  <c r="Z274" i="1"/>
  <c r="AA274" i="1"/>
  <c r="W275" i="1"/>
  <c r="X275" i="1"/>
  <c r="Y275" i="1"/>
  <c r="Z275" i="1"/>
  <c r="AA275" i="1"/>
  <c r="W276" i="1"/>
  <c r="X276" i="1"/>
  <c r="Y276" i="1"/>
  <c r="Z276" i="1"/>
  <c r="AA276" i="1"/>
  <c r="W277" i="1"/>
  <c r="X277" i="1"/>
  <c r="Y277" i="1"/>
  <c r="Z277" i="1"/>
  <c r="AA277" i="1"/>
  <c r="W278" i="1"/>
  <c r="X278" i="1"/>
  <c r="Y278" i="1"/>
  <c r="Z278" i="1"/>
  <c r="AA278" i="1"/>
  <c r="W279" i="1"/>
  <c r="X279" i="1"/>
  <c r="Y279" i="1"/>
  <c r="Z279" i="1"/>
  <c r="AA279" i="1"/>
  <c r="W280" i="1"/>
  <c r="X280" i="1"/>
  <c r="Y280" i="1"/>
  <c r="Z280" i="1"/>
  <c r="AA280" i="1"/>
  <c r="W281" i="1"/>
  <c r="X281" i="1"/>
  <c r="Y281" i="1"/>
  <c r="Z281" i="1"/>
  <c r="AA281" i="1"/>
  <c r="W282" i="1"/>
  <c r="X282" i="1"/>
  <c r="Y282" i="1"/>
  <c r="Z282" i="1"/>
  <c r="AA282" i="1"/>
  <c r="W283" i="1"/>
  <c r="X283" i="1"/>
  <c r="Y283" i="1"/>
  <c r="Z283" i="1"/>
  <c r="AA283" i="1"/>
  <c r="W284" i="1"/>
  <c r="X284" i="1"/>
  <c r="Y284" i="1"/>
  <c r="Z284" i="1"/>
  <c r="AA284" i="1"/>
  <c r="W285" i="1"/>
  <c r="X285" i="1"/>
  <c r="Y285" i="1"/>
  <c r="Z285" i="1"/>
  <c r="AA285" i="1"/>
  <c r="W286" i="1"/>
  <c r="X286" i="1"/>
  <c r="Y286" i="1"/>
  <c r="Z286" i="1"/>
  <c r="AA286" i="1"/>
  <c r="W287" i="1"/>
  <c r="X287" i="1"/>
  <c r="Y287" i="1"/>
  <c r="Z287" i="1"/>
  <c r="AA287" i="1"/>
  <c r="W288" i="1"/>
  <c r="X288" i="1"/>
  <c r="Y288" i="1"/>
  <c r="Z288" i="1"/>
  <c r="AA288" i="1"/>
  <c r="W289" i="1"/>
  <c r="X289" i="1"/>
  <c r="Y289" i="1"/>
  <c r="Z289" i="1"/>
  <c r="AA289" i="1"/>
  <c r="W290" i="1"/>
  <c r="X290" i="1"/>
  <c r="Y290" i="1"/>
  <c r="Z290" i="1"/>
  <c r="AA290" i="1"/>
  <c r="W291" i="1"/>
  <c r="X291" i="1"/>
  <c r="Y291" i="1"/>
  <c r="Z291" i="1"/>
  <c r="AA291" i="1"/>
  <c r="W292" i="1"/>
  <c r="X292" i="1"/>
  <c r="Y292" i="1"/>
  <c r="Z292" i="1"/>
  <c r="AA292" i="1"/>
  <c r="W293" i="1"/>
  <c r="X293" i="1"/>
  <c r="Y293" i="1"/>
  <c r="Z293" i="1"/>
  <c r="AA293" i="1"/>
  <c r="W294" i="1"/>
  <c r="X294" i="1"/>
  <c r="Y294" i="1"/>
  <c r="Z294" i="1"/>
  <c r="AA294" i="1"/>
  <c r="W295" i="1"/>
  <c r="X295" i="1"/>
  <c r="Y295" i="1"/>
  <c r="Z295" i="1"/>
  <c r="AA295" i="1"/>
  <c r="W296" i="1"/>
  <c r="X296" i="1"/>
  <c r="Y296" i="1"/>
  <c r="Z296" i="1"/>
  <c r="AA296" i="1"/>
  <c r="W297" i="1"/>
  <c r="X297" i="1"/>
  <c r="Y297" i="1"/>
  <c r="Z297" i="1"/>
  <c r="AA297" i="1"/>
  <c r="W298" i="1"/>
  <c r="X298" i="1"/>
  <c r="Y298" i="1"/>
  <c r="Z298" i="1"/>
  <c r="AA298" i="1"/>
  <c r="W299" i="1"/>
  <c r="X299" i="1"/>
  <c r="Y299" i="1"/>
  <c r="Z299" i="1"/>
  <c r="AA299" i="1"/>
  <c r="W300" i="1"/>
  <c r="X300" i="1"/>
  <c r="Y300" i="1"/>
  <c r="Z300" i="1"/>
  <c r="AA300" i="1"/>
  <c r="W301" i="1"/>
  <c r="X301" i="1"/>
  <c r="Y301" i="1"/>
  <c r="Z301" i="1"/>
  <c r="AA301" i="1"/>
  <c r="W302" i="1"/>
  <c r="X302" i="1"/>
  <c r="Y302" i="1"/>
  <c r="Z302" i="1"/>
  <c r="AA302" i="1"/>
  <c r="W303" i="1"/>
  <c r="X303" i="1"/>
  <c r="Y303" i="1"/>
  <c r="Z303" i="1"/>
  <c r="AA303" i="1"/>
  <c r="W304" i="1"/>
  <c r="X304" i="1"/>
  <c r="Y304" i="1"/>
  <c r="Z304" i="1"/>
  <c r="AA304" i="1"/>
  <c r="W305" i="1"/>
  <c r="X305" i="1"/>
  <c r="Y305" i="1"/>
  <c r="Z305" i="1"/>
  <c r="AA305" i="1"/>
  <c r="W306" i="1"/>
  <c r="X306" i="1"/>
  <c r="Y306" i="1"/>
  <c r="Z306" i="1"/>
  <c r="AA306" i="1"/>
  <c r="W307" i="1"/>
  <c r="X307" i="1"/>
  <c r="Y307" i="1"/>
  <c r="Z307" i="1"/>
  <c r="AA307" i="1"/>
  <c r="W308" i="1"/>
  <c r="X308" i="1"/>
  <c r="Y308" i="1"/>
  <c r="Z308" i="1"/>
  <c r="AA308" i="1"/>
  <c r="W309" i="1"/>
  <c r="X309" i="1"/>
  <c r="Y309" i="1"/>
  <c r="Z309" i="1"/>
  <c r="AA309" i="1"/>
  <c r="W310" i="1"/>
  <c r="X310" i="1"/>
  <c r="Y310" i="1"/>
  <c r="Z310" i="1"/>
  <c r="AA310" i="1"/>
  <c r="W311" i="1"/>
  <c r="X311" i="1"/>
  <c r="Y311" i="1"/>
  <c r="Z311" i="1"/>
  <c r="AA311" i="1"/>
  <c r="W312" i="1"/>
  <c r="X312" i="1"/>
  <c r="Y312" i="1"/>
  <c r="Z312" i="1"/>
  <c r="AA312" i="1"/>
  <c r="W313" i="1"/>
  <c r="X313" i="1"/>
  <c r="Y313" i="1"/>
  <c r="Z313" i="1"/>
  <c r="AA313" i="1"/>
  <c r="W314" i="1"/>
  <c r="X314" i="1"/>
  <c r="Y314" i="1"/>
  <c r="Z314" i="1"/>
  <c r="AA314" i="1"/>
  <c r="W315" i="1"/>
  <c r="X315" i="1"/>
  <c r="Y315" i="1"/>
  <c r="Z315" i="1"/>
  <c r="AA315" i="1"/>
  <c r="W316" i="1"/>
  <c r="X316" i="1"/>
  <c r="Y316" i="1"/>
  <c r="Z316" i="1"/>
  <c r="AA316" i="1"/>
  <c r="W317" i="1"/>
  <c r="X317" i="1"/>
  <c r="Y317" i="1"/>
  <c r="Z317" i="1"/>
  <c r="AA317" i="1"/>
  <c r="W318" i="1"/>
  <c r="X318" i="1"/>
  <c r="Y318" i="1"/>
  <c r="Z318" i="1"/>
  <c r="AA318" i="1"/>
  <c r="W319" i="1"/>
  <c r="X319" i="1"/>
  <c r="Y319" i="1"/>
  <c r="Z319" i="1"/>
  <c r="AA319" i="1"/>
  <c r="W320" i="1"/>
  <c r="X320" i="1"/>
  <c r="Y320" i="1"/>
  <c r="Z320" i="1"/>
  <c r="AA320" i="1"/>
  <c r="W321" i="1"/>
  <c r="X321" i="1"/>
  <c r="Y321" i="1"/>
  <c r="Z321" i="1"/>
  <c r="AA321" i="1"/>
  <c r="W322" i="1"/>
  <c r="X322" i="1"/>
  <c r="Y322" i="1"/>
  <c r="Z322" i="1"/>
  <c r="AA322" i="1"/>
  <c r="W323" i="1"/>
  <c r="X323" i="1"/>
  <c r="Y323" i="1"/>
  <c r="Z323" i="1"/>
  <c r="AA323" i="1"/>
  <c r="W324" i="1"/>
  <c r="X324" i="1"/>
  <c r="Y324" i="1"/>
  <c r="Z324" i="1"/>
  <c r="AA324" i="1"/>
  <c r="W325" i="1"/>
  <c r="X325" i="1"/>
  <c r="Y325" i="1"/>
  <c r="Z325" i="1"/>
  <c r="AA325" i="1"/>
  <c r="W326" i="1"/>
  <c r="X326" i="1"/>
  <c r="Y326" i="1"/>
  <c r="Z326" i="1"/>
  <c r="AA326" i="1"/>
  <c r="W327" i="1"/>
  <c r="X327" i="1"/>
  <c r="Y327" i="1"/>
  <c r="Z327" i="1"/>
  <c r="AA327" i="1"/>
  <c r="W328" i="1"/>
  <c r="X328" i="1"/>
  <c r="Y328" i="1"/>
  <c r="Z328" i="1"/>
  <c r="AA328" i="1"/>
  <c r="W329" i="1"/>
  <c r="X329" i="1"/>
  <c r="Y329" i="1"/>
  <c r="Z329" i="1"/>
  <c r="AA329" i="1"/>
  <c r="W330" i="1"/>
  <c r="X330" i="1"/>
  <c r="Y330" i="1"/>
  <c r="Z330" i="1"/>
  <c r="AA330" i="1"/>
  <c r="W331" i="1"/>
  <c r="X331" i="1"/>
  <c r="Y331" i="1"/>
  <c r="Z331" i="1"/>
  <c r="AA331" i="1"/>
  <c r="W332" i="1"/>
  <c r="X332" i="1"/>
  <c r="Y332" i="1"/>
  <c r="Z332" i="1"/>
  <c r="AA332" i="1"/>
  <c r="W333" i="1"/>
  <c r="X333" i="1"/>
  <c r="Y333" i="1"/>
  <c r="Z333" i="1"/>
  <c r="AA333" i="1"/>
  <c r="W334" i="1"/>
  <c r="X334" i="1"/>
  <c r="Y334" i="1"/>
  <c r="Z334" i="1"/>
  <c r="AA334" i="1"/>
  <c r="W335" i="1"/>
  <c r="X335" i="1"/>
  <c r="Y335" i="1"/>
  <c r="Z335" i="1"/>
  <c r="AA335" i="1"/>
  <c r="W336" i="1"/>
  <c r="X336" i="1"/>
  <c r="Y336" i="1"/>
  <c r="Z336" i="1"/>
  <c r="AA336" i="1"/>
  <c r="W337" i="1"/>
  <c r="X337" i="1"/>
  <c r="Y337" i="1"/>
  <c r="Z337" i="1"/>
  <c r="AA337" i="1"/>
  <c r="W338" i="1"/>
  <c r="X338" i="1"/>
  <c r="Y338" i="1"/>
  <c r="Z338" i="1"/>
  <c r="AA338" i="1"/>
  <c r="W339" i="1"/>
  <c r="X339" i="1"/>
  <c r="Y339" i="1"/>
  <c r="Z339" i="1"/>
  <c r="AA339" i="1"/>
  <c r="W340" i="1"/>
  <c r="X340" i="1"/>
  <c r="Y340" i="1"/>
  <c r="Z340" i="1"/>
  <c r="AA340" i="1"/>
  <c r="W341" i="1"/>
  <c r="X341" i="1"/>
  <c r="Y341" i="1"/>
  <c r="Z341" i="1"/>
  <c r="AA341" i="1"/>
  <c r="W342" i="1"/>
  <c r="X342" i="1"/>
  <c r="Y342" i="1"/>
  <c r="Z342" i="1"/>
  <c r="AA342" i="1"/>
  <c r="W343" i="1"/>
  <c r="X343" i="1"/>
  <c r="Y343" i="1"/>
  <c r="Z343" i="1"/>
  <c r="AA343" i="1"/>
  <c r="W344" i="1"/>
  <c r="X344" i="1"/>
  <c r="Y344" i="1"/>
  <c r="Z344" i="1"/>
  <c r="AA344" i="1"/>
  <c r="W345" i="1"/>
  <c r="X345" i="1"/>
  <c r="Y345" i="1"/>
  <c r="Z345" i="1"/>
  <c r="AA345" i="1"/>
  <c r="W346" i="1"/>
  <c r="X346" i="1"/>
  <c r="Y346" i="1"/>
  <c r="Z346" i="1"/>
  <c r="AA346" i="1"/>
  <c r="W347" i="1"/>
  <c r="X347" i="1"/>
  <c r="Y347" i="1"/>
  <c r="Z347" i="1"/>
  <c r="AA347" i="1"/>
  <c r="W348" i="1"/>
  <c r="X348" i="1"/>
  <c r="Y348" i="1"/>
  <c r="Z348" i="1"/>
  <c r="AA348" i="1"/>
  <c r="W349" i="1"/>
  <c r="X349" i="1"/>
  <c r="Y349" i="1"/>
  <c r="Z349" i="1"/>
  <c r="AA349" i="1"/>
  <c r="W350" i="1"/>
  <c r="X350" i="1"/>
  <c r="Y350" i="1"/>
  <c r="Z350" i="1"/>
  <c r="AA350" i="1"/>
  <c r="W351" i="1"/>
  <c r="X351" i="1"/>
  <c r="Y351" i="1"/>
  <c r="Z351" i="1"/>
  <c r="AA351" i="1"/>
  <c r="W352" i="1"/>
  <c r="X352" i="1"/>
  <c r="Y352" i="1"/>
  <c r="Z352" i="1"/>
  <c r="AA352" i="1"/>
  <c r="W353" i="1"/>
  <c r="X353" i="1"/>
  <c r="Y353" i="1"/>
  <c r="Z353" i="1"/>
  <c r="AA353" i="1"/>
  <c r="W354" i="1"/>
  <c r="X354" i="1"/>
  <c r="Y354" i="1"/>
  <c r="Z354" i="1"/>
  <c r="AA354" i="1"/>
  <c r="W355" i="1"/>
  <c r="X355" i="1"/>
  <c r="Y355" i="1"/>
  <c r="Z355" i="1"/>
  <c r="AA355" i="1"/>
  <c r="W356" i="1"/>
  <c r="X356" i="1"/>
  <c r="Y356" i="1"/>
  <c r="Z356" i="1"/>
  <c r="AA356" i="1"/>
  <c r="W357" i="1"/>
  <c r="X357" i="1"/>
  <c r="Y357" i="1"/>
  <c r="Z357" i="1"/>
  <c r="AA357" i="1"/>
  <c r="W358" i="1"/>
  <c r="X358" i="1"/>
  <c r="Y358" i="1"/>
  <c r="Z358" i="1"/>
  <c r="AA358" i="1"/>
  <c r="W359" i="1"/>
  <c r="X359" i="1"/>
  <c r="Y359" i="1"/>
  <c r="Z359" i="1"/>
  <c r="AA359" i="1"/>
  <c r="W360" i="1"/>
  <c r="X360" i="1"/>
  <c r="Y360" i="1"/>
  <c r="Z360" i="1"/>
  <c r="AA360" i="1"/>
  <c r="W361" i="1"/>
  <c r="X361" i="1"/>
  <c r="Y361" i="1"/>
  <c r="Z361" i="1"/>
  <c r="AA361" i="1"/>
  <c r="W362" i="1"/>
  <c r="X362" i="1"/>
  <c r="Y362" i="1"/>
  <c r="Z362" i="1"/>
  <c r="AA362" i="1"/>
  <c r="W363" i="1"/>
  <c r="X363" i="1"/>
  <c r="Y363" i="1"/>
  <c r="Z363" i="1"/>
  <c r="AA363" i="1"/>
  <c r="W364" i="1"/>
  <c r="X364" i="1"/>
  <c r="Y364" i="1"/>
  <c r="Z364" i="1"/>
  <c r="AA364" i="1"/>
  <c r="W365" i="1"/>
  <c r="X365" i="1"/>
  <c r="Y365" i="1"/>
  <c r="Z365" i="1"/>
  <c r="AA365" i="1"/>
  <c r="W366" i="1"/>
  <c r="X366" i="1"/>
  <c r="Y366" i="1"/>
  <c r="Z366" i="1"/>
  <c r="AA366" i="1"/>
  <c r="W367" i="1"/>
  <c r="X367" i="1"/>
  <c r="Y367" i="1"/>
  <c r="Z367" i="1"/>
  <c r="AA367" i="1"/>
  <c r="W368" i="1"/>
  <c r="X368" i="1"/>
  <c r="Y368" i="1"/>
  <c r="Z368" i="1"/>
  <c r="AA368" i="1"/>
  <c r="W369" i="1"/>
  <c r="X369" i="1"/>
  <c r="Y369" i="1"/>
  <c r="Z369" i="1"/>
  <c r="AA369" i="1"/>
  <c r="W370" i="1"/>
  <c r="X370" i="1"/>
  <c r="Y370" i="1"/>
  <c r="Z370" i="1"/>
  <c r="AA370" i="1"/>
  <c r="W371" i="1"/>
  <c r="X371" i="1"/>
  <c r="Y371" i="1"/>
  <c r="Z371" i="1"/>
  <c r="AA371" i="1"/>
  <c r="W372" i="1"/>
  <c r="X372" i="1"/>
  <c r="Y372" i="1"/>
  <c r="Z372" i="1"/>
  <c r="AA372" i="1"/>
  <c r="W373" i="1"/>
  <c r="X373" i="1"/>
  <c r="Y373" i="1"/>
  <c r="Z373" i="1"/>
  <c r="AA373" i="1"/>
  <c r="W374" i="1"/>
  <c r="X374" i="1"/>
  <c r="Y374" i="1"/>
  <c r="Z374" i="1"/>
  <c r="AA374" i="1"/>
  <c r="W375" i="1"/>
  <c r="X375" i="1"/>
  <c r="Y375" i="1"/>
  <c r="Z375" i="1"/>
  <c r="AA375" i="1"/>
  <c r="W376" i="1"/>
  <c r="X376" i="1"/>
  <c r="Y376" i="1"/>
  <c r="Z376" i="1"/>
  <c r="AA376" i="1"/>
  <c r="W377" i="1"/>
  <c r="X377" i="1"/>
  <c r="Y377" i="1"/>
  <c r="Z377" i="1"/>
  <c r="AA377" i="1"/>
  <c r="W378" i="1"/>
  <c r="X378" i="1"/>
  <c r="Y378" i="1"/>
  <c r="Z378" i="1"/>
  <c r="AA378" i="1"/>
  <c r="W379" i="1"/>
  <c r="X379" i="1"/>
  <c r="Y379" i="1"/>
  <c r="Z379" i="1"/>
  <c r="AA379" i="1"/>
  <c r="W380" i="1"/>
  <c r="X380" i="1"/>
  <c r="Y380" i="1"/>
  <c r="Z380" i="1"/>
  <c r="AA380" i="1"/>
  <c r="W381" i="1"/>
  <c r="X381" i="1"/>
  <c r="Y381" i="1"/>
  <c r="Z381" i="1"/>
  <c r="AA381" i="1"/>
  <c r="W382" i="1"/>
  <c r="X382" i="1"/>
  <c r="Y382" i="1"/>
  <c r="Z382" i="1"/>
  <c r="AA382" i="1"/>
  <c r="W383" i="1"/>
  <c r="X383" i="1"/>
  <c r="Y383" i="1"/>
  <c r="Z383" i="1"/>
  <c r="AA383" i="1"/>
  <c r="W384" i="1"/>
  <c r="X384" i="1"/>
  <c r="Y384" i="1"/>
  <c r="Z384" i="1"/>
  <c r="AA384" i="1"/>
  <c r="W385" i="1"/>
  <c r="X385" i="1"/>
  <c r="Y385" i="1"/>
  <c r="Z385" i="1"/>
  <c r="AA385" i="1"/>
  <c r="W386" i="1"/>
  <c r="X386" i="1"/>
  <c r="Y386" i="1"/>
  <c r="Z386" i="1"/>
  <c r="AA386" i="1"/>
  <c r="W387" i="1"/>
  <c r="X387" i="1"/>
  <c r="Y387" i="1"/>
  <c r="Z387" i="1"/>
  <c r="AA387" i="1"/>
  <c r="W388" i="1"/>
  <c r="X388" i="1"/>
  <c r="Y388" i="1"/>
  <c r="Z388" i="1"/>
  <c r="AA388" i="1"/>
  <c r="W389" i="1"/>
  <c r="X389" i="1"/>
  <c r="Y389" i="1"/>
  <c r="Z389" i="1"/>
  <c r="AA389" i="1"/>
  <c r="W390" i="1"/>
  <c r="X390" i="1"/>
  <c r="Y390" i="1"/>
  <c r="Z390" i="1"/>
  <c r="AA390" i="1"/>
  <c r="W391" i="1"/>
  <c r="X391" i="1"/>
  <c r="Y391" i="1"/>
  <c r="Z391" i="1"/>
  <c r="AA391" i="1"/>
  <c r="W392" i="1"/>
  <c r="X392" i="1"/>
  <c r="Y392" i="1"/>
  <c r="Z392" i="1"/>
  <c r="AA392" i="1"/>
  <c r="W393" i="1"/>
  <c r="X393" i="1"/>
  <c r="Y393" i="1"/>
  <c r="Z393" i="1"/>
  <c r="AA393" i="1"/>
  <c r="W394" i="1"/>
  <c r="X394" i="1"/>
  <c r="Y394" i="1"/>
  <c r="Z394" i="1"/>
  <c r="AA394" i="1"/>
  <c r="W395" i="1"/>
  <c r="X395" i="1"/>
  <c r="Y395" i="1"/>
  <c r="Z395" i="1"/>
  <c r="AA395" i="1"/>
  <c r="W396" i="1"/>
  <c r="X396" i="1"/>
  <c r="Y396" i="1"/>
  <c r="Z396" i="1"/>
  <c r="AA396" i="1"/>
  <c r="W397" i="1"/>
  <c r="X397" i="1"/>
  <c r="Y397" i="1"/>
  <c r="Z397" i="1"/>
  <c r="AA397" i="1"/>
  <c r="W398" i="1"/>
  <c r="X398" i="1"/>
  <c r="Y398" i="1"/>
  <c r="Z398" i="1"/>
  <c r="AA398" i="1"/>
  <c r="W399" i="1"/>
  <c r="X399" i="1"/>
  <c r="Y399" i="1"/>
  <c r="Z399" i="1"/>
  <c r="AA399" i="1"/>
  <c r="W400" i="1"/>
  <c r="X400" i="1"/>
  <c r="Y400" i="1"/>
  <c r="Z400" i="1"/>
  <c r="AA400" i="1"/>
  <c r="W401" i="1"/>
  <c r="X401" i="1"/>
  <c r="Y401" i="1"/>
  <c r="Z401" i="1"/>
  <c r="AA401" i="1"/>
  <c r="W402" i="1"/>
  <c r="X402" i="1"/>
  <c r="Y402" i="1"/>
  <c r="Z402" i="1"/>
  <c r="AA402" i="1"/>
  <c r="W403" i="1"/>
  <c r="X403" i="1"/>
  <c r="Y403" i="1"/>
  <c r="Z403" i="1"/>
  <c r="AA403" i="1"/>
  <c r="W404" i="1"/>
  <c r="X404" i="1"/>
  <c r="Y404" i="1"/>
  <c r="Z404" i="1"/>
  <c r="AA404" i="1"/>
  <c r="W405" i="1"/>
  <c r="X405" i="1"/>
  <c r="Y405" i="1"/>
  <c r="Z405" i="1"/>
  <c r="AA405" i="1"/>
  <c r="W406" i="1"/>
  <c r="X406" i="1"/>
  <c r="Y406" i="1"/>
  <c r="Z406" i="1"/>
  <c r="AA406" i="1"/>
  <c r="W407" i="1"/>
  <c r="X407" i="1"/>
  <c r="Y407" i="1"/>
  <c r="Z407" i="1"/>
  <c r="AA407" i="1"/>
  <c r="W408" i="1"/>
  <c r="X408" i="1"/>
  <c r="Y408" i="1"/>
  <c r="Z408" i="1"/>
  <c r="AA408" i="1"/>
  <c r="W409" i="1"/>
  <c r="X409" i="1"/>
  <c r="Y409" i="1"/>
  <c r="Z409" i="1"/>
  <c r="AA409" i="1"/>
  <c r="W410" i="1"/>
  <c r="X410" i="1"/>
  <c r="Y410" i="1"/>
  <c r="Z410" i="1"/>
  <c r="AA410" i="1"/>
  <c r="W411" i="1"/>
  <c r="X411" i="1"/>
  <c r="Y411" i="1"/>
  <c r="Z411" i="1"/>
  <c r="AA411" i="1"/>
  <c r="W412" i="1"/>
  <c r="X412" i="1"/>
  <c r="Y412" i="1"/>
  <c r="Z412" i="1"/>
  <c r="AA412" i="1"/>
  <c r="W413" i="1"/>
  <c r="X413" i="1"/>
  <c r="Y413" i="1"/>
  <c r="Z413" i="1"/>
  <c r="AA413" i="1"/>
  <c r="W414" i="1"/>
  <c r="X414" i="1"/>
  <c r="Y414" i="1"/>
  <c r="Z414" i="1"/>
  <c r="AA414" i="1"/>
  <c r="W415" i="1"/>
  <c r="X415" i="1"/>
  <c r="Y415" i="1"/>
  <c r="Z415" i="1"/>
  <c r="AA415" i="1"/>
  <c r="W416" i="1"/>
  <c r="X416" i="1"/>
  <c r="Y416" i="1"/>
  <c r="Z416" i="1"/>
  <c r="AA416" i="1"/>
  <c r="W417" i="1"/>
  <c r="X417" i="1"/>
  <c r="Y417" i="1"/>
  <c r="Z417" i="1"/>
  <c r="AA417" i="1"/>
  <c r="W418" i="1"/>
  <c r="X418" i="1"/>
  <c r="Y418" i="1"/>
  <c r="Z418" i="1"/>
  <c r="AA418" i="1"/>
  <c r="W419" i="1"/>
  <c r="X419" i="1"/>
  <c r="Y419" i="1"/>
  <c r="Z419" i="1"/>
  <c r="AA419" i="1"/>
  <c r="W420" i="1"/>
  <c r="X420" i="1"/>
  <c r="Y420" i="1"/>
  <c r="Z420" i="1"/>
  <c r="AA420" i="1"/>
  <c r="W421" i="1"/>
  <c r="X421" i="1"/>
  <c r="Y421" i="1"/>
  <c r="Z421" i="1"/>
  <c r="AA421" i="1"/>
  <c r="W422" i="1"/>
  <c r="X422" i="1"/>
  <c r="Y422" i="1"/>
  <c r="Z422" i="1"/>
  <c r="AA422" i="1"/>
  <c r="W423" i="1"/>
  <c r="X423" i="1"/>
  <c r="Y423" i="1"/>
  <c r="Z423" i="1"/>
  <c r="AA423" i="1"/>
  <c r="W424" i="1"/>
  <c r="X424" i="1"/>
  <c r="Y424" i="1"/>
  <c r="Z424" i="1"/>
  <c r="AA424" i="1"/>
  <c r="W425" i="1"/>
  <c r="X425" i="1"/>
  <c r="Y425" i="1"/>
  <c r="Z425" i="1"/>
  <c r="AA425" i="1"/>
  <c r="W426" i="1"/>
  <c r="X426" i="1"/>
  <c r="Y426" i="1"/>
  <c r="Z426" i="1"/>
  <c r="AA426" i="1"/>
  <c r="W427" i="1"/>
  <c r="X427" i="1"/>
  <c r="Y427" i="1"/>
  <c r="Z427" i="1"/>
  <c r="AA427" i="1"/>
  <c r="W428" i="1"/>
  <c r="X428" i="1"/>
  <c r="Y428" i="1"/>
  <c r="Z428" i="1"/>
  <c r="AA428" i="1"/>
  <c r="W429" i="1"/>
  <c r="X429" i="1"/>
  <c r="Y429" i="1"/>
  <c r="Z429" i="1"/>
  <c r="AA429" i="1"/>
  <c r="W430" i="1"/>
  <c r="X430" i="1"/>
  <c r="Y430" i="1"/>
  <c r="Z430" i="1"/>
  <c r="AA430" i="1"/>
  <c r="W431" i="1"/>
  <c r="X431" i="1"/>
  <c r="Y431" i="1"/>
  <c r="Z431" i="1"/>
  <c r="AA431" i="1"/>
  <c r="W432" i="1"/>
  <c r="X432" i="1"/>
  <c r="Y432" i="1"/>
  <c r="Z432" i="1"/>
  <c r="AA432" i="1"/>
  <c r="W433" i="1"/>
  <c r="X433" i="1"/>
  <c r="Y433" i="1"/>
  <c r="Z433" i="1"/>
  <c r="AA433" i="1"/>
  <c r="W434" i="1"/>
  <c r="X434" i="1"/>
  <c r="Y434" i="1"/>
  <c r="Z434" i="1"/>
  <c r="AA434" i="1"/>
  <c r="W435" i="1"/>
  <c r="X435" i="1"/>
  <c r="Y435" i="1"/>
  <c r="Z435" i="1"/>
  <c r="AA435" i="1"/>
  <c r="W436" i="1"/>
  <c r="X436" i="1"/>
  <c r="Y436" i="1"/>
  <c r="Z436" i="1"/>
  <c r="AA436" i="1"/>
  <c r="W437" i="1"/>
  <c r="X437" i="1"/>
  <c r="Y437" i="1"/>
  <c r="Z437" i="1"/>
  <c r="AA437" i="1"/>
  <c r="W438" i="1"/>
  <c r="X438" i="1"/>
  <c r="Y438" i="1"/>
  <c r="Z438" i="1"/>
  <c r="AA438" i="1"/>
  <c r="W439" i="1"/>
  <c r="X439" i="1"/>
  <c r="Y439" i="1"/>
  <c r="Z439" i="1"/>
  <c r="AA439" i="1"/>
  <c r="W440" i="1"/>
  <c r="X440" i="1"/>
  <c r="Y440" i="1"/>
  <c r="Z440" i="1"/>
  <c r="AA440" i="1"/>
  <c r="W441" i="1"/>
  <c r="X441" i="1"/>
  <c r="Y441" i="1"/>
  <c r="Z441" i="1"/>
  <c r="AA441" i="1"/>
  <c r="W442" i="1"/>
  <c r="X442" i="1"/>
  <c r="Y442" i="1"/>
  <c r="Z442" i="1"/>
  <c r="AA442" i="1"/>
  <c r="W443" i="1"/>
  <c r="X443" i="1"/>
  <c r="Y443" i="1"/>
  <c r="Z443" i="1"/>
  <c r="AA443" i="1"/>
  <c r="W444" i="1"/>
  <c r="X444" i="1"/>
  <c r="Y444" i="1"/>
  <c r="Z444" i="1"/>
  <c r="AA444" i="1"/>
  <c r="W445" i="1"/>
  <c r="X445" i="1"/>
  <c r="Y445" i="1"/>
  <c r="Z445" i="1"/>
  <c r="AA445" i="1"/>
  <c r="W446" i="1"/>
  <c r="X446" i="1"/>
  <c r="Y446" i="1"/>
  <c r="Z446" i="1"/>
  <c r="AA446" i="1"/>
  <c r="W447" i="1"/>
  <c r="X447" i="1"/>
  <c r="Y447" i="1"/>
  <c r="Z447" i="1"/>
  <c r="AA447" i="1"/>
  <c r="W448" i="1"/>
  <c r="X448" i="1"/>
  <c r="Y448" i="1"/>
  <c r="Z448" i="1"/>
  <c r="AA448" i="1"/>
  <c r="W449" i="1"/>
  <c r="X449" i="1"/>
  <c r="Y449" i="1"/>
  <c r="Z449" i="1"/>
  <c r="AA449" i="1"/>
  <c r="W450" i="1"/>
  <c r="X450" i="1"/>
  <c r="Y450" i="1"/>
  <c r="Z450" i="1"/>
  <c r="AA450" i="1"/>
  <c r="W451" i="1"/>
  <c r="X451" i="1"/>
  <c r="Y451" i="1"/>
  <c r="Z451" i="1"/>
  <c r="AA451" i="1"/>
  <c r="W452" i="1"/>
  <c r="X452" i="1"/>
  <c r="Y452" i="1"/>
  <c r="Z452" i="1"/>
  <c r="AA452" i="1"/>
  <c r="W453" i="1"/>
  <c r="X453" i="1"/>
  <c r="Y453" i="1"/>
  <c r="Z453" i="1"/>
  <c r="AA453" i="1"/>
  <c r="W454" i="1"/>
  <c r="X454" i="1"/>
  <c r="Y454" i="1"/>
  <c r="Z454" i="1"/>
  <c r="AA454" i="1"/>
  <c r="W455" i="1"/>
  <c r="X455" i="1"/>
  <c r="Y455" i="1"/>
  <c r="Z455" i="1"/>
  <c r="AA455" i="1"/>
  <c r="W456" i="1"/>
  <c r="X456" i="1"/>
  <c r="Y456" i="1"/>
  <c r="Z456" i="1"/>
  <c r="AA456" i="1"/>
  <c r="W457" i="1"/>
  <c r="X457" i="1"/>
  <c r="Y457" i="1"/>
  <c r="Z457" i="1"/>
  <c r="AA457" i="1"/>
  <c r="W458" i="1"/>
  <c r="X458" i="1"/>
  <c r="Y458" i="1"/>
  <c r="Z458" i="1"/>
  <c r="AA458" i="1"/>
  <c r="W459" i="1"/>
  <c r="X459" i="1"/>
  <c r="Y459" i="1"/>
  <c r="Z459" i="1"/>
  <c r="AA459" i="1"/>
  <c r="W460" i="1"/>
  <c r="X460" i="1"/>
  <c r="Y460" i="1"/>
  <c r="Z460" i="1"/>
  <c r="AA460" i="1"/>
  <c r="W461" i="1"/>
  <c r="X461" i="1"/>
  <c r="Y461" i="1"/>
  <c r="Z461" i="1"/>
  <c r="AA461" i="1"/>
  <c r="W462" i="1"/>
  <c r="X462" i="1"/>
  <c r="Y462" i="1"/>
  <c r="Z462" i="1"/>
  <c r="AA462" i="1"/>
  <c r="W463" i="1"/>
  <c r="X463" i="1"/>
  <c r="Y463" i="1"/>
  <c r="Z463" i="1"/>
  <c r="AA463" i="1"/>
  <c r="W464" i="1"/>
  <c r="X464" i="1"/>
  <c r="Y464" i="1"/>
  <c r="Z464" i="1"/>
  <c r="AA464" i="1"/>
  <c r="W465" i="1"/>
  <c r="X465" i="1"/>
  <c r="Y465" i="1"/>
  <c r="Z465" i="1"/>
  <c r="AA465" i="1"/>
  <c r="W466" i="1"/>
  <c r="X466" i="1"/>
  <c r="Y466" i="1"/>
  <c r="Z466" i="1"/>
  <c r="AA466" i="1"/>
  <c r="W467" i="1"/>
  <c r="X467" i="1"/>
  <c r="Y467" i="1"/>
  <c r="Z467" i="1"/>
  <c r="AA467" i="1"/>
  <c r="W468" i="1"/>
  <c r="X468" i="1"/>
  <c r="Y468" i="1"/>
  <c r="Z468" i="1"/>
  <c r="AA468" i="1"/>
  <c r="W469" i="1"/>
  <c r="X469" i="1"/>
  <c r="Y469" i="1"/>
  <c r="Z469" i="1"/>
  <c r="AA469" i="1"/>
  <c r="W470" i="1"/>
  <c r="X470" i="1"/>
  <c r="Y470" i="1"/>
  <c r="Z470" i="1"/>
  <c r="AA470" i="1"/>
  <c r="W471" i="1"/>
  <c r="X471" i="1"/>
  <c r="Y471" i="1"/>
  <c r="Z471" i="1"/>
  <c r="AA471" i="1"/>
  <c r="W472" i="1"/>
  <c r="X472" i="1"/>
  <c r="Y472" i="1"/>
  <c r="Z472" i="1"/>
  <c r="AA472" i="1"/>
  <c r="W473" i="1"/>
  <c r="X473" i="1"/>
  <c r="Y473" i="1"/>
  <c r="Z473" i="1"/>
  <c r="AA473" i="1"/>
  <c r="W474" i="1"/>
  <c r="X474" i="1"/>
  <c r="Y474" i="1"/>
  <c r="Z474" i="1"/>
  <c r="AA474" i="1"/>
  <c r="W475" i="1"/>
  <c r="X475" i="1"/>
  <c r="Y475" i="1"/>
  <c r="Z475" i="1"/>
  <c r="AA475" i="1"/>
  <c r="W476" i="1"/>
  <c r="X476" i="1"/>
  <c r="Y476" i="1"/>
  <c r="Z476" i="1"/>
  <c r="AA476" i="1"/>
  <c r="W477" i="1"/>
  <c r="X477" i="1"/>
  <c r="Y477" i="1"/>
  <c r="Z477" i="1"/>
  <c r="AA477" i="1"/>
  <c r="W478" i="1"/>
  <c r="X478" i="1"/>
  <c r="Y478" i="1"/>
  <c r="Z478" i="1"/>
  <c r="AA478" i="1"/>
  <c r="W479" i="1"/>
  <c r="X479" i="1"/>
  <c r="Y479" i="1"/>
  <c r="Z479" i="1"/>
  <c r="AA479" i="1"/>
  <c r="W480" i="1"/>
  <c r="X480" i="1"/>
  <c r="Y480" i="1"/>
  <c r="Z480" i="1"/>
  <c r="AA480" i="1"/>
  <c r="W481" i="1"/>
  <c r="X481" i="1"/>
  <c r="Y481" i="1"/>
  <c r="Z481" i="1"/>
  <c r="AA481" i="1"/>
  <c r="W482" i="1"/>
  <c r="X482" i="1"/>
  <c r="Y482" i="1"/>
  <c r="Z482" i="1"/>
  <c r="AA482" i="1"/>
  <c r="W483" i="1"/>
  <c r="X483" i="1"/>
  <c r="Y483" i="1"/>
  <c r="Z483" i="1"/>
  <c r="AA483" i="1"/>
  <c r="W484" i="1"/>
  <c r="X484" i="1"/>
  <c r="Y484" i="1"/>
  <c r="Z484" i="1"/>
  <c r="AA484" i="1"/>
  <c r="W485" i="1"/>
  <c r="X485" i="1"/>
  <c r="Y485" i="1"/>
  <c r="Z485" i="1"/>
  <c r="AA485" i="1"/>
  <c r="W486" i="1"/>
  <c r="X486" i="1"/>
  <c r="Y486" i="1"/>
  <c r="Z486" i="1"/>
  <c r="AA486" i="1"/>
  <c r="W487" i="1"/>
  <c r="X487" i="1"/>
  <c r="Y487" i="1"/>
  <c r="Z487" i="1"/>
  <c r="AA487" i="1"/>
  <c r="W488" i="1"/>
  <c r="X488" i="1"/>
  <c r="Y488" i="1"/>
  <c r="Z488" i="1"/>
  <c r="AA488" i="1"/>
  <c r="W489" i="1"/>
  <c r="X489" i="1"/>
  <c r="Y489" i="1"/>
  <c r="Z489" i="1"/>
  <c r="AA489" i="1"/>
  <c r="W490" i="1"/>
  <c r="X490" i="1"/>
  <c r="Y490" i="1"/>
  <c r="Z490" i="1"/>
  <c r="AA490" i="1"/>
  <c r="W491" i="1"/>
  <c r="X491" i="1"/>
  <c r="Y491" i="1"/>
  <c r="Z491" i="1"/>
  <c r="AA491" i="1"/>
  <c r="W492" i="1"/>
  <c r="X492" i="1"/>
  <c r="Y492" i="1"/>
  <c r="Z492" i="1"/>
  <c r="AA492" i="1"/>
  <c r="W493" i="1"/>
  <c r="X493" i="1"/>
  <c r="Y493" i="1"/>
  <c r="Z493" i="1"/>
  <c r="AA493" i="1"/>
  <c r="W494" i="1"/>
  <c r="X494" i="1"/>
  <c r="Y494" i="1"/>
  <c r="Z494" i="1"/>
  <c r="AA494" i="1"/>
  <c r="W495" i="1"/>
  <c r="X495" i="1"/>
  <c r="Y495" i="1"/>
  <c r="Z495" i="1"/>
  <c r="AA495" i="1"/>
  <c r="W496" i="1"/>
  <c r="X496" i="1"/>
  <c r="Y496" i="1"/>
  <c r="Z496" i="1"/>
  <c r="AA496" i="1"/>
  <c r="W497" i="1"/>
  <c r="X497" i="1"/>
  <c r="Y497" i="1"/>
  <c r="Z497" i="1"/>
  <c r="AA497" i="1"/>
  <c r="W498" i="1"/>
  <c r="X498" i="1"/>
  <c r="Y498" i="1"/>
  <c r="Z498" i="1"/>
  <c r="AA498" i="1"/>
  <c r="W499" i="1"/>
  <c r="X499" i="1"/>
  <c r="Y499" i="1"/>
  <c r="Z499" i="1"/>
  <c r="AA499" i="1"/>
  <c r="W500" i="1"/>
  <c r="X500" i="1"/>
  <c r="Y500" i="1"/>
  <c r="Z500" i="1"/>
  <c r="AA500" i="1"/>
  <c r="W501" i="1"/>
  <c r="X501" i="1"/>
  <c r="Y501" i="1"/>
  <c r="Z501" i="1"/>
  <c r="AA501" i="1"/>
  <c r="W502" i="1"/>
  <c r="X502" i="1"/>
  <c r="Y502" i="1"/>
  <c r="Z502" i="1"/>
  <c r="AA502" i="1"/>
  <c r="W503" i="1"/>
  <c r="X503" i="1"/>
  <c r="Y503" i="1"/>
  <c r="Z503" i="1"/>
  <c r="AA503" i="1"/>
  <c r="W504" i="1"/>
  <c r="X504" i="1"/>
  <c r="Y504" i="1"/>
  <c r="Z504" i="1"/>
  <c r="AA504" i="1"/>
  <c r="W505" i="1"/>
  <c r="X505" i="1"/>
  <c r="Y505" i="1"/>
  <c r="Z505" i="1"/>
  <c r="AA505" i="1"/>
  <c r="W506" i="1"/>
  <c r="X506" i="1"/>
  <c r="Y506" i="1"/>
  <c r="Z506" i="1"/>
  <c r="AA506" i="1"/>
  <c r="W507" i="1"/>
  <c r="X507" i="1"/>
  <c r="Y507" i="1"/>
  <c r="Z507" i="1"/>
  <c r="AA507" i="1"/>
  <c r="W508" i="1"/>
  <c r="X508" i="1"/>
  <c r="Y508" i="1"/>
  <c r="Z508" i="1"/>
  <c r="AA508" i="1"/>
  <c r="W509" i="1"/>
  <c r="X509" i="1"/>
  <c r="Y509" i="1"/>
  <c r="Z509" i="1"/>
  <c r="AA509" i="1"/>
  <c r="W510" i="1"/>
  <c r="X510" i="1"/>
  <c r="Y510" i="1"/>
  <c r="Z510" i="1"/>
  <c r="AA510" i="1"/>
  <c r="W511" i="1"/>
  <c r="X511" i="1"/>
  <c r="Y511" i="1"/>
  <c r="Z511" i="1"/>
  <c r="AA511" i="1"/>
  <c r="W512" i="1"/>
  <c r="X512" i="1"/>
  <c r="Y512" i="1"/>
  <c r="Z512" i="1"/>
  <c r="AA512" i="1"/>
  <c r="W513" i="1"/>
  <c r="X513" i="1"/>
  <c r="Y513" i="1"/>
  <c r="Z513" i="1"/>
  <c r="AA513" i="1"/>
  <c r="W514" i="1"/>
  <c r="X514" i="1"/>
  <c r="Y514" i="1"/>
  <c r="Z514" i="1"/>
  <c r="AA514" i="1"/>
  <c r="W515" i="1"/>
  <c r="X515" i="1"/>
  <c r="Y515" i="1"/>
  <c r="Z515" i="1"/>
  <c r="AA515" i="1"/>
  <c r="W516" i="1"/>
  <c r="X516" i="1"/>
  <c r="Y516" i="1"/>
  <c r="Z516" i="1"/>
  <c r="AA516" i="1"/>
  <c r="W517" i="1"/>
  <c r="X517" i="1"/>
  <c r="Y517" i="1"/>
  <c r="Z517" i="1"/>
  <c r="AA517" i="1"/>
  <c r="W518" i="1"/>
  <c r="X518" i="1"/>
  <c r="Y518" i="1"/>
  <c r="Z518" i="1"/>
  <c r="AA518" i="1"/>
  <c r="W519" i="1"/>
  <c r="X519" i="1"/>
  <c r="Y519" i="1"/>
  <c r="Z519" i="1"/>
  <c r="AA519" i="1"/>
  <c r="W520" i="1"/>
  <c r="X520" i="1"/>
  <c r="Y520" i="1"/>
  <c r="Z520" i="1"/>
  <c r="AA520" i="1"/>
  <c r="W521" i="1"/>
  <c r="X521" i="1"/>
  <c r="Y521" i="1"/>
  <c r="Z521" i="1"/>
  <c r="AA521" i="1"/>
  <c r="W522" i="1"/>
  <c r="X522" i="1"/>
  <c r="Y522" i="1"/>
  <c r="Z522" i="1"/>
  <c r="AA522" i="1"/>
  <c r="W523" i="1"/>
  <c r="X523" i="1"/>
  <c r="Y523" i="1"/>
  <c r="Z523" i="1"/>
  <c r="AA523" i="1"/>
  <c r="W524" i="1"/>
  <c r="X524" i="1"/>
  <c r="Y524" i="1"/>
  <c r="Z524" i="1"/>
  <c r="AA524" i="1"/>
  <c r="W525" i="1"/>
  <c r="X525" i="1"/>
  <c r="Y525" i="1"/>
  <c r="Z525" i="1"/>
  <c r="AA525" i="1"/>
  <c r="W526" i="1"/>
  <c r="X526" i="1"/>
  <c r="Y526" i="1"/>
  <c r="Z526" i="1"/>
  <c r="AA526" i="1"/>
  <c r="W527" i="1"/>
  <c r="X527" i="1"/>
  <c r="Y527" i="1"/>
  <c r="Z527" i="1"/>
  <c r="AA527" i="1"/>
  <c r="W528" i="1"/>
  <c r="X528" i="1"/>
  <c r="Y528" i="1"/>
  <c r="Z528" i="1"/>
  <c r="AA528" i="1"/>
  <c r="W529" i="1"/>
  <c r="X529" i="1"/>
  <c r="Y529" i="1"/>
  <c r="Z529" i="1"/>
  <c r="AA529" i="1"/>
  <c r="W530" i="1"/>
  <c r="X530" i="1"/>
  <c r="Y530" i="1"/>
  <c r="Z530" i="1"/>
  <c r="AA530" i="1"/>
  <c r="W531" i="1"/>
  <c r="X531" i="1"/>
  <c r="Y531" i="1"/>
  <c r="Z531" i="1"/>
  <c r="AA531" i="1"/>
  <c r="W532" i="1"/>
  <c r="X532" i="1"/>
  <c r="Y532" i="1"/>
  <c r="Z532" i="1"/>
  <c r="AA532" i="1"/>
  <c r="W533" i="1"/>
  <c r="X533" i="1"/>
  <c r="Y533" i="1"/>
  <c r="Z533" i="1"/>
  <c r="AA533" i="1"/>
  <c r="W534" i="1"/>
  <c r="X534" i="1"/>
  <c r="Y534" i="1"/>
  <c r="Z534" i="1"/>
  <c r="AA534" i="1"/>
  <c r="W535" i="1"/>
  <c r="X535" i="1"/>
  <c r="Y535" i="1"/>
  <c r="Z535" i="1"/>
  <c r="AA535" i="1"/>
  <c r="W536" i="1"/>
  <c r="X536" i="1"/>
  <c r="Y536" i="1"/>
  <c r="Z536" i="1"/>
  <c r="AA536" i="1"/>
  <c r="W537" i="1"/>
  <c r="X537" i="1"/>
  <c r="Y537" i="1"/>
  <c r="Z537" i="1"/>
  <c r="AA537" i="1"/>
  <c r="W538" i="1"/>
  <c r="X538" i="1"/>
  <c r="Y538" i="1"/>
  <c r="Z538" i="1"/>
  <c r="AA538" i="1"/>
  <c r="W539" i="1"/>
  <c r="X539" i="1"/>
  <c r="Y539" i="1"/>
  <c r="Z539" i="1"/>
  <c r="AA539" i="1"/>
  <c r="W540" i="1"/>
  <c r="X540" i="1"/>
  <c r="Y540" i="1"/>
  <c r="Z540" i="1"/>
  <c r="AA540" i="1"/>
  <c r="W541" i="1"/>
  <c r="X541" i="1"/>
  <c r="Y541" i="1"/>
  <c r="Z541" i="1"/>
  <c r="AA541" i="1"/>
  <c r="W542" i="1"/>
  <c r="X542" i="1"/>
  <c r="Y542" i="1"/>
  <c r="Z542" i="1"/>
  <c r="AA542" i="1"/>
  <c r="W543" i="1"/>
  <c r="X543" i="1"/>
  <c r="Y543" i="1"/>
  <c r="Z543" i="1"/>
  <c r="AA543" i="1"/>
  <c r="W544" i="1"/>
  <c r="X544" i="1"/>
  <c r="Y544" i="1"/>
  <c r="Z544" i="1"/>
  <c r="AA544" i="1"/>
  <c r="W545" i="1"/>
  <c r="X545" i="1"/>
  <c r="Y545" i="1"/>
  <c r="Z545" i="1"/>
  <c r="AA545" i="1"/>
  <c r="W546" i="1"/>
  <c r="X546" i="1"/>
  <c r="Y546" i="1"/>
  <c r="Z546" i="1"/>
  <c r="AA546" i="1"/>
  <c r="W547" i="1"/>
  <c r="X547" i="1"/>
  <c r="Y547" i="1"/>
  <c r="Z547" i="1"/>
  <c r="AA547" i="1"/>
  <c r="W548" i="1"/>
  <c r="X548" i="1"/>
  <c r="Y548" i="1"/>
  <c r="Z548" i="1"/>
  <c r="AA548" i="1"/>
  <c r="W549" i="1"/>
  <c r="X549" i="1"/>
  <c r="Y549" i="1"/>
  <c r="Z549" i="1"/>
  <c r="AA549" i="1"/>
  <c r="W550" i="1"/>
  <c r="X550" i="1"/>
  <c r="Y550" i="1"/>
  <c r="Z550" i="1"/>
  <c r="AA550" i="1"/>
  <c r="W551" i="1"/>
  <c r="X551" i="1"/>
  <c r="Y551" i="1"/>
  <c r="Z551" i="1"/>
  <c r="AA551" i="1"/>
  <c r="W552" i="1"/>
  <c r="X552" i="1"/>
  <c r="Y552" i="1"/>
  <c r="Z552" i="1"/>
  <c r="AA552" i="1"/>
  <c r="W553" i="1"/>
  <c r="X553" i="1"/>
  <c r="Y553" i="1"/>
  <c r="Z553" i="1"/>
  <c r="AA553" i="1"/>
  <c r="W554" i="1"/>
  <c r="X554" i="1"/>
  <c r="Y554" i="1"/>
  <c r="Z554" i="1"/>
  <c r="AA554" i="1"/>
  <c r="W555" i="1"/>
  <c r="X555" i="1"/>
  <c r="Y555" i="1"/>
  <c r="Z555" i="1"/>
  <c r="AA555" i="1"/>
  <c r="W556" i="1"/>
  <c r="X556" i="1"/>
  <c r="Y556" i="1"/>
  <c r="Z556" i="1"/>
  <c r="AA556" i="1"/>
  <c r="W557" i="1"/>
  <c r="X557" i="1"/>
  <c r="Y557" i="1"/>
  <c r="Z557" i="1"/>
  <c r="AA557" i="1"/>
  <c r="W558" i="1"/>
  <c r="X558" i="1"/>
  <c r="Y558" i="1"/>
  <c r="Z558" i="1"/>
  <c r="AA558" i="1"/>
  <c r="W559" i="1"/>
  <c r="X559" i="1"/>
  <c r="Y559" i="1"/>
  <c r="Z559" i="1"/>
  <c r="AA559" i="1"/>
  <c r="W560" i="1"/>
  <c r="X560" i="1"/>
  <c r="Y560" i="1"/>
  <c r="Z560" i="1"/>
  <c r="AA560" i="1"/>
  <c r="W561" i="1"/>
  <c r="X561" i="1"/>
  <c r="Y561" i="1"/>
  <c r="Z561" i="1"/>
  <c r="AA561" i="1"/>
  <c r="W562" i="1"/>
  <c r="X562" i="1"/>
  <c r="Y562" i="1"/>
  <c r="Z562" i="1"/>
  <c r="AA562" i="1"/>
  <c r="W563" i="1"/>
  <c r="X563" i="1"/>
  <c r="Y563" i="1"/>
  <c r="Z563" i="1"/>
  <c r="AA563" i="1"/>
  <c r="W564" i="1"/>
  <c r="X564" i="1"/>
  <c r="Y564" i="1"/>
  <c r="Z564" i="1"/>
  <c r="AA564" i="1"/>
  <c r="W565" i="1"/>
  <c r="X565" i="1"/>
  <c r="Y565" i="1"/>
  <c r="Z565" i="1"/>
  <c r="AA565" i="1"/>
  <c r="W566" i="1"/>
  <c r="X566" i="1"/>
  <c r="Y566" i="1"/>
  <c r="Z566" i="1"/>
  <c r="AA566" i="1"/>
  <c r="W567" i="1"/>
  <c r="X567" i="1"/>
  <c r="Y567" i="1"/>
  <c r="Z567" i="1"/>
  <c r="AA567" i="1"/>
  <c r="W568" i="1"/>
  <c r="X568" i="1"/>
  <c r="Y568" i="1"/>
  <c r="Z568" i="1"/>
  <c r="AA568" i="1"/>
  <c r="W569" i="1"/>
  <c r="X569" i="1"/>
  <c r="Y569" i="1"/>
  <c r="Z569" i="1"/>
  <c r="AA569" i="1"/>
  <c r="W570" i="1"/>
  <c r="X570" i="1"/>
  <c r="Y570" i="1"/>
  <c r="Z570" i="1"/>
  <c r="AA570" i="1"/>
  <c r="W571" i="1"/>
  <c r="X571" i="1"/>
  <c r="Y571" i="1"/>
  <c r="Z571" i="1"/>
  <c r="AA571" i="1"/>
  <c r="W572" i="1"/>
  <c r="X572" i="1"/>
  <c r="Y572" i="1"/>
  <c r="Z572" i="1"/>
  <c r="AA572" i="1"/>
  <c r="W573" i="1"/>
  <c r="X573" i="1"/>
  <c r="Y573" i="1"/>
  <c r="Z573" i="1"/>
  <c r="AA573" i="1"/>
  <c r="W574" i="1"/>
  <c r="X574" i="1"/>
  <c r="Y574" i="1"/>
  <c r="Z574" i="1"/>
  <c r="AA574" i="1"/>
  <c r="W575" i="1"/>
  <c r="X575" i="1"/>
  <c r="Y575" i="1"/>
  <c r="Z575" i="1"/>
  <c r="AA575" i="1"/>
  <c r="W576" i="1"/>
  <c r="X576" i="1"/>
  <c r="Y576" i="1"/>
  <c r="Z576" i="1"/>
  <c r="AA576" i="1"/>
  <c r="W577" i="1"/>
  <c r="X577" i="1"/>
  <c r="Y577" i="1"/>
  <c r="Z577" i="1"/>
  <c r="AA577" i="1"/>
  <c r="W578" i="1"/>
  <c r="X578" i="1"/>
  <c r="Y578" i="1"/>
  <c r="Z578" i="1"/>
  <c r="AA578" i="1"/>
  <c r="W579" i="1"/>
  <c r="X579" i="1"/>
  <c r="Y579" i="1"/>
  <c r="Z579" i="1"/>
  <c r="AA579" i="1"/>
  <c r="W580" i="1"/>
  <c r="X580" i="1"/>
  <c r="Y580" i="1"/>
  <c r="Z580" i="1"/>
  <c r="AA580" i="1"/>
  <c r="W581" i="1"/>
  <c r="X581" i="1"/>
  <c r="Y581" i="1"/>
  <c r="Z581" i="1"/>
  <c r="AA581" i="1"/>
  <c r="W582" i="1"/>
  <c r="X582" i="1"/>
  <c r="Y582" i="1"/>
  <c r="Z582" i="1"/>
  <c r="AA582" i="1"/>
  <c r="W583" i="1"/>
  <c r="X583" i="1"/>
  <c r="Y583" i="1"/>
  <c r="Z583" i="1"/>
  <c r="AA583" i="1"/>
  <c r="W584" i="1"/>
  <c r="X584" i="1"/>
  <c r="Y584" i="1"/>
  <c r="Z584" i="1"/>
  <c r="AA584" i="1"/>
  <c r="W585" i="1"/>
  <c r="X585" i="1"/>
  <c r="Y585" i="1"/>
  <c r="Z585" i="1"/>
  <c r="AA585" i="1"/>
  <c r="W586" i="1"/>
  <c r="X586" i="1"/>
  <c r="Y586" i="1"/>
  <c r="Z586" i="1"/>
  <c r="AA586" i="1"/>
  <c r="W587" i="1"/>
  <c r="X587" i="1"/>
  <c r="Y587" i="1"/>
  <c r="Z587" i="1"/>
  <c r="AA587" i="1"/>
  <c r="W588" i="1"/>
  <c r="X588" i="1"/>
  <c r="Y588" i="1"/>
  <c r="Z588" i="1"/>
  <c r="AA588" i="1"/>
  <c r="W589" i="1"/>
  <c r="X589" i="1"/>
  <c r="Y589" i="1"/>
  <c r="Z589" i="1"/>
  <c r="AA589" i="1"/>
  <c r="W590" i="1"/>
  <c r="X590" i="1"/>
  <c r="Y590" i="1"/>
  <c r="Z590" i="1"/>
  <c r="AA590" i="1"/>
  <c r="W591" i="1"/>
  <c r="X591" i="1"/>
  <c r="Y591" i="1"/>
  <c r="Z591" i="1"/>
  <c r="AA591" i="1"/>
  <c r="W592" i="1"/>
  <c r="X592" i="1"/>
  <c r="Y592" i="1"/>
  <c r="Z592" i="1"/>
  <c r="AA592" i="1"/>
  <c r="W593" i="1"/>
  <c r="X593" i="1"/>
  <c r="Y593" i="1"/>
  <c r="Z593" i="1"/>
  <c r="AA593" i="1"/>
  <c r="W594" i="1"/>
  <c r="X594" i="1"/>
  <c r="Y594" i="1"/>
  <c r="Z594" i="1"/>
  <c r="AA594" i="1"/>
  <c r="W595" i="1"/>
  <c r="X595" i="1"/>
  <c r="Y595" i="1"/>
  <c r="Z595" i="1"/>
  <c r="AA595" i="1"/>
  <c r="W596" i="1"/>
  <c r="X596" i="1"/>
  <c r="Y596" i="1"/>
  <c r="Z596" i="1"/>
  <c r="AA596" i="1"/>
  <c r="W597" i="1"/>
  <c r="X597" i="1"/>
  <c r="Y597" i="1"/>
  <c r="Z597" i="1"/>
  <c r="AA597" i="1"/>
  <c r="W598" i="1"/>
  <c r="X598" i="1"/>
  <c r="Y598" i="1"/>
  <c r="Z598" i="1"/>
  <c r="AA598" i="1"/>
  <c r="W599" i="1"/>
  <c r="X599" i="1"/>
  <c r="Y599" i="1"/>
  <c r="Z599" i="1"/>
  <c r="AA599" i="1"/>
  <c r="W600" i="1"/>
  <c r="X600" i="1"/>
  <c r="Y600" i="1"/>
  <c r="Z600" i="1"/>
  <c r="AA600" i="1"/>
  <c r="W601" i="1"/>
  <c r="X601" i="1"/>
  <c r="Y601" i="1"/>
  <c r="Z601" i="1"/>
  <c r="AA601" i="1"/>
  <c r="W602" i="1"/>
  <c r="X602" i="1"/>
  <c r="Y602" i="1"/>
  <c r="Z602" i="1"/>
  <c r="AA602" i="1"/>
  <c r="X3" i="1"/>
  <c r="Y3" i="1"/>
  <c r="Z3" i="1"/>
  <c r="AA3" i="1"/>
  <c r="W3" i="1"/>
  <c r="R588" i="1"/>
  <c r="S588" i="1"/>
  <c r="T588" i="1"/>
  <c r="U588" i="1"/>
  <c r="V588" i="1"/>
  <c r="R573" i="1"/>
  <c r="S573" i="1"/>
  <c r="T573" i="1"/>
  <c r="U573" i="1"/>
  <c r="V573" i="1"/>
  <c r="R558" i="1"/>
  <c r="S558" i="1"/>
  <c r="T558" i="1"/>
  <c r="U558" i="1"/>
  <c r="V558" i="1"/>
  <c r="R543" i="1"/>
  <c r="S543" i="1"/>
  <c r="T543" i="1"/>
  <c r="U543" i="1"/>
  <c r="V543" i="1"/>
  <c r="R528" i="1"/>
  <c r="S528" i="1"/>
  <c r="T528" i="1"/>
  <c r="U528" i="1"/>
  <c r="V528" i="1"/>
  <c r="R513" i="1"/>
  <c r="S513" i="1"/>
  <c r="T513" i="1"/>
  <c r="U513" i="1"/>
  <c r="V513" i="1"/>
  <c r="R498" i="1"/>
  <c r="S498" i="1"/>
  <c r="T498" i="1"/>
  <c r="U498" i="1"/>
  <c r="V498" i="1"/>
  <c r="R483" i="1"/>
  <c r="S483" i="1"/>
  <c r="T483" i="1"/>
  <c r="U483" i="1"/>
  <c r="V483" i="1"/>
  <c r="R468" i="1"/>
  <c r="S468" i="1"/>
  <c r="T468" i="1"/>
  <c r="U468" i="1"/>
  <c r="V468" i="1"/>
  <c r="R453" i="1"/>
  <c r="S453" i="1"/>
  <c r="T453" i="1"/>
  <c r="U453" i="1"/>
  <c r="V453" i="1"/>
  <c r="R438" i="1"/>
  <c r="S438" i="1"/>
  <c r="T438" i="1"/>
  <c r="U438" i="1"/>
  <c r="V438" i="1"/>
  <c r="R423" i="1"/>
  <c r="S423" i="1"/>
  <c r="T423" i="1"/>
  <c r="U423" i="1"/>
  <c r="V423" i="1"/>
  <c r="R408" i="1"/>
  <c r="S408" i="1"/>
  <c r="T408" i="1"/>
  <c r="U408" i="1"/>
  <c r="V408" i="1"/>
  <c r="R393" i="1"/>
  <c r="S393" i="1"/>
  <c r="T393" i="1"/>
  <c r="U393" i="1"/>
  <c r="V393" i="1"/>
  <c r="R378" i="1"/>
  <c r="S378" i="1"/>
  <c r="T378" i="1"/>
  <c r="U378" i="1"/>
  <c r="V378" i="1"/>
  <c r="R363" i="1"/>
  <c r="S363" i="1"/>
  <c r="T363" i="1"/>
  <c r="U363" i="1"/>
  <c r="V363" i="1"/>
  <c r="R348" i="1"/>
  <c r="S348" i="1"/>
  <c r="T348" i="1"/>
  <c r="U348" i="1"/>
  <c r="V348" i="1"/>
  <c r="R349" i="1"/>
  <c r="S349" i="1"/>
  <c r="T349" i="1"/>
  <c r="U349" i="1"/>
  <c r="V349" i="1"/>
  <c r="R333" i="1"/>
  <c r="S333" i="1"/>
  <c r="T333" i="1"/>
  <c r="U333" i="1"/>
  <c r="V333" i="1"/>
  <c r="R334" i="1"/>
  <c r="S334" i="1"/>
  <c r="T334" i="1"/>
  <c r="U334" i="1"/>
  <c r="V334" i="1"/>
  <c r="R318" i="1"/>
  <c r="S318" i="1"/>
  <c r="T318" i="1"/>
  <c r="U318" i="1"/>
  <c r="V318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305" i="1"/>
  <c r="S305" i="1"/>
  <c r="T305" i="1"/>
  <c r="U305" i="1"/>
  <c r="V305" i="1"/>
  <c r="R306" i="1"/>
  <c r="S306" i="1"/>
  <c r="T306" i="1"/>
  <c r="U306" i="1"/>
  <c r="V306" i="1"/>
  <c r="R307" i="1"/>
  <c r="S307" i="1"/>
  <c r="T307" i="1"/>
  <c r="U307" i="1"/>
  <c r="V307" i="1"/>
  <c r="R308" i="1"/>
  <c r="S308" i="1"/>
  <c r="T308" i="1"/>
  <c r="U308" i="1"/>
  <c r="V308" i="1"/>
  <c r="R309" i="1"/>
  <c r="S309" i="1"/>
  <c r="T309" i="1"/>
  <c r="U309" i="1"/>
  <c r="V309" i="1"/>
  <c r="R310" i="1"/>
  <c r="S310" i="1"/>
  <c r="T310" i="1"/>
  <c r="U310" i="1"/>
  <c r="V310" i="1"/>
  <c r="R311" i="1"/>
  <c r="S311" i="1"/>
  <c r="T311" i="1"/>
  <c r="U311" i="1"/>
  <c r="V311" i="1"/>
  <c r="R312" i="1"/>
  <c r="S312" i="1"/>
  <c r="T312" i="1"/>
  <c r="U312" i="1"/>
  <c r="V312" i="1"/>
  <c r="R313" i="1"/>
  <c r="S313" i="1"/>
  <c r="T313" i="1"/>
  <c r="U313" i="1"/>
  <c r="V313" i="1"/>
  <c r="R314" i="1"/>
  <c r="S314" i="1"/>
  <c r="T314" i="1"/>
  <c r="U314" i="1"/>
  <c r="V314" i="1"/>
  <c r="R315" i="1"/>
  <c r="S315" i="1"/>
  <c r="T315" i="1"/>
  <c r="U315" i="1"/>
  <c r="V315" i="1"/>
  <c r="R316" i="1"/>
  <c r="S316" i="1"/>
  <c r="T316" i="1"/>
  <c r="U316" i="1"/>
  <c r="V316" i="1"/>
  <c r="R317" i="1"/>
  <c r="S317" i="1"/>
  <c r="T317" i="1"/>
  <c r="U317" i="1"/>
  <c r="V317" i="1"/>
  <c r="R304" i="1"/>
  <c r="S304" i="1"/>
  <c r="T304" i="1"/>
  <c r="U304" i="1"/>
  <c r="V304" i="1"/>
  <c r="R303" i="1"/>
  <c r="S303" i="1"/>
  <c r="T303" i="1"/>
  <c r="U303" i="1"/>
  <c r="V303" i="1"/>
  <c r="R288" i="1"/>
  <c r="S288" i="1"/>
  <c r="T288" i="1"/>
  <c r="U288" i="1"/>
  <c r="V288" i="1"/>
  <c r="R273" i="1"/>
  <c r="S273" i="1"/>
  <c r="T273" i="1"/>
  <c r="U273" i="1"/>
  <c r="V273" i="1"/>
  <c r="R258" i="1"/>
  <c r="S258" i="1"/>
  <c r="T258" i="1"/>
  <c r="U258" i="1"/>
  <c r="V258" i="1"/>
  <c r="R243" i="1"/>
  <c r="S243" i="1"/>
  <c r="T243" i="1"/>
  <c r="U243" i="1"/>
  <c r="V243" i="1"/>
  <c r="R228" i="1"/>
  <c r="S228" i="1"/>
  <c r="T228" i="1"/>
  <c r="U228" i="1"/>
  <c r="V228" i="1"/>
  <c r="R213" i="1"/>
  <c r="S213" i="1"/>
  <c r="T213" i="1"/>
  <c r="U213" i="1"/>
  <c r="V213" i="1"/>
  <c r="R198" i="1"/>
  <c r="S198" i="1"/>
  <c r="T198" i="1"/>
  <c r="U198" i="1"/>
  <c r="V198" i="1"/>
  <c r="R183" i="1"/>
  <c r="S183" i="1"/>
  <c r="T183" i="1"/>
  <c r="U183" i="1"/>
  <c r="V183" i="1"/>
  <c r="R168" i="1"/>
  <c r="S168" i="1"/>
  <c r="T168" i="1"/>
  <c r="U168" i="1"/>
  <c r="V168" i="1"/>
  <c r="R153" i="1"/>
  <c r="S153" i="1"/>
  <c r="T153" i="1"/>
  <c r="U153" i="1"/>
  <c r="V153" i="1"/>
  <c r="R138" i="1"/>
  <c r="S138" i="1"/>
  <c r="T138" i="1"/>
  <c r="U138" i="1"/>
  <c r="V138" i="1"/>
  <c r="R123" i="1"/>
  <c r="S123" i="1"/>
  <c r="T123" i="1"/>
  <c r="U123" i="1"/>
  <c r="V123" i="1"/>
  <c r="R108" i="1"/>
  <c r="S108" i="1"/>
  <c r="T108" i="1"/>
  <c r="U108" i="1"/>
  <c r="V108" i="1"/>
  <c r="R93" i="1"/>
  <c r="S93" i="1"/>
  <c r="T93" i="1"/>
  <c r="U93" i="1"/>
  <c r="V93" i="1"/>
  <c r="R78" i="1"/>
  <c r="S78" i="1"/>
  <c r="T78" i="1"/>
  <c r="U78" i="1"/>
  <c r="V78" i="1"/>
  <c r="R63" i="1"/>
  <c r="S63" i="1"/>
  <c r="T63" i="1"/>
  <c r="U63" i="1"/>
  <c r="V63" i="1"/>
  <c r="R48" i="1"/>
  <c r="S48" i="1"/>
  <c r="T48" i="1"/>
  <c r="U48" i="1"/>
  <c r="V48" i="1"/>
  <c r="R33" i="1"/>
  <c r="S33" i="1"/>
  <c r="T33" i="1"/>
  <c r="U33" i="1"/>
  <c r="V33" i="1"/>
  <c r="AC18" i="1" l="1"/>
  <c r="AB588" i="1"/>
  <c r="AF588" i="1"/>
  <c r="AE588" i="1"/>
  <c r="AD588" i="1"/>
  <c r="AC588" i="1"/>
  <c r="AB3" i="1"/>
  <c r="AB4" i="1"/>
  <c r="AF3" i="1"/>
  <c r="AE14" i="1"/>
  <c r="AB5" i="1"/>
  <c r="AE4" i="1"/>
  <c r="AF14" i="1"/>
  <c r="AB14" i="1"/>
  <c r="AB17" i="1"/>
  <c r="AB18" i="1"/>
  <c r="AF15" i="1"/>
  <c r="AE12" i="1"/>
  <c r="AB6" i="1"/>
  <c r="AE5" i="1"/>
  <c r="AE16" i="1"/>
  <c r="AB11" i="1"/>
  <c r="AF13" i="1"/>
  <c r="AB16" i="1"/>
  <c r="AE13" i="1"/>
  <c r="AE15" i="1"/>
  <c r="AB13" i="1"/>
  <c r="AB10" i="1"/>
  <c r="AE17" i="1"/>
  <c r="AB9" i="1"/>
  <c r="AF5" i="1"/>
  <c r="AF8" i="1"/>
  <c r="AF11" i="1"/>
  <c r="AE8" i="1"/>
  <c r="AE11" i="1"/>
  <c r="AF16" i="1"/>
  <c r="AB8" i="1"/>
  <c r="AF4" i="1"/>
  <c r="AB12" i="1"/>
  <c r="AF10" i="1"/>
  <c r="AF7" i="1"/>
  <c r="AF12" i="1"/>
  <c r="AE10" i="1"/>
  <c r="AE7" i="1"/>
  <c r="AB15" i="1"/>
  <c r="AB7" i="1"/>
  <c r="AF6" i="1"/>
  <c r="AF9" i="1"/>
  <c r="AE6" i="1"/>
  <c r="AD3" i="1"/>
  <c r="AE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9" i="1"/>
  <c r="S49" i="1"/>
  <c r="T49" i="1"/>
  <c r="U49" i="1"/>
  <c r="V49" i="1"/>
  <c r="R50" i="1"/>
  <c r="S50" i="1"/>
  <c r="T50" i="1"/>
  <c r="U50" i="1"/>
  <c r="V50" i="1"/>
  <c r="R51" i="1"/>
  <c r="S51" i="1"/>
  <c r="T51" i="1"/>
  <c r="U51" i="1"/>
  <c r="V51" i="1"/>
  <c r="R52" i="1"/>
  <c r="S52" i="1"/>
  <c r="T52" i="1"/>
  <c r="U52" i="1"/>
  <c r="V52" i="1"/>
  <c r="R53" i="1"/>
  <c r="S53" i="1"/>
  <c r="T53" i="1"/>
  <c r="U53" i="1"/>
  <c r="V53" i="1"/>
  <c r="R54" i="1"/>
  <c r="S54" i="1"/>
  <c r="T54" i="1"/>
  <c r="U54" i="1"/>
  <c r="V54" i="1"/>
  <c r="R55" i="1"/>
  <c r="S55" i="1"/>
  <c r="T55" i="1"/>
  <c r="U55" i="1"/>
  <c r="V55" i="1"/>
  <c r="R56" i="1"/>
  <c r="S56" i="1"/>
  <c r="T56" i="1"/>
  <c r="U56" i="1"/>
  <c r="V56" i="1"/>
  <c r="R57" i="1"/>
  <c r="S57" i="1"/>
  <c r="T57" i="1"/>
  <c r="U57" i="1"/>
  <c r="V57" i="1"/>
  <c r="R58" i="1"/>
  <c r="S58" i="1"/>
  <c r="T58" i="1"/>
  <c r="U58" i="1"/>
  <c r="V58" i="1"/>
  <c r="R59" i="1"/>
  <c r="S59" i="1"/>
  <c r="T59" i="1"/>
  <c r="U59" i="1"/>
  <c r="V59" i="1"/>
  <c r="R60" i="1"/>
  <c r="S60" i="1"/>
  <c r="T60" i="1"/>
  <c r="U60" i="1"/>
  <c r="V60" i="1"/>
  <c r="R61" i="1"/>
  <c r="S61" i="1"/>
  <c r="T61" i="1"/>
  <c r="U61" i="1"/>
  <c r="V61" i="1"/>
  <c r="R62" i="1"/>
  <c r="S62" i="1"/>
  <c r="T62" i="1"/>
  <c r="U62" i="1"/>
  <c r="V62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R67" i="1"/>
  <c r="S67" i="1"/>
  <c r="T67" i="1"/>
  <c r="U67" i="1"/>
  <c r="V67" i="1"/>
  <c r="R68" i="1"/>
  <c r="S68" i="1"/>
  <c r="T68" i="1"/>
  <c r="U68" i="1"/>
  <c r="V68" i="1"/>
  <c r="R69" i="1"/>
  <c r="S69" i="1"/>
  <c r="T69" i="1"/>
  <c r="U69" i="1"/>
  <c r="V69" i="1"/>
  <c r="R70" i="1"/>
  <c r="S70" i="1"/>
  <c r="T70" i="1"/>
  <c r="U70" i="1"/>
  <c r="V70" i="1"/>
  <c r="R71" i="1"/>
  <c r="S71" i="1"/>
  <c r="T71" i="1"/>
  <c r="U71" i="1"/>
  <c r="V71" i="1"/>
  <c r="R72" i="1"/>
  <c r="S72" i="1"/>
  <c r="T72" i="1"/>
  <c r="U72" i="1"/>
  <c r="V72" i="1"/>
  <c r="R73" i="1"/>
  <c r="S73" i="1"/>
  <c r="T73" i="1"/>
  <c r="U73" i="1"/>
  <c r="V73" i="1"/>
  <c r="R74" i="1"/>
  <c r="S74" i="1"/>
  <c r="T74" i="1"/>
  <c r="U74" i="1"/>
  <c r="V74" i="1"/>
  <c r="R75" i="1"/>
  <c r="S75" i="1"/>
  <c r="T75" i="1"/>
  <c r="U75" i="1"/>
  <c r="V75" i="1"/>
  <c r="R76" i="1"/>
  <c r="S76" i="1"/>
  <c r="T76" i="1"/>
  <c r="U76" i="1"/>
  <c r="V76" i="1"/>
  <c r="R77" i="1"/>
  <c r="S77" i="1"/>
  <c r="T77" i="1"/>
  <c r="U77" i="1"/>
  <c r="V77" i="1"/>
  <c r="R79" i="1"/>
  <c r="S79" i="1"/>
  <c r="T79" i="1"/>
  <c r="U79" i="1"/>
  <c r="V79" i="1"/>
  <c r="R80" i="1"/>
  <c r="S80" i="1"/>
  <c r="T80" i="1"/>
  <c r="U80" i="1"/>
  <c r="V80" i="1"/>
  <c r="R81" i="1"/>
  <c r="S81" i="1"/>
  <c r="T81" i="1"/>
  <c r="U81" i="1"/>
  <c r="V81" i="1"/>
  <c r="R91" i="1"/>
  <c r="S91" i="1"/>
  <c r="T91" i="1"/>
  <c r="U91" i="1"/>
  <c r="V91" i="1"/>
  <c r="R92" i="1"/>
  <c r="S92" i="1"/>
  <c r="T92" i="1"/>
  <c r="U92" i="1"/>
  <c r="V92" i="1"/>
  <c r="R94" i="1"/>
  <c r="S94" i="1"/>
  <c r="T94" i="1"/>
  <c r="U94" i="1"/>
  <c r="V94" i="1"/>
  <c r="R95" i="1"/>
  <c r="S95" i="1"/>
  <c r="T95" i="1"/>
  <c r="U95" i="1"/>
  <c r="V95" i="1"/>
  <c r="R96" i="1"/>
  <c r="S96" i="1"/>
  <c r="T96" i="1"/>
  <c r="U96" i="1"/>
  <c r="V96" i="1"/>
  <c r="R106" i="1"/>
  <c r="S106" i="1"/>
  <c r="T106" i="1"/>
  <c r="U106" i="1"/>
  <c r="V106" i="1"/>
  <c r="R107" i="1"/>
  <c r="S107" i="1"/>
  <c r="T107" i="1"/>
  <c r="U107" i="1"/>
  <c r="V107" i="1"/>
  <c r="R109" i="1"/>
  <c r="S109" i="1"/>
  <c r="T109" i="1"/>
  <c r="U109" i="1"/>
  <c r="V109" i="1"/>
  <c r="R110" i="1"/>
  <c r="S110" i="1"/>
  <c r="T110" i="1"/>
  <c r="U110" i="1"/>
  <c r="V110" i="1"/>
  <c r="R111" i="1"/>
  <c r="S111" i="1"/>
  <c r="T111" i="1"/>
  <c r="U111" i="1"/>
  <c r="V111" i="1"/>
  <c r="R121" i="1"/>
  <c r="S121" i="1"/>
  <c r="T121" i="1"/>
  <c r="U121" i="1"/>
  <c r="V121" i="1"/>
  <c r="R122" i="1"/>
  <c r="S122" i="1"/>
  <c r="T122" i="1"/>
  <c r="U122" i="1"/>
  <c r="V122" i="1"/>
  <c r="R124" i="1"/>
  <c r="S124" i="1"/>
  <c r="T124" i="1"/>
  <c r="U124" i="1"/>
  <c r="V124" i="1"/>
  <c r="R125" i="1"/>
  <c r="S125" i="1"/>
  <c r="T125" i="1"/>
  <c r="U125" i="1"/>
  <c r="V125" i="1"/>
  <c r="R126" i="1"/>
  <c r="S126" i="1"/>
  <c r="T126" i="1"/>
  <c r="U126" i="1"/>
  <c r="V126" i="1"/>
  <c r="R136" i="1"/>
  <c r="S136" i="1"/>
  <c r="T136" i="1"/>
  <c r="U136" i="1"/>
  <c r="V136" i="1"/>
  <c r="R137" i="1"/>
  <c r="S137" i="1"/>
  <c r="T137" i="1"/>
  <c r="U137" i="1"/>
  <c r="V137" i="1"/>
  <c r="R139" i="1"/>
  <c r="S139" i="1"/>
  <c r="T139" i="1"/>
  <c r="U139" i="1"/>
  <c r="V139" i="1"/>
  <c r="R140" i="1"/>
  <c r="S140" i="1"/>
  <c r="T140" i="1"/>
  <c r="U140" i="1"/>
  <c r="V140" i="1"/>
  <c r="R141" i="1"/>
  <c r="S141" i="1"/>
  <c r="T141" i="1"/>
  <c r="U141" i="1"/>
  <c r="V141" i="1"/>
  <c r="R151" i="1"/>
  <c r="S151" i="1"/>
  <c r="T151" i="1"/>
  <c r="U151" i="1"/>
  <c r="V151" i="1"/>
  <c r="R152" i="1"/>
  <c r="S152" i="1"/>
  <c r="T152" i="1"/>
  <c r="U152" i="1"/>
  <c r="V152" i="1"/>
  <c r="R154" i="1"/>
  <c r="S154" i="1"/>
  <c r="T154" i="1"/>
  <c r="U154" i="1"/>
  <c r="V154" i="1"/>
  <c r="R155" i="1"/>
  <c r="S155" i="1"/>
  <c r="T155" i="1"/>
  <c r="U155" i="1"/>
  <c r="V155" i="1"/>
  <c r="R156" i="1"/>
  <c r="S156" i="1"/>
  <c r="T156" i="1"/>
  <c r="U156" i="1"/>
  <c r="V156" i="1"/>
  <c r="R166" i="1"/>
  <c r="S166" i="1"/>
  <c r="T166" i="1"/>
  <c r="U166" i="1"/>
  <c r="V166" i="1"/>
  <c r="R167" i="1"/>
  <c r="S167" i="1"/>
  <c r="T167" i="1"/>
  <c r="U167" i="1"/>
  <c r="V167" i="1"/>
  <c r="R169" i="1"/>
  <c r="S169" i="1"/>
  <c r="T169" i="1"/>
  <c r="U169" i="1"/>
  <c r="V169" i="1"/>
  <c r="R170" i="1"/>
  <c r="S170" i="1"/>
  <c r="T170" i="1"/>
  <c r="U170" i="1"/>
  <c r="V170" i="1"/>
  <c r="R171" i="1"/>
  <c r="S171" i="1"/>
  <c r="T171" i="1"/>
  <c r="U171" i="1"/>
  <c r="V171" i="1"/>
  <c r="R181" i="1"/>
  <c r="S181" i="1"/>
  <c r="T181" i="1"/>
  <c r="U181" i="1"/>
  <c r="V181" i="1"/>
  <c r="R182" i="1"/>
  <c r="S182" i="1"/>
  <c r="T182" i="1"/>
  <c r="U182" i="1"/>
  <c r="V182" i="1"/>
  <c r="R184" i="1"/>
  <c r="S184" i="1"/>
  <c r="T184" i="1"/>
  <c r="U184" i="1"/>
  <c r="V184" i="1"/>
  <c r="R185" i="1"/>
  <c r="S185" i="1"/>
  <c r="T185" i="1"/>
  <c r="U185" i="1"/>
  <c r="V185" i="1"/>
  <c r="R186" i="1"/>
  <c r="S186" i="1"/>
  <c r="T186" i="1"/>
  <c r="U186" i="1"/>
  <c r="V186" i="1"/>
  <c r="R196" i="1"/>
  <c r="S196" i="1"/>
  <c r="T196" i="1"/>
  <c r="U196" i="1"/>
  <c r="V196" i="1"/>
  <c r="R197" i="1"/>
  <c r="S197" i="1"/>
  <c r="T197" i="1"/>
  <c r="U197" i="1"/>
  <c r="V197" i="1"/>
  <c r="R199" i="1"/>
  <c r="S199" i="1"/>
  <c r="T199" i="1"/>
  <c r="U199" i="1"/>
  <c r="V199" i="1"/>
  <c r="R200" i="1"/>
  <c r="S200" i="1"/>
  <c r="T200" i="1"/>
  <c r="U200" i="1"/>
  <c r="V200" i="1"/>
  <c r="R201" i="1"/>
  <c r="S201" i="1"/>
  <c r="T201" i="1"/>
  <c r="U201" i="1"/>
  <c r="V201" i="1"/>
  <c r="R211" i="1"/>
  <c r="S211" i="1"/>
  <c r="T211" i="1"/>
  <c r="U211" i="1"/>
  <c r="V211" i="1"/>
  <c r="R212" i="1"/>
  <c r="S212" i="1"/>
  <c r="T212" i="1"/>
  <c r="U212" i="1"/>
  <c r="V212" i="1"/>
  <c r="R214" i="1"/>
  <c r="S214" i="1"/>
  <c r="T214" i="1"/>
  <c r="U214" i="1"/>
  <c r="V214" i="1"/>
  <c r="R215" i="1"/>
  <c r="S215" i="1"/>
  <c r="T215" i="1"/>
  <c r="U215" i="1"/>
  <c r="V215" i="1"/>
  <c r="R216" i="1"/>
  <c r="S216" i="1"/>
  <c r="T216" i="1"/>
  <c r="U216" i="1"/>
  <c r="V216" i="1"/>
  <c r="R226" i="1"/>
  <c r="S226" i="1"/>
  <c r="T226" i="1"/>
  <c r="U226" i="1"/>
  <c r="V226" i="1"/>
  <c r="R227" i="1"/>
  <c r="S227" i="1"/>
  <c r="T227" i="1"/>
  <c r="U227" i="1"/>
  <c r="V227" i="1"/>
  <c r="R229" i="1"/>
  <c r="S229" i="1"/>
  <c r="T229" i="1"/>
  <c r="U229" i="1"/>
  <c r="V229" i="1"/>
  <c r="R230" i="1"/>
  <c r="S230" i="1"/>
  <c r="T230" i="1"/>
  <c r="U230" i="1"/>
  <c r="V230" i="1"/>
  <c r="R231" i="1"/>
  <c r="S231" i="1"/>
  <c r="T231" i="1"/>
  <c r="U231" i="1"/>
  <c r="V231" i="1"/>
  <c r="R241" i="1"/>
  <c r="S241" i="1"/>
  <c r="T241" i="1"/>
  <c r="U241" i="1"/>
  <c r="V241" i="1"/>
  <c r="R242" i="1"/>
  <c r="S242" i="1"/>
  <c r="T242" i="1"/>
  <c r="U242" i="1"/>
  <c r="V242" i="1"/>
  <c r="R244" i="1"/>
  <c r="S244" i="1"/>
  <c r="T244" i="1"/>
  <c r="U244" i="1"/>
  <c r="V244" i="1"/>
  <c r="R245" i="1"/>
  <c r="S245" i="1"/>
  <c r="T245" i="1"/>
  <c r="U245" i="1"/>
  <c r="V245" i="1"/>
  <c r="R246" i="1"/>
  <c r="S246" i="1"/>
  <c r="T246" i="1"/>
  <c r="U246" i="1"/>
  <c r="V246" i="1"/>
  <c r="R256" i="1"/>
  <c r="S256" i="1"/>
  <c r="T256" i="1"/>
  <c r="U256" i="1"/>
  <c r="V256" i="1"/>
  <c r="R257" i="1"/>
  <c r="S257" i="1"/>
  <c r="T257" i="1"/>
  <c r="U257" i="1"/>
  <c r="V257" i="1"/>
  <c r="R259" i="1"/>
  <c r="S259" i="1"/>
  <c r="T259" i="1"/>
  <c r="U259" i="1"/>
  <c r="V259" i="1"/>
  <c r="R260" i="1"/>
  <c r="S260" i="1"/>
  <c r="T260" i="1"/>
  <c r="U260" i="1"/>
  <c r="V260" i="1"/>
  <c r="R261" i="1"/>
  <c r="S261" i="1"/>
  <c r="T261" i="1"/>
  <c r="U261" i="1"/>
  <c r="V261" i="1"/>
  <c r="R271" i="1"/>
  <c r="S271" i="1"/>
  <c r="T271" i="1"/>
  <c r="U271" i="1"/>
  <c r="V271" i="1"/>
  <c r="R272" i="1"/>
  <c r="S272" i="1"/>
  <c r="T272" i="1"/>
  <c r="U272" i="1"/>
  <c r="V272" i="1"/>
  <c r="R274" i="1"/>
  <c r="S274" i="1"/>
  <c r="T274" i="1"/>
  <c r="U274" i="1"/>
  <c r="V274" i="1"/>
  <c r="R275" i="1"/>
  <c r="S275" i="1"/>
  <c r="T275" i="1"/>
  <c r="U275" i="1"/>
  <c r="V275" i="1"/>
  <c r="R276" i="1"/>
  <c r="S276" i="1"/>
  <c r="T276" i="1"/>
  <c r="U276" i="1"/>
  <c r="V276" i="1"/>
  <c r="R286" i="1"/>
  <c r="S286" i="1"/>
  <c r="T286" i="1"/>
  <c r="U286" i="1"/>
  <c r="V286" i="1"/>
  <c r="R287" i="1"/>
  <c r="S287" i="1"/>
  <c r="T287" i="1"/>
  <c r="U287" i="1"/>
  <c r="V287" i="1"/>
  <c r="R289" i="1"/>
  <c r="S289" i="1"/>
  <c r="T289" i="1"/>
  <c r="U289" i="1"/>
  <c r="V289" i="1"/>
  <c r="R290" i="1"/>
  <c r="S290" i="1"/>
  <c r="T290" i="1"/>
  <c r="U290" i="1"/>
  <c r="V290" i="1"/>
  <c r="R291" i="1"/>
  <c r="S291" i="1"/>
  <c r="T291" i="1"/>
  <c r="U291" i="1"/>
  <c r="V291" i="1"/>
  <c r="R292" i="1"/>
  <c r="S292" i="1"/>
  <c r="T292" i="1"/>
  <c r="U292" i="1"/>
  <c r="V292" i="1"/>
  <c r="R293" i="1"/>
  <c r="S293" i="1"/>
  <c r="T293" i="1"/>
  <c r="U293" i="1"/>
  <c r="V293" i="1"/>
  <c r="R294" i="1"/>
  <c r="S294" i="1"/>
  <c r="T294" i="1"/>
  <c r="U294" i="1"/>
  <c r="V294" i="1"/>
  <c r="R295" i="1"/>
  <c r="S295" i="1"/>
  <c r="T295" i="1"/>
  <c r="U295" i="1"/>
  <c r="V295" i="1"/>
  <c r="R296" i="1"/>
  <c r="S296" i="1"/>
  <c r="T296" i="1"/>
  <c r="U296" i="1"/>
  <c r="V296" i="1"/>
  <c r="R297" i="1"/>
  <c r="S297" i="1"/>
  <c r="T297" i="1"/>
  <c r="U297" i="1"/>
  <c r="V297" i="1"/>
  <c r="R298" i="1"/>
  <c r="S298" i="1"/>
  <c r="T298" i="1"/>
  <c r="U298" i="1"/>
  <c r="V298" i="1"/>
  <c r="R299" i="1"/>
  <c r="S299" i="1"/>
  <c r="T299" i="1"/>
  <c r="U299" i="1"/>
  <c r="V299" i="1"/>
  <c r="R300" i="1"/>
  <c r="S300" i="1"/>
  <c r="T300" i="1"/>
  <c r="U300" i="1"/>
  <c r="V300" i="1"/>
  <c r="R301" i="1"/>
  <c r="S301" i="1"/>
  <c r="T301" i="1"/>
  <c r="U301" i="1"/>
  <c r="V301" i="1"/>
  <c r="R302" i="1"/>
  <c r="S302" i="1"/>
  <c r="T302" i="1"/>
  <c r="U302" i="1"/>
  <c r="V302" i="1"/>
  <c r="R319" i="1"/>
  <c r="S319" i="1"/>
  <c r="T319" i="1"/>
  <c r="U319" i="1"/>
  <c r="V319" i="1"/>
  <c r="R320" i="1"/>
  <c r="S320" i="1"/>
  <c r="T320" i="1"/>
  <c r="U320" i="1"/>
  <c r="V320" i="1"/>
  <c r="R321" i="1"/>
  <c r="S321" i="1"/>
  <c r="T321" i="1"/>
  <c r="U321" i="1"/>
  <c r="V321" i="1"/>
  <c r="R322" i="1"/>
  <c r="S322" i="1"/>
  <c r="T322" i="1"/>
  <c r="U322" i="1"/>
  <c r="V322" i="1"/>
  <c r="R323" i="1"/>
  <c r="S323" i="1"/>
  <c r="T323" i="1"/>
  <c r="U323" i="1"/>
  <c r="V323" i="1"/>
  <c r="R324" i="1"/>
  <c r="S324" i="1"/>
  <c r="T324" i="1"/>
  <c r="U324" i="1"/>
  <c r="V324" i="1"/>
  <c r="R325" i="1"/>
  <c r="S325" i="1"/>
  <c r="T325" i="1"/>
  <c r="U325" i="1"/>
  <c r="V325" i="1"/>
  <c r="R326" i="1"/>
  <c r="S326" i="1"/>
  <c r="T326" i="1"/>
  <c r="U326" i="1"/>
  <c r="V326" i="1"/>
  <c r="R327" i="1"/>
  <c r="S327" i="1"/>
  <c r="T327" i="1"/>
  <c r="U327" i="1"/>
  <c r="V327" i="1"/>
  <c r="R328" i="1"/>
  <c r="S328" i="1"/>
  <c r="T328" i="1"/>
  <c r="U328" i="1"/>
  <c r="V328" i="1"/>
  <c r="R329" i="1"/>
  <c r="S329" i="1"/>
  <c r="T329" i="1"/>
  <c r="U329" i="1"/>
  <c r="V329" i="1"/>
  <c r="R330" i="1"/>
  <c r="S330" i="1"/>
  <c r="T330" i="1"/>
  <c r="U330" i="1"/>
  <c r="V330" i="1"/>
  <c r="R331" i="1"/>
  <c r="S331" i="1"/>
  <c r="T331" i="1"/>
  <c r="U331" i="1"/>
  <c r="V331" i="1"/>
  <c r="R332" i="1"/>
  <c r="S332" i="1"/>
  <c r="T332" i="1"/>
  <c r="U332" i="1"/>
  <c r="V332" i="1"/>
  <c r="R335" i="1"/>
  <c r="S335" i="1"/>
  <c r="T335" i="1"/>
  <c r="U335" i="1"/>
  <c r="V335" i="1"/>
  <c r="R336" i="1"/>
  <c r="S336" i="1"/>
  <c r="T336" i="1"/>
  <c r="U336" i="1"/>
  <c r="V336" i="1"/>
  <c r="R337" i="1"/>
  <c r="S337" i="1"/>
  <c r="T337" i="1"/>
  <c r="U337" i="1"/>
  <c r="V337" i="1"/>
  <c r="R338" i="1"/>
  <c r="S338" i="1"/>
  <c r="T338" i="1"/>
  <c r="U338" i="1"/>
  <c r="V338" i="1"/>
  <c r="R339" i="1"/>
  <c r="S339" i="1"/>
  <c r="T339" i="1"/>
  <c r="U339" i="1"/>
  <c r="V339" i="1"/>
  <c r="R340" i="1"/>
  <c r="S340" i="1"/>
  <c r="T340" i="1"/>
  <c r="U340" i="1"/>
  <c r="V340" i="1"/>
  <c r="R341" i="1"/>
  <c r="S341" i="1"/>
  <c r="T341" i="1"/>
  <c r="U341" i="1"/>
  <c r="V341" i="1"/>
  <c r="R342" i="1"/>
  <c r="S342" i="1"/>
  <c r="T342" i="1"/>
  <c r="U342" i="1"/>
  <c r="V342" i="1"/>
  <c r="R343" i="1"/>
  <c r="S343" i="1"/>
  <c r="T343" i="1"/>
  <c r="U343" i="1"/>
  <c r="V343" i="1"/>
  <c r="R344" i="1"/>
  <c r="S344" i="1"/>
  <c r="T344" i="1"/>
  <c r="U344" i="1"/>
  <c r="V344" i="1"/>
  <c r="R345" i="1"/>
  <c r="S345" i="1"/>
  <c r="T345" i="1"/>
  <c r="U345" i="1"/>
  <c r="V345" i="1"/>
  <c r="R346" i="1"/>
  <c r="S346" i="1"/>
  <c r="T346" i="1"/>
  <c r="U346" i="1"/>
  <c r="V346" i="1"/>
  <c r="R347" i="1"/>
  <c r="S347" i="1"/>
  <c r="T347" i="1"/>
  <c r="U347" i="1"/>
  <c r="V347" i="1"/>
  <c r="R350" i="1"/>
  <c r="S350" i="1"/>
  <c r="T350" i="1"/>
  <c r="U350" i="1"/>
  <c r="V350" i="1"/>
  <c r="R351" i="1"/>
  <c r="S351" i="1"/>
  <c r="T351" i="1"/>
  <c r="U351" i="1"/>
  <c r="V351" i="1"/>
  <c r="R352" i="1"/>
  <c r="S352" i="1"/>
  <c r="T352" i="1"/>
  <c r="U352" i="1"/>
  <c r="V352" i="1"/>
  <c r="R353" i="1"/>
  <c r="S353" i="1"/>
  <c r="T353" i="1"/>
  <c r="U353" i="1"/>
  <c r="V353" i="1"/>
  <c r="R354" i="1"/>
  <c r="S354" i="1"/>
  <c r="T354" i="1"/>
  <c r="U354" i="1"/>
  <c r="V354" i="1"/>
  <c r="R355" i="1"/>
  <c r="S355" i="1"/>
  <c r="T355" i="1"/>
  <c r="U355" i="1"/>
  <c r="V355" i="1"/>
  <c r="R356" i="1"/>
  <c r="S356" i="1"/>
  <c r="T356" i="1"/>
  <c r="U356" i="1"/>
  <c r="V356" i="1"/>
  <c r="R357" i="1"/>
  <c r="S357" i="1"/>
  <c r="T357" i="1"/>
  <c r="U357" i="1"/>
  <c r="V357" i="1"/>
  <c r="R358" i="1"/>
  <c r="S358" i="1"/>
  <c r="T358" i="1"/>
  <c r="U358" i="1"/>
  <c r="V358" i="1"/>
  <c r="R359" i="1"/>
  <c r="S359" i="1"/>
  <c r="T359" i="1"/>
  <c r="U359" i="1"/>
  <c r="V359" i="1"/>
  <c r="R360" i="1"/>
  <c r="S360" i="1"/>
  <c r="T360" i="1"/>
  <c r="U360" i="1"/>
  <c r="V360" i="1"/>
  <c r="R361" i="1"/>
  <c r="S361" i="1"/>
  <c r="T361" i="1"/>
  <c r="U361" i="1"/>
  <c r="V361" i="1"/>
  <c r="R362" i="1"/>
  <c r="S362" i="1"/>
  <c r="T362" i="1"/>
  <c r="U362" i="1"/>
  <c r="V362" i="1"/>
  <c r="R364" i="1"/>
  <c r="S364" i="1"/>
  <c r="T364" i="1"/>
  <c r="U364" i="1"/>
  <c r="V364" i="1"/>
  <c r="R365" i="1"/>
  <c r="S365" i="1"/>
  <c r="T365" i="1"/>
  <c r="U365" i="1"/>
  <c r="V365" i="1"/>
  <c r="R366" i="1"/>
  <c r="S366" i="1"/>
  <c r="T366" i="1"/>
  <c r="U366" i="1"/>
  <c r="V366" i="1"/>
  <c r="R376" i="1"/>
  <c r="S376" i="1"/>
  <c r="T376" i="1"/>
  <c r="U376" i="1"/>
  <c r="V376" i="1"/>
  <c r="R377" i="1"/>
  <c r="S377" i="1"/>
  <c r="T377" i="1"/>
  <c r="U377" i="1"/>
  <c r="V377" i="1"/>
  <c r="R379" i="1"/>
  <c r="S379" i="1"/>
  <c r="T379" i="1"/>
  <c r="U379" i="1"/>
  <c r="V379" i="1"/>
  <c r="R380" i="1"/>
  <c r="S380" i="1"/>
  <c r="T380" i="1"/>
  <c r="U380" i="1"/>
  <c r="V380" i="1"/>
  <c r="R381" i="1"/>
  <c r="S381" i="1"/>
  <c r="T381" i="1"/>
  <c r="U381" i="1"/>
  <c r="V381" i="1"/>
  <c r="R391" i="1"/>
  <c r="S391" i="1"/>
  <c r="T391" i="1"/>
  <c r="U391" i="1"/>
  <c r="V391" i="1"/>
  <c r="R392" i="1"/>
  <c r="S392" i="1"/>
  <c r="T392" i="1"/>
  <c r="U392" i="1"/>
  <c r="V392" i="1"/>
  <c r="R394" i="1"/>
  <c r="S394" i="1"/>
  <c r="T394" i="1"/>
  <c r="U394" i="1"/>
  <c r="V394" i="1"/>
  <c r="R395" i="1"/>
  <c r="S395" i="1"/>
  <c r="T395" i="1"/>
  <c r="U395" i="1"/>
  <c r="V395" i="1"/>
  <c r="R396" i="1"/>
  <c r="S396" i="1"/>
  <c r="T396" i="1"/>
  <c r="U396" i="1"/>
  <c r="V396" i="1"/>
  <c r="R406" i="1"/>
  <c r="S406" i="1"/>
  <c r="T406" i="1"/>
  <c r="U406" i="1"/>
  <c r="V406" i="1"/>
  <c r="R407" i="1"/>
  <c r="S407" i="1"/>
  <c r="T407" i="1"/>
  <c r="U407" i="1"/>
  <c r="V407" i="1"/>
  <c r="R409" i="1"/>
  <c r="S409" i="1"/>
  <c r="T409" i="1"/>
  <c r="U409" i="1"/>
  <c r="V409" i="1"/>
  <c r="R410" i="1"/>
  <c r="S410" i="1"/>
  <c r="T410" i="1"/>
  <c r="U410" i="1"/>
  <c r="V410" i="1"/>
  <c r="R411" i="1"/>
  <c r="S411" i="1"/>
  <c r="T411" i="1"/>
  <c r="U411" i="1"/>
  <c r="V411" i="1"/>
  <c r="R421" i="1"/>
  <c r="S421" i="1"/>
  <c r="T421" i="1"/>
  <c r="U421" i="1"/>
  <c r="V421" i="1"/>
  <c r="R422" i="1"/>
  <c r="S422" i="1"/>
  <c r="T422" i="1"/>
  <c r="U422" i="1"/>
  <c r="V422" i="1"/>
  <c r="R424" i="1"/>
  <c r="S424" i="1"/>
  <c r="T424" i="1"/>
  <c r="U424" i="1"/>
  <c r="V424" i="1"/>
  <c r="R425" i="1"/>
  <c r="S425" i="1"/>
  <c r="T425" i="1"/>
  <c r="U425" i="1"/>
  <c r="V425" i="1"/>
  <c r="R426" i="1"/>
  <c r="S426" i="1"/>
  <c r="T426" i="1"/>
  <c r="U426" i="1"/>
  <c r="V426" i="1"/>
  <c r="R436" i="1"/>
  <c r="S436" i="1"/>
  <c r="T436" i="1"/>
  <c r="U436" i="1"/>
  <c r="V436" i="1"/>
  <c r="R437" i="1"/>
  <c r="S437" i="1"/>
  <c r="T437" i="1"/>
  <c r="U437" i="1"/>
  <c r="V437" i="1"/>
  <c r="R439" i="1"/>
  <c r="S439" i="1"/>
  <c r="T439" i="1"/>
  <c r="U439" i="1"/>
  <c r="V439" i="1"/>
  <c r="R440" i="1"/>
  <c r="S440" i="1"/>
  <c r="T440" i="1"/>
  <c r="U440" i="1"/>
  <c r="V440" i="1"/>
  <c r="R441" i="1"/>
  <c r="S441" i="1"/>
  <c r="T441" i="1"/>
  <c r="U441" i="1"/>
  <c r="V441" i="1"/>
  <c r="R451" i="1"/>
  <c r="S451" i="1"/>
  <c r="T451" i="1"/>
  <c r="U451" i="1"/>
  <c r="V451" i="1"/>
  <c r="R452" i="1"/>
  <c r="S452" i="1"/>
  <c r="T452" i="1"/>
  <c r="U452" i="1"/>
  <c r="V452" i="1"/>
  <c r="R454" i="1"/>
  <c r="S454" i="1"/>
  <c r="T454" i="1"/>
  <c r="U454" i="1"/>
  <c r="V454" i="1"/>
  <c r="R455" i="1"/>
  <c r="S455" i="1"/>
  <c r="T455" i="1"/>
  <c r="U455" i="1"/>
  <c r="V455" i="1"/>
  <c r="R456" i="1"/>
  <c r="S456" i="1"/>
  <c r="T456" i="1"/>
  <c r="U456" i="1"/>
  <c r="V456" i="1"/>
  <c r="R466" i="1"/>
  <c r="S466" i="1"/>
  <c r="T466" i="1"/>
  <c r="U466" i="1"/>
  <c r="V466" i="1"/>
  <c r="R467" i="1"/>
  <c r="S467" i="1"/>
  <c r="T467" i="1"/>
  <c r="U467" i="1"/>
  <c r="V467" i="1"/>
  <c r="R469" i="1"/>
  <c r="S469" i="1"/>
  <c r="T469" i="1"/>
  <c r="U469" i="1"/>
  <c r="V469" i="1"/>
  <c r="R470" i="1"/>
  <c r="S470" i="1"/>
  <c r="T470" i="1"/>
  <c r="U470" i="1"/>
  <c r="V470" i="1"/>
  <c r="R471" i="1"/>
  <c r="S471" i="1"/>
  <c r="T471" i="1"/>
  <c r="U471" i="1"/>
  <c r="V471" i="1"/>
  <c r="R481" i="1"/>
  <c r="S481" i="1"/>
  <c r="T481" i="1"/>
  <c r="U481" i="1"/>
  <c r="V481" i="1"/>
  <c r="R482" i="1"/>
  <c r="S482" i="1"/>
  <c r="T482" i="1"/>
  <c r="U482" i="1"/>
  <c r="V482" i="1"/>
  <c r="R484" i="1"/>
  <c r="S484" i="1"/>
  <c r="T484" i="1"/>
  <c r="U484" i="1"/>
  <c r="V484" i="1"/>
  <c r="R485" i="1"/>
  <c r="S485" i="1"/>
  <c r="T485" i="1"/>
  <c r="U485" i="1"/>
  <c r="V485" i="1"/>
  <c r="R486" i="1"/>
  <c r="S486" i="1"/>
  <c r="T486" i="1"/>
  <c r="U486" i="1"/>
  <c r="V486" i="1"/>
  <c r="R496" i="1"/>
  <c r="S496" i="1"/>
  <c r="T496" i="1"/>
  <c r="U496" i="1"/>
  <c r="V496" i="1"/>
  <c r="R497" i="1"/>
  <c r="S497" i="1"/>
  <c r="T497" i="1"/>
  <c r="U497" i="1"/>
  <c r="V497" i="1"/>
  <c r="R499" i="1"/>
  <c r="S499" i="1"/>
  <c r="T499" i="1"/>
  <c r="U499" i="1"/>
  <c r="V499" i="1"/>
  <c r="R500" i="1"/>
  <c r="S500" i="1"/>
  <c r="T500" i="1"/>
  <c r="U500" i="1"/>
  <c r="V500" i="1"/>
  <c r="R501" i="1"/>
  <c r="S501" i="1"/>
  <c r="T501" i="1"/>
  <c r="U501" i="1"/>
  <c r="V501" i="1"/>
  <c r="R511" i="1"/>
  <c r="S511" i="1"/>
  <c r="T511" i="1"/>
  <c r="U511" i="1"/>
  <c r="V511" i="1"/>
  <c r="R512" i="1"/>
  <c r="S512" i="1"/>
  <c r="T512" i="1"/>
  <c r="U512" i="1"/>
  <c r="V512" i="1"/>
  <c r="R514" i="1"/>
  <c r="S514" i="1"/>
  <c r="T514" i="1"/>
  <c r="U514" i="1"/>
  <c r="V514" i="1"/>
  <c r="R515" i="1"/>
  <c r="S515" i="1"/>
  <c r="T515" i="1"/>
  <c r="U515" i="1"/>
  <c r="V515" i="1"/>
  <c r="R516" i="1"/>
  <c r="S516" i="1"/>
  <c r="T516" i="1"/>
  <c r="U516" i="1"/>
  <c r="V516" i="1"/>
  <c r="R526" i="1"/>
  <c r="S526" i="1"/>
  <c r="T526" i="1"/>
  <c r="U526" i="1"/>
  <c r="V526" i="1"/>
  <c r="R527" i="1"/>
  <c r="S527" i="1"/>
  <c r="T527" i="1"/>
  <c r="U527" i="1"/>
  <c r="V527" i="1"/>
  <c r="R529" i="1"/>
  <c r="S529" i="1"/>
  <c r="T529" i="1"/>
  <c r="U529" i="1"/>
  <c r="V529" i="1"/>
  <c r="R530" i="1"/>
  <c r="S530" i="1"/>
  <c r="T530" i="1"/>
  <c r="U530" i="1"/>
  <c r="V530" i="1"/>
  <c r="R531" i="1"/>
  <c r="S531" i="1"/>
  <c r="T531" i="1"/>
  <c r="U531" i="1"/>
  <c r="V531" i="1"/>
  <c r="R541" i="1"/>
  <c r="S541" i="1"/>
  <c r="T541" i="1"/>
  <c r="U541" i="1"/>
  <c r="V541" i="1"/>
  <c r="R542" i="1"/>
  <c r="S542" i="1"/>
  <c r="T542" i="1"/>
  <c r="U542" i="1"/>
  <c r="V542" i="1"/>
  <c r="R544" i="1"/>
  <c r="S544" i="1"/>
  <c r="T544" i="1"/>
  <c r="U544" i="1"/>
  <c r="V544" i="1"/>
  <c r="R545" i="1"/>
  <c r="S545" i="1"/>
  <c r="T545" i="1"/>
  <c r="U545" i="1"/>
  <c r="V545" i="1"/>
  <c r="R546" i="1"/>
  <c r="S546" i="1"/>
  <c r="T546" i="1"/>
  <c r="U546" i="1"/>
  <c r="V546" i="1"/>
  <c r="R556" i="1"/>
  <c r="S556" i="1"/>
  <c r="T556" i="1"/>
  <c r="U556" i="1"/>
  <c r="V556" i="1"/>
  <c r="R557" i="1"/>
  <c r="S557" i="1"/>
  <c r="T557" i="1"/>
  <c r="U557" i="1"/>
  <c r="V557" i="1"/>
  <c r="R559" i="1"/>
  <c r="S559" i="1"/>
  <c r="T559" i="1"/>
  <c r="U559" i="1"/>
  <c r="V559" i="1"/>
  <c r="R560" i="1"/>
  <c r="S560" i="1"/>
  <c r="T560" i="1"/>
  <c r="U560" i="1"/>
  <c r="V560" i="1"/>
  <c r="R561" i="1"/>
  <c r="S561" i="1"/>
  <c r="T561" i="1"/>
  <c r="U561" i="1"/>
  <c r="V561" i="1"/>
  <c r="R571" i="1"/>
  <c r="S571" i="1"/>
  <c r="T571" i="1"/>
  <c r="U571" i="1"/>
  <c r="V571" i="1"/>
  <c r="R572" i="1"/>
  <c r="S572" i="1"/>
  <c r="T572" i="1"/>
  <c r="U572" i="1"/>
  <c r="V572" i="1"/>
  <c r="R574" i="1"/>
  <c r="S574" i="1"/>
  <c r="T574" i="1"/>
  <c r="U574" i="1"/>
  <c r="V574" i="1"/>
  <c r="R575" i="1"/>
  <c r="S575" i="1"/>
  <c r="T575" i="1"/>
  <c r="U575" i="1"/>
  <c r="V575" i="1"/>
  <c r="R576" i="1"/>
  <c r="S576" i="1"/>
  <c r="T576" i="1"/>
  <c r="U576" i="1"/>
  <c r="V576" i="1"/>
  <c r="R586" i="1"/>
  <c r="S586" i="1"/>
  <c r="T586" i="1"/>
  <c r="U586" i="1"/>
  <c r="V586" i="1"/>
  <c r="R587" i="1"/>
  <c r="S587" i="1"/>
  <c r="T587" i="1"/>
  <c r="U587" i="1"/>
  <c r="V587" i="1"/>
  <c r="R589" i="1"/>
  <c r="S589" i="1"/>
  <c r="T589" i="1"/>
  <c r="U589" i="1"/>
  <c r="V589" i="1"/>
  <c r="R590" i="1"/>
  <c r="S590" i="1"/>
  <c r="T590" i="1"/>
  <c r="U590" i="1"/>
  <c r="V590" i="1"/>
  <c r="R591" i="1"/>
  <c r="S591" i="1"/>
  <c r="T591" i="1"/>
  <c r="U591" i="1"/>
  <c r="V591" i="1"/>
  <c r="R592" i="1"/>
  <c r="S592" i="1"/>
  <c r="T592" i="1"/>
  <c r="U592" i="1"/>
  <c r="V592" i="1"/>
  <c r="R593" i="1"/>
  <c r="S593" i="1"/>
  <c r="T593" i="1"/>
  <c r="U593" i="1"/>
  <c r="V593" i="1"/>
  <c r="R594" i="1"/>
  <c r="S594" i="1"/>
  <c r="T594" i="1"/>
  <c r="U594" i="1"/>
  <c r="V594" i="1"/>
  <c r="R595" i="1"/>
  <c r="S595" i="1"/>
  <c r="T595" i="1"/>
  <c r="U595" i="1"/>
  <c r="V595" i="1"/>
  <c r="R596" i="1"/>
  <c r="S596" i="1"/>
  <c r="T596" i="1"/>
  <c r="U596" i="1"/>
  <c r="V596" i="1"/>
  <c r="R597" i="1"/>
  <c r="S597" i="1"/>
  <c r="T597" i="1"/>
  <c r="U597" i="1"/>
  <c r="V597" i="1"/>
  <c r="R598" i="1"/>
  <c r="S598" i="1"/>
  <c r="T598" i="1"/>
  <c r="U598" i="1"/>
  <c r="V598" i="1"/>
  <c r="R599" i="1"/>
  <c r="S599" i="1"/>
  <c r="T599" i="1"/>
  <c r="U599" i="1"/>
  <c r="V599" i="1"/>
  <c r="R600" i="1"/>
  <c r="S600" i="1"/>
  <c r="T600" i="1"/>
  <c r="U600" i="1"/>
  <c r="V600" i="1"/>
  <c r="R601" i="1"/>
  <c r="S601" i="1"/>
  <c r="T601" i="1"/>
  <c r="U601" i="1"/>
  <c r="V601" i="1"/>
  <c r="R602" i="1"/>
  <c r="S602" i="1"/>
  <c r="T602" i="1"/>
  <c r="U602" i="1"/>
  <c r="V602" i="1"/>
  <c r="R19" i="1"/>
  <c r="S19" i="1"/>
  <c r="T19" i="1"/>
  <c r="U19" i="1"/>
  <c r="V19" i="1"/>
  <c r="AD14" i="1" l="1"/>
  <c r="AD18" i="1"/>
  <c r="AF18" i="1"/>
  <c r="AD10" i="1"/>
  <c r="AD15" i="1"/>
  <c r="AD8" i="1"/>
  <c r="AD9" i="1"/>
  <c r="AD4" i="1"/>
  <c r="AD5" i="1"/>
  <c r="AD6" i="1"/>
  <c r="AD16" i="1"/>
  <c r="AD17" i="1"/>
  <c r="AD11" i="1"/>
  <c r="AD12" i="1"/>
  <c r="AD13" i="1"/>
  <c r="AD7" i="1"/>
  <c r="AC93" i="1"/>
  <c r="AF63" i="1"/>
  <c r="AB78" i="1"/>
  <c r="AC78" i="1"/>
  <c r="AF78" i="1"/>
  <c r="AB63" i="1"/>
  <c r="AC63" i="1"/>
  <c r="AF33" i="1"/>
  <c r="AB48" i="1"/>
  <c r="AC48" i="1"/>
  <c r="AF48" i="1"/>
  <c r="AB33" i="1"/>
  <c r="AD19" i="1"/>
  <c r="AF71" i="1"/>
  <c r="AC53" i="1"/>
  <c r="AB70" i="1"/>
  <c r="AF66" i="1"/>
  <c r="AB67" i="1"/>
  <c r="AC46" i="1"/>
  <c r="AB43" i="1"/>
  <c r="AE36" i="1"/>
  <c r="AE66" i="1"/>
  <c r="AE62" i="1"/>
  <c r="AF49" i="1"/>
  <c r="AC36" i="1"/>
  <c r="AE72" i="1"/>
  <c r="AC59" i="1"/>
  <c r="AB56" i="1"/>
  <c r="AF52" i="1"/>
  <c r="AE45" i="1"/>
  <c r="AC66" i="1"/>
  <c r="AC62" i="1"/>
  <c r="AE52" i="1"/>
  <c r="AF35" i="1"/>
  <c r="AC69" i="1"/>
  <c r="AB66" i="1"/>
  <c r="AC49" i="1"/>
  <c r="AC45" i="1"/>
  <c r="AE35" i="1"/>
  <c r="AF61" i="1"/>
  <c r="AB49" i="1"/>
  <c r="AB25" i="1"/>
  <c r="AE65" i="1"/>
  <c r="AF44" i="1"/>
  <c r="AB30" i="1"/>
  <c r="AB32" i="1"/>
  <c r="AC43" i="1"/>
  <c r="AE47" i="1"/>
  <c r="AC60" i="1"/>
  <c r="AF65" i="1"/>
  <c r="AC67" i="1"/>
  <c r="AC95" i="1"/>
  <c r="AB28" i="1"/>
  <c r="AB69" i="1"/>
  <c r="AB80" i="1"/>
  <c r="AE28" i="1"/>
  <c r="AF30" i="1"/>
  <c r="AF67" i="1"/>
  <c r="AE80" i="1"/>
  <c r="AE69" i="1"/>
  <c r="AC71" i="1"/>
  <c r="AF69" i="1"/>
  <c r="AE71" i="1"/>
  <c r="AB29" i="1"/>
  <c r="AB31" i="1"/>
  <c r="AC34" i="1"/>
  <c r="AE29" i="1"/>
  <c r="AE31" i="1"/>
  <c r="AF34" i="1"/>
  <c r="AF36" i="1"/>
  <c r="AB59" i="1"/>
  <c r="AC68" i="1"/>
  <c r="AE81" i="1"/>
  <c r="AF29" i="1"/>
  <c r="AF31" i="1"/>
  <c r="AE68" i="1"/>
  <c r="AF68" i="1"/>
  <c r="AC70" i="1"/>
  <c r="AB45" i="1"/>
  <c r="AB62" i="1"/>
  <c r="AB65" i="1"/>
  <c r="AC50" i="1"/>
  <c r="AC52" i="1"/>
  <c r="AC35" i="1"/>
  <c r="AC37" i="1"/>
  <c r="AB77" i="1"/>
  <c r="AF51" i="1"/>
  <c r="AB19" i="1"/>
  <c r="AC65" i="1"/>
  <c r="AC61" i="1"/>
  <c r="AE51" i="1"/>
  <c r="AE30" i="1"/>
  <c r="AB61" i="1"/>
  <c r="AE54" i="1"/>
  <c r="AC47" i="1"/>
  <c r="AC44" i="1"/>
  <c r="AB68" i="1"/>
  <c r="AB64" i="1"/>
  <c r="AC51" i="1"/>
  <c r="AB47" i="1"/>
  <c r="AB44" i="1"/>
  <c r="AE37" i="1"/>
  <c r="AB27" i="1"/>
  <c r="AB24" i="1"/>
  <c r="AF20" i="1"/>
  <c r="AC81" i="1"/>
  <c r="AC77" i="1"/>
  <c r="AF64" i="1"/>
  <c r="AC54" i="1"/>
  <c r="AB46" i="1"/>
  <c r="AB26" i="1"/>
  <c r="AF70" i="1"/>
  <c r="AE67" i="1"/>
  <c r="AF50" i="1"/>
  <c r="AF46" i="1"/>
  <c r="AB34" i="1"/>
  <c r="AE70" i="1"/>
  <c r="AF53" i="1"/>
  <c r="AE50" i="1"/>
  <c r="AE46" i="1"/>
  <c r="AC64" i="1"/>
  <c r="AB60" i="1"/>
  <c r="AE53" i="1"/>
  <c r="AE32" i="1"/>
  <c r="AF76" i="1"/>
  <c r="AB58" i="1"/>
  <c r="AF22" i="1"/>
  <c r="AE76" i="1"/>
  <c r="AF60" i="1"/>
  <c r="AF43" i="1"/>
  <c r="AE40" i="1"/>
  <c r="AF25" i="1"/>
  <c r="AE22" i="1"/>
  <c r="AC80" i="1"/>
  <c r="AC73" i="1"/>
  <c r="AE60" i="1"/>
  <c r="AE57" i="1"/>
  <c r="AE43" i="1"/>
  <c r="AD40" i="1"/>
  <c r="AE25" i="1"/>
  <c r="AD22" i="1"/>
  <c r="AC76" i="1"/>
  <c r="AF45" i="1"/>
  <c r="AD43" i="1"/>
  <c r="AC40" i="1"/>
  <c r="AD25" i="1"/>
  <c r="AC91" i="1"/>
  <c r="AB76" i="1"/>
  <c r="AC57" i="1"/>
  <c r="AB40" i="1"/>
  <c r="AB22" i="1"/>
  <c r="AB57" i="1"/>
  <c r="AB51" i="1"/>
  <c r="AF27" i="1"/>
  <c r="AF21" i="1"/>
  <c r="AE75" i="1"/>
  <c r="AD44" i="1"/>
  <c r="AF42" i="1"/>
  <c r="AE27" i="1"/>
  <c r="AF24" i="1"/>
  <c r="AE21" i="1"/>
  <c r="AC79" i="1"/>
  <c r="AF59" i="1"/>
  <c r="AE42" i="1"/>
  <c r="AD39" i="1"/>
  <c r="AE24" i="1"/>
  <c r="AD21" i="1"/>
  <c r="AB79" i="1"/>
  <c r="AC75" i="1"/>
  <c r="AC72" i="1"/>
  <c r="AE59" i="1"/>
  <c r="AD56" i="1"/>
  <c r="AD42" i="1"/>
  <c r="AC39" i="1"/>
  <c r="AD24" i="1"/>
  <c r="AC94" i="1"/>
  <c r="AB75" i="1"/>
  <c r="AF73" i="1"/>
  <c r="AC56" i="1"/>
  <c r="AC42" i="1"/>
  <c r="AB42" i="1"/>
  <c r="AB21" i="1"/>
  <c r="AE74" i="1"/>
  <c r="AE61" i="1"/>
  <c r="AE44" i="1"/>
  <c r="AF41" i="1"/>
  <c r="AF26" i="1"/>
  <c r="AF23" i="1"/>
  <c r="AE20" i="1"/>
  <c r="AB81" i="1"/>
  <c r="AF58" i="1"/>
  <c r="AE41" i="1"/>
  <c r="AE26" i="1"/>
  <c r="AE23" i="1"/>
  <c r="AD20" i="1"/>
  <c r="AC96" i="1"/>
  <c r="AC74" i="1"/>
  <c r="AE58" i="1"/>
  <c r="AD41" i="1"/>
  <c r="AC38" i="1"/>
  <c r="AD26" i="1"/>
  <c r="AD23" i="1"/>
  <c r="AC92" i="1"/>
  <c r="AC55" i="1"/>
  <c r="AC41" i="1"/>
  <c r="AB38" i="1"/>
  <c r="AB20" i="1"/>
  <c r="AF80" i="1"/>
  <c r="AC58" i="1"/>
  <c r="AB55" i="1"/>
  <c r="AB41" i="1"/>
  <c r="AF28" i="1"/>
  <c r="AB23" i="1"/>
  <c r="AB73" i="1"/>
  <c r="AD59" i="1"/>
  <c r="AE77" i="1"/>
  <c r="AB74" i="1"/>
  <c r="AF72" i="1"/>
  <c r="AF75" i="1"/>
  <c r="AD58" i="1"/>
  <c r="AF79" i="1"/>
  <c r="AD61" i="1"/>
  <c r="AB72" i="1"/>
  <c r="AE73" i="1"/>
  <c r="AF74" i="1"/>
  <c r="AD60" i="1"/>
  <c r="AD57" i="1"/>
  <c r="AD62" i="1"/>
  <c r="AD45" i="1"/>
  <c r="AD28" i="1"/>
  <c r="AD64" i="1"/>
  <c r="AD46" i="1"/>
  <c r="AD29" i="1"/>
  <c r="AD65" i="1"/>
  <c r="AD47" i="1"/>
  <c r="AD30" i="1"/>
  <c r="AD66" i="1"/>
  <c r="AD49" i="1"/>
  <c r="AD31" i="1"/>
  <c r="AD50" i="1"/>
  <c r="AD32" i="1"/>
  <c r="AD51" i="1"/>
  <c r="AD34" i="1"/>
  <c r="AF54" i="1"/>
  <c r="AD52" i="1"/>
  <c r="AB50" i="1"/>
  <c r="AF37" i="1"/>
  <c r="AD35" i="1"/>
  <c r="AF55" i="1"/>
  <c r="AD53" i="1"/>
  <c r="AF38" i="1"/>
  <c r="AD36" i="1"/>
  <c r="AF56" i="1"/>
  <c r="AE55" i="1"/>
  <c r="AD54" i="1"/>
  <c r="AB52" i="1"/>
  <c r="AF39" i="1"/>
  <c r="AE38" i="1"/>
  <c r="AD37" i="1"/>
  <c r="AB35" i="1"/>
  <c r="AF57" i="1"/>
  <c r="AE56" i="1"/>
  <c r="AD55" i="1"/>
  <c r="AB53" i="1"/>
  <c r="AF40" i="1"/>
  <c r="AE39" i="1"/>
  <c r="AD38" i="1"/>
  <c r="AB36" i="1"/>
  <c r="AB71" i="1"/>
  <c r="AB54" i="1"/>
  <c r="AB37" i="1"/>
  <c r="AB39" i="1"/>
  <c r="AD27" i="1"/>
  <c r="AF19" i="1"/>
  <c r="G429" i="1" l="1"/>
  <c r="G403" i="1"/>
  <c r="G401" i="1"/>
  <c r="G251" i="1"/>
  <c r="G249" i="1"/>
  <c r="G221" i="1"/>
  <c r="G101" i="1"/>
  <c r="B368" i="1"/>
  <c r="B369" i="1"/>
  <c r="B370" i="1"/>
  <c r="B371" i="1"/>
  <c r="B372" i="1"/>
  <c r="B373" i="1"/>
  <c r="B374" i="1"/>
  <c r="B375" i="1"/>
  <c r="B367" i="1"/>
  <c r="B83" i="1"/>
  <c r="B84" i="1"/>
  <c r="B85" i="1"/>
  <c r="B86" i="1"/>
  <c r="B87" i="1"/>
  <c r="B88" i="1"/>
  <c r="B89" i="1"/>
  <c r="B90" i="1"/>
  <c r="B82" i="1"/>
  <c r="G223" i="1"/>
  <c r="G219" i="1"/>
  <c r="G193" i="1"/>
  <c r="R367" i="1" l="1"/>
  <c r="S367" i="1"/>
  <c r="T367" i="1"/>
  <c r="U367" i="1"/>
  <c r="V367" i="1"/>
  <c r="T374" i="1"/>
  <c r="U374" i="1"/>
  <c r="V374" i="1"/>
  <c r="R374" i="1"/>
  <c r="S374" i="1"/>
  <c r="S368" i="1"/>
  <c r="T368" i="1"/>
  <c r="U368" i="1"/>
  <c r="V368" i="1"/>
  <c r="R368" i="1"/>
  <c r="R375" i="1"/>
  <c r="S375" i="1"/>
  <c r="T375" i="1"/>
  <c r="U375" i="1"/>
  <c r="V375" i="1"/>
  <c r="S371" i="1"/>
  <c r="T371" i="1"/>
  <c r="U371" i="1"/>
  <c r="V371" i="1"/>
  <c r="R371" i="1"/>
  <c r="V370" i="1"/>
  <c r="R370" i="1"/>
  <c r="S370" i="1"/>
  <c r="T370" i="1"/>
  <c r="U370" i="1"/>
  <c r="R82" i="1"/>
  <c r="S82" i="1"/>
  <c r="AC82" i="1" s="1"/>
  <c r="T82" i="1"/>
  <c r="U82" i="1"/>
  <c r="AE82" i="1" s="1"/>
  <c r="V82" i="1"/>
  <c r="R90" i="1"/>
  <c r="S90" i="1"/>
  <c r="AC90" i="1" s="1"/>
  <c r="U90" i="1"/>
  <c r="V90" i="1"/>
  <c r="T90" i="1"/>
  <c r="S87" i="1"/>
  <c r="AC87" i="1" s="1"/>
  <c r="T87" i="1"/>
  <c r="U87" i="1"/>
  <c r="V87" i="1"/>
  <c r="R87" i="1"/>
  <c r="R86" i="1"/>
  <c r="S86" i="1"/>
  <c r="AC86" i="1" s="1"/>
  <c r="T86" i="1"/>
  <c r="U86" i="1"/>
  <c r="V86" i="1"/>
  <c r="R85" i="1"/>
  <c r="S85" i="1"/>
  <c r="AC85" i="1" s="1"/>
  <c r="T85" i="1"/>
  <c r="U85" i="1"/>
  <c r="V85" i="1"/>
  <c r="R373" i="1"/>
  <c r="S373" i="1"/>
  <c r="T373" i="1"/>
  <c r="U373" i="1"/>
  <c r="V373" i="1"/>
  <c r="R372" i="1"/>
  <c r="S372" i="1"/>
  <c r="T372" i="1"/>
  <c r="U372" i="1"/>
  <c r="V372" i="1"/>
  <c r="R369" i="1"/>
  <c r="S369" i="1"/>
  <c r="T369" i="1"/>
  <c r="U369" i="1"/>
  <c r="V369" i="1"/>
  <c r="U89" i="1"/>
  <c r="V89" i="1"/>
  <c r="R89" i="1"/>
  <c r="S89" i="1"/>
  <c r="AC89" i="1" s="1"/>
  <c r="T89" i="1"/>
  <c r="R88" i="1"/>
  <c r="S88" i="1"/>
  <c r="AC88" i="1" s="1"/>
  <c r="T88" i="1"/>
  <c r="U88" i="1"/>
  <c r="AE88" i="1" s="1"/>
  <c r="V88" i="1"/>
  <c r="AF88" i="1" s="1"/>
  <c r="R84" i="1"/>
  <c r="S84" i="1"/>
  <c r="AC84" i="1" s="1"/>
  <c r="T84" i="1"/>
  <c r="U84" i="1"/>
  <c r="V84" i="1"/>
  <c r="S83" i="1"/>
  <c r="AC83" i="1" s="1"/>
  <c r="T83" i="1"/>
  <c r="U83" i="1"/>
  <c r="V83" i="1"/>
  <c r="R83" i="1"/>
  <c r="AB83" i="1" s="1"/>
  <c r="B99" i="1"/>
  <c r="B102" i="1"/>
  <c r="B383" i="1"/>
  <c r="B385" i="1"/>
  <c r="B104" i="1"/>
  <c r="B101" i="1"/>
  <c r="B98" i="1"/>
  <c r="B100" i="1"/>
  <c r="B105" i="1"/>
  <c r="B390" i="1"/>
  <c r="B97" i="1"/>
  <c r="B382" i="1"/>
  <c r="B388" i="1"/>
  <c r="B103" i="1"/>
  <c r="B387" i="1"/>
  <c r="B384" i="1"/>
  <c r="B386" i="1"/>
  <c r="B389" i="1"/>
  <c r="G189" i="1"/>
  <c r="G191" i="1"/>
  <c r="G161" i="1"/>
  <c r="G129" i="1"/>
  <c r="AC108" i="1" l="1"/>
  <c r="AF93" i="1"/>
  <c r="AB93" i="1"/>
  <c r="AB88" i="1"/>
  <c r="AF83" i="1"/>
  <c r="AE83" i="1"/>
  <c r="AB86" i="1"/>
  <c r="R101" i="1"/>
  <c r="S101" i="1"/>
  <c r="AC101" i="1" s="1"/>
  <c r="T101" i="1"/>
  <c r="V101" i="1"/>
  <c r="U101" i="1"/>
  <c r="B119" i="1"/>
  <c r="B134" i="1" s="1"/>
  <c r="R104" i="1"/>
  <c r="S104" i="1"/>
  <c r="AC104" i="1" s="1"/>
  <c r="T104" i="1"/>
  <c r="U104" i="1"/>
  <c r="V104" i="1"/>
  <c r="AB87" i="1"/>
  <c r="R385" i="1"/>
  <c r="S385" i="1"/>
  <c r="T385" i="1"/>
  <c r="U385" i="1"/>
  <c r="V385" i="1"/>
  <c r="R383" i="1"/>
  <c r="S383" i="1"/>
  <c r="T383" i="1"/>
  <c r="U383" i="1"/>
  <c r="V383" i="1"/>
  <c r="R389" i="1"/>
  <c r="S389" i="1"/>
  <c r="T389" i="1"/>
  <c r="U389" i="1"/>
  <c r="V389" i="1"/>
  <c r="B117" i="1"/>
  <c r="B132" i="1" s="1"/>
  <c r="R102" i="1"/>
  <c r="S102" i="1"/>
  <c r="AC102" i="1" s="1"/>
  <c r="T102" i="1"/>
  <c r="U102" i="1"/>
  <c r="V102" i="1"/>
  <c r="AF87" i="1"/>
  <c r="R386" i="1"/>
  <c r="S386" i="1"/>
  <c r="T386" i="1"/>
  <c r="U386" i="1"/>
  <c r="V386" i="1"/>
  <c r="B114" i="1"/>
  <c r="B414" i="1" s="1"/>
  <c r="S99" i="1"/>
  <c r="AC99" i="1" s="1"/>
  <c r="T99" i="1"/>
  <c r="U99" i="1"/>
  <c r="V99" i="1"/>
  <c r="R99" i="1"/>
  <c r="AE87" i="1"/>
  <c r="AB89" i="1"/>
  <c r="AF89" i="1"/>
  <c r="AE89" i="1"/>
  <c r="AF85" i="1"/>
  <c r="AF90" i="1"/>
  <c r="AE85" i="1"/>
  <c r="AE90" i="1"/>
  <c r="AF84" i="1"/>
  <c r="AE84" i="1"/>
  <c r="AB90" i="1"/>
  <c r="U384" i="1"/>
  <c r="R384" i="1"/>
  <c r="S384" i="1"/>
  <c r="T384" i="1"/>
  <c r="V384" i="1"/>
  <c r="AB85" i="1"/>
  <c r="AF82" i="1"/>
  <c r="R382" i="1"/>
  <c r="S382" i="1"/>
  <c r="T382" i="1"/>
  <c r="U382" i="1"/>
  <c r="V382" i="1"/>
  <c r="R97" i="1"/>
  <c r="AB97" i="1" s="1"/>
  <c r="S97" i="1"/>
  <c r="AC97" i="1" s="1"/>
  <c r="T97" i="1"/>
  <c r="U97" i="1"/>
  <c r="AE97" i="1" s="1"/>
  <c r="V97" i="1"/>
  <c r="R390" i="1"/>
  <c r="S390" i="1"/>
  <c r="T390" i="1"/>
  <c r="U390" i="1"/>
  <c r="V390" i="1"/>
  <c r="R105" i="1"/>
  <c r="S105" i="1"/>
  <c r="AC105" i="1" s="1"/>
  <c r="T105" i="1"/>
  <c r="V105" i="1"/>
  <c r="U105" i="1"/>
  <c r="R100" i="1"/>
  <c r="S100" i="1"/>
  <c r="AC100" i="1" s="1"/>
  <c r="T100" i="1"/>
  <c r="U100" i="1"/>
  <c r="V100" i="1"/>
  <c r="AF86" i="1"/>
  <c r="AB91" i="1"/>
  <c r="AD80" i="1"/>
  <c r="AB94" i="1"/>
  <c r="AC110" i="1"/>
  <c r="AD73" i="1"/>
  <c r="AB95" i="1"/>
  <c r="AC106" i="1"/>
  <c r="AB96" i="1"/>
  <c r="AF94" i="1"/>
  <c r="AD79" i="1"/>
  <c r="AC109" i="1"/>
  <c r="AF91" i="1"/>
  <c r="AE91" i="1"/>
  <c r="AD76" i="1"/>
  <c r="AC111" i="1"/>
  <c r="AD75" i="1"/>
  <c r="AD81" i="1"/>
  <c r="AE95" i="1"/>
  <c r="AD68" i="1"/>
  <c r="AD69" i="1"/>
  <c r="AC107" i="1"/>
  <c r="AF95" i="1"/>
  <c r="AD72" i="1"/>
  <c r="AF81" i="1"/>
  <c r="AD74" i="1"/>
  <c r="AB82" i="1"/>
  <c r="AD77" i="1"/>
  <c r="AD70" i="1"/>
  <c r="AB92" i="1"/>
  <c r="AE96" i="1"/>
  <c r="AD67" i="1"/>
  <c r="AD71" i="1"/>
  <c r="AE92" i="1"/>
  <c r="V387" i="1"/>
  <c r="R387" i="1"/>
  <c r="S387" i="1"/>
  <c r="T387" i="1"/>
  <c r="U387" i="1"/>
  <c r="R103" i="1"/>
  <c r="S103" i="1"/>
  <c r="AC103" i="1" s="1"/>
  <c r="U103" i="1"/>
  <c r="V103" i="1"/>
  <c r="T103" i="1"/>
  <c r="S388" i="1"/>
  <c r="T388" i="1"/>
  <c r="U388" i="1"/>
  <c r="V388" i="1"/>
  <c r="R388" i="1"/>
  <c r="U98" i="1"/>
  <c r="V98" i="1"/>
  <c r="R98" i="1"/>
  <c r="S98" i="1"/>
  <c r="AC98" i="1" s="1"/>
  <c r="T98" i="1"/>
  <c r="AB84" i="1"/>
  <c r="AE86" i="1"/>
  <c r="B402" i="1"/>
  <c r="B399" i="1"/>
  <c r="B404" i="1"/>
  <c r="B401" i="1"/>
  <c r="B398" i="1"/>
  <c r="B115" i="1"/>
  <c r="B116" i="1"/>
  <c r="B400" i="1"/>
  <c r="B113" i="1"/>
  <c r="B118" i="1"/>
  <c r="B403" i="1"/>
  <c r="B112" i="1"/>
  <c r="B397" i="1"/>
  <c r="B120" i="1"/>
  <c r="B405" i="1"/>
  <c r="G163" i="1"/>
  <c r="G159" i="1"/>
  <c r="G133" i="1"/>
  <c r="G99" i="1"/>
  <c r="AD82" i="1" l="1"/>
  <c r="AE98" i="1"/>
  <c r="AC123" i="1"/>
  <c r="AB108" i="1"/>
  <c r="AF108" i="1"/>
  <c r="AB98" i="1"/>
  <c r="B419" i="1"/>
  <c r="U419" i="1" s="1"/>
  <c r="AF96" i="1"/>
  <c r="B129" i="1"/>
  <c r="U129" i="1" s="1"/>
  <c r="B417" i="1"/>
  <c r="R417" i="1" s="1"/>
  <c r="AC121" i="1"/>
  <c r="AE103" i="1"/>
  <c r="AB106" i="1"/>
  <c r="R403" i="1"/>
  <c r="S403" i="1"/>
  <c r="T403" i="1"/>
  <c r="U403" i="1"/>
  <c r="V403" i="1"/>
  <c r="R397" i="1"/>
  <c r="S397" i="1"/>
  <c r="T397" i="1"/>
  <c r="U397" i="1"/>
  <c r="V397" i="1"/>
  <c r="R112" i="1"/>
  <c r="T112" i="1"/>
  <c r="U112" i="1"/>
  <c r="AE112" i="1" s="1"/>
  <c r="V112" i="1"/>
  <c r="S112" i="1"/>
  <c r="AC112" i="1" s="1"/>
  <c r="R134" i="1"/>
  <c r="S134" i="1"/>
  <c r="T134" i="1"/>
  <c r="U134" i="1"/>
  <c r="V134" i="1"/>
  <c r="AB104" i="1"/>
  <c r="AB103" i="1"/>
  <c r="R115" i="1"/>
  <c r="S115" i="1"/>
  <c r="AC115" i="1" s="1"/>
  <c r="T115" i="1"/>
  <c r="U115" i="1"/>
  <c r="V115" i="1"/>
  <c r="S405" i="1"/>
  <c r="T405" i="1"/>
  <c r="U405" i="1"/>
  <c r="V405" i="1"/>
  <c r="R405" i="1"/>
  <c r="V398" i="1"/>
  <c r="R398" i="1"/>
  <c r="S398" i="1"/>
  <c r="U398" i="1"/>
  <c r="T398" i="1"/>
  <c r="R414" i="1"/>
  <c r="S414" i="1"/>
  <c r="T414" i="1"/>
  <c r="U414" i="1"/>
  <c r="V414" i="1"/>
  <c r="R402" i="1"/>
  <c r="S402" i="1"/>
  <c r="T402" i="1"/>
  <c r="U402" i="1"/>
  <c r="V402" i="1"/>
  <c r="AB107" i="1"/>
  <c r="AF103" i="1"/>
  <c r="AC124" i="1"/>
  <c r="AC126" i="1"/>
  <c r="AB105" i="1"/>
  <c r="AD83" i="1"/>
  <c r="R119" i="1"/>
  <c r="T119" i="1"/>
  <c r="U119" i="1"/>
  <c r="V119" i="1"/>
  <c r="S119" i="1"/>
  <c r="AC119" i="1" s="1"/>
  <c r="AD96" i="1"/>
  <c r="AD91" i="1"/>
  <c r="AF102" i="1"/>
  <c r="AE101" i="1"/>
  <c r="AE110" i="1"/>
  <c r="AD92" i="1"/>
  <c r="AD89" i="1"/>
  <c r="AB99" i="1"/>
  <c r="AE102" i="1"/>
  <c r="AF101" i="1"/>
  <c r="AD90" i="1"/>
  <c r="AF99" i="1"/>
  <c r="AC122" i="1"/>
  <c r="AD85" i="1"/>
  <c r="AE99" i="1"/>
  <c r="AD94" i="1"/>
  <c r="AB111" i="1"/>
  <c r="AB102" i="1"/>
  <c r="AB101" i="1"/>
  <c r="R113" i="1"/>
  <c r="S113" i="1"/>
  <c r="AC113" i="1" s="1"/>
  <c r="T113" i="1"/>
  <c r="U113" i="1"/>
  <c r="V113" i="1"/>
  <c r="AF97" i="1"/>
  <c r="AD84" i="1"/>
  <c r="R117" i="1"/>
  <c r="S117" i="1"/>
  <c r="AC117" i="1" s="1"/>
  <c r="T117" i="1"/>
  <c r="U117" i="1"/>
  <c r="V117" i="1"/>
  <c r="AF106" i="1"/>
  <c r="AF100" i="1"/>
  <c r="R114" i="1"/>
  <c r="S114" i="1"/>
  <c r="AC114" i="1" s="1"/>
  <c r="T114" i="1"/>
  <c r="U114" i="1"/>
  <c r="V114" i="1"/>
  <c r="U118" i="1"/>
  <c r="V118" i="1"/>
  <c r="R118" i="1"/>
  <c r="S118" i="1"/>
  <c r="AC118" i="1" s="1"/>
  <c r="T118" i="1"/>
  <c r="R400" i="1"/>
  <c r="S400" i="1"/>
  <c r="T400" i="1"/>
  <c r="U400" i="1"/>
  <c r="V400" i="1"/>
  <c r="S116" i="1"/>
  <c r="AC116" i="1" s="1"/>
  <c r="T116" i="1"/>
  <c r="U116" i="1"/>
  <c r="V116" i="1"/>
  <c r="R116" i="1"/>
  <c r="AF98" i="1"/>
  <c r="AE111" i="1"/>
  <c r="AE100" i="1"/>
  <c r="AB109" i="1"/>
  <c r="AF110" i="1"/>
  <c r="AF109" i="1"/>
  <c r="AD88" i="1"/>
  <c r="AE106" i="1"/>
  <c r="AE107" i="1"/>
  <c r="AB100" i="1"/>
  <c r="AF104" i="1"/>
  <c r="R404" i="1"/>
  <c r="S404" i="1"/>
  <c r="T404" i="1"/>
  <c r="U404" i="1"/>
  <c r="V404" i="1"/>
  <c r="AD95" i="1"/>
  <c r="AE105" i="1"/>
  <c r="AD87" i="1"/>
  <c r="AE104" i="1"/>
  <c r="AD86" i="1"/>
  <c r="R120" i="1"/>
  <c r="S120" i="1"/>
  <c r="AC120" i="1" s="1"/>
  <c r="T120" i="1"/>
  <c r="U120" i="1"/>
  <c r="V120" i="1"/>
  <c r="U401" i="1"/>
  <c r="R401" i="1"/>
  <c r="S401" i="1"/>
  <c r="T401" i="1"/>
  <c r="V401" i="1"/>
  <c r="R132" i="1"/>
  <c r="S132" i="1"/>
  <c r="T132" i="1"/>
  <c r="U132" i="1"/>
  <c r="V132" i="1"/>
  <c r="R399" i="1"/>
  <c r="S399" i="1"/>
  <c r="T399" i="1"/>
  <c r="U399" i="1"/>
  <c r="V399" i="1"/>
  <c r="AB110" i="1"/>
  <c r="AC125" i="1"/>
  <c r="AF105" i="1"/>
  <c r="B130" i="1"/>
  <c r="B415" i="1"/>
  <c r="B416" i="1"/>
  <c r="B131" i="1"/>
  <c r="B413" i="1"/>
  <c r="B128" i="1"/>
  <c r="B135" i="1"/>
  <c r="B420" i="1"/>
  <c r="B432" i="1"/>
  <c r="B147" i="1"/>
  <c r="B127" i="1"/>
  <c r="B412" i="1"/>
  <c r="B434" i="1"/>
  <c r="B149" i="1"/>
  <c r="B133" i="1"/>
  <c r="B418" i="1"/>
  <c r="B429" i="1" l="1"/>
  <c r="B144" i="1"/>
  <c r="AD97" i="1"/>
  <c r="V419" i="1"/>
  <c r="AE114" i="1"/>
  <c r="AF111" i="1"/>
  <c r="T417" i="1"/>
  <c r="T129" i="1"/>
  <c r="T419" i="1"/>
  <c r="S129" i="1"/>
  <c r="S419" i="1"/>
  <c r="V417" i="1"/>
  <c r="U417" i="1"/>
  <c r="V129" i="1"/>
  <c r="R129" i="1"/>
  <c r="R419" i="1"/>
  <c r="S417" i="1"/>
  <c r="AC138" i="1"/>
  <c r="AB123" i="1"/>
  <c r="AD104" i="1"/>
  <c r="AB113" i="1"/>
  <c r="AF114" i="1"/>
  <c r="AE116" i="1"/>
  <c r="AB114" i="1"/>
  <c r="AD98" i="1"/>
  <c r="AD100" i="1"/>
  <c r="AE113" i="1"/>
  <c r="AD106" i="1"/>
  <c r="V415" i="1"/>
  <c r="T415" i="1"/>
  <c r="R415" i="1"/>
  <c r="S415" i="1"/>
  <c r="U415" i="1"/>
  <c r="U418" i="1"/>
  <c r="R418" i="1"/>
  <c r="S418" i="1"/>
  <c r="T418" i="1"/>
  <c r="V418" i="1"/>
  <c r="R133" i="1"/>
  <c r="S133" i="1"/>
  <c r="AC133" i="1" s="1"/>
  <c r="T133" i="1"/>
  <c r="U133" i="1"/>
  <c r="V133" i="1"/>
  <c r="S130" i="1"/>
  <c r="AC130" i="1" s="1"/>
  <c r="T130" i="1"/>
  <c r="U130" i="1"/>
  <c r="V130" i="1"/>
  <c r="R130" i="1"/>
  <c r="AF121" i="1"/>
  <c r="AB116" i="1"/>
  <c r="AC140" i="1"/>
  <c r="AB124" i="1"/>
  <c r="AB122" i="1"/>
  <c r="AD107" i="1"/>
  <c r="AC141" i="1"/>
  <c r="AE120" i="1"/>
  <c r="U429" i="1"/>
  <c r="S429" i="1"/>
  <c r="V429" i="1"/>
  <c r="R429" i="1"/>
  <c r="T429" i="1"/>
  <c r="S127" i="1"/>
  <c r="AC127" i="1" s="1"/>
  <c r="T127" i="1"/>
  <c r="U127" i="1"/>
  <c r="AE127" i="1" s="1"/>
  <c r="V127" i="1"/>
  <c r="R127" i="1"/>
  <c r="R147" i="1"/>
  <c r="S147" i="1"/>
  <c r="T147" i="1"/>
  <c r="U147" i="1"/>
  <c r="V147" i="1"/>
  <c r="AB120" i="1"/>
  <c r="R434" i="1"/>
  <c r="S434" i="1"/>
  <c r="T434" i="1"/>
  <c r="U434" i="1"/>
  <c r="V434" i="1"/>
  <c r="U412" i="1"/>
  <c r="V412" i="1"/>
  <c r="S412" i="1"/>
  <c r="R412" i="1"/>
  <c r="T412" i="1"/>
  <c r="V432" i="1"/>
  <c r="T432" i="1"/>
  <c r="R432" i="1"/>
  <c r="S432" i="1"/>
  <c r="U432" i="1"/>
  <c r="R420" i="1"/>
  <c r="S420" i="1"/>
  <c r="T420" i="1"/>
  <c r="U420" i="1"/>
  <c r="V420" i="1"/>
  <c r="S144" i="1"/>
  <c r="T144" i="1"/>
  <c r="U144" i="1"/>
  <c r="V144" i="1"/>
  <c r="R144" i="1"/>
  <c r="U135" i="1"/>
  <c r="V135" i="1"/>
  <c r="R135" i="1"/>
  <c r="S135" i="1"/>
  <c r="AC135" i="1" s="1"/>
  <c r="T135" i="1"/>
  <c r="AC134" i="1"/>
  <c r="AE118" i="1"/>
  <c r="AE121" i="1"/>
  <c r="AF116" i="1"/>
  <c r="AC137" i="1"/>
  <c r="AD99" i="1"/>
  <c r="AF119" i="1"/>
  <c r="AF115" i="1"/>
  <c r="V149" i="1"/>
  <c r="R149" i="1"/>
  <c r="S149" i="1"/>
  <c r="T149" i="1"/>
  <c r="U149" i="1"/>
  <c r="AF120" i="1"/>
  <c r="AD111" i="1"/>
  <c r="AE119" i="1"/>
  <c r="AE115" i="1"/>
  <c r="AC139" i="1"/>
  <c r="AC129" i="1"/>
  <c r="AE125" i="1"/>
  <c r="AB121" i="1"/>
  <c r="AB119" i="1"/>
  <c r="AB126" i="1"/>
  <c r="AF117" i="1"/>
  <c r="AB115" i="1"/>
  <c r="AE117" i="1"/>
  <c r="AD101" i="1"/>
  <c r="AF113" i="1"/>
  <c r="AD109" i="1"/>
  <c r="AD105" i="1"/>
  <c r="AF112" i="1"/>
  <c r="AD110" i="1"/>
  <c r="AD102" i="1"/>
  <c r="AC136" i="1"/>
  <c r="AE126" i="1"/>
  <c r="AB117" i="1"/>
  <c r="AD103" i="1"/>
  <c r="AF125" i="1"/>
  <c r="AC132" i="1"/>
  <c r="AB112" i="1"/>
  <c r="R128" i="1"/>
  <c r="T128" i="1"/>
  <c r="U128" i="1"/>
  <c r="V128" i="1"/>
  <c r="S128" i="1"/>
  <c r="AC128" i="1" s="1"/>
  <c r="AE122" i="1"/>
  <c r="R413" i="1"/>
  <c r="S413" i="1"/>
  <c r="T413" i="1"/>
  <c r="U413" i="1"/>
  <c r="V413" i="1"/>
  <c r="R131" i="1"/>
  <c r="T131" i="1"/>
  <c r="U131" i="1"/>
  <c r="V131" i="1"/>
  <c r="S131" i="1"/>
  <c r="AC131" i="1" s="1"/>
  <c r="AB118" i="1"/>
  <c r="AF124" i="1"/>
  <c r="R416" i="1"/>
  <c r="S416" i="1"/>
  <c r="T416" i="1"/>
  <c r="U416" i="1"/>
  <c r="V416" i="1"/>
  <c r="AF118" i="1"/>
  <c r="AB125" i="1"/>
  <c r="AE134" i="1"/>
  <c r="B145" i="1"/>
  <c r="B430" i="1"/>
  <c r="B146" i="1"/>
  <c r="B431" i="1"/>
  <c r="B428" i="1"/>
  <c r="B143" i="1"/>
  <c r="B447" i="1"/>
  <c r="B162" i="1"/>
  <c r="B433" i="1"/>
  <c r="B148" i="1"/>
  <c r="B150" i="1"/>
  <c r="B435" i="1"/>
  <c r="B444" i="1"/>
  <c r="B159" i="1"/>
  <c r="B164" i="1"/>
  <c r="B449" i="1"/>
  <c r="B142" i="1"/>
  <c r="B427" i="1"/>
  <c r="AD112" i="1" l="1"/>
  <c r="AF128" i="1"/>
  <c r="AE128" i="1"/>
  <c r="AF134" i="1"/>
  <c r="AE131" i="1"/>
  <c r="AB128" i="1"/>
  <c r="AF129" i="1"/>
  <c r="AF132" i="1"/>
  <c r="R150" i="1"/>
  <c r="S150" i="1"/>
  <c r="AC150" i="1" s="1"/>
  <c r="T150" i="1"/>
  <c r="U150" i="1"/>
  <c r="V150" i="1"/>
  <c r="AD118" i="1"/>
  <c r="R433" i="1"/>
  <c r="S433" i="1"/>
  <c r="T433" i="1"/>
  <c r="U433" i="1"/>
  <c r="V433" i="1"/>
  <c r="S164" i="1"/>
  <c r="T164" i="1"/>
  <c r="U164" i="1"/>
  <c r="V164" i="1"/>
  <c r="R164" i="1"/>
  <c r="R148" i="1"/>
  <c r="S148" i="1"/>
  <c r="AC148" i="1" s="1"/>
  <c r="T148" i="1"/>
  <c r="V148" i="1"/>
  <c r="U148" i="1"/>
  <c r="AE136" i="1"/>
  <c r="AC155" i="1"/>
  <c r="AB131" i="1"/>
  <c r="AB132" i="1"/>
  <c r="AD120" i="1"/>
  <c r="S143" i="1"/>
  <c r="AC143" i="1" s="1"/>
  <c r="T143" i="1"/>
  <c r="U143" i="1"/>
  <c r="V143" i="1"/>
  <c r="R143" i="1"/>
  <c r="R431" i="1"/>
  <c r="S431" i="1"/>
  <c r="T431" i="1"/>
  <c r="U431" i="1"/>
  <c r="V431" i="1"/>
  <c r="R428" i="1"/>
  <c r="S428" i="1"/>
  <c r="T428" i="1"/>
  <c r="U428" i="1"/>
  <c r="V428" i="1"/>
  <c r="R146" i="1"/>
  <c r="S146" i="1"/>
  <c r="AC146" i="1" s="1"/>
  <c r="T146" i="1"/>
  <c r="U146" i="1"/>
  <c r="V146" i="1"/>
  <c r="R447" i="1"/>
  <c r="S447" i="1"/>
  <c r="T447" i="1"/>
  <c r="U447" i="1"/>
  <c r="V447" i="1"/>
  <c r="R427" i="1"/>
  <c r="S427" i="1"/>
  <c r="T427" i="1"/>
  <c r="U427" i="1"/>
  <c r="V427" i="1"/>
  <c r="R430" i="1"/>
  <c r="S430" i="1"/>
  <c r="T430" i="1"/>
  <c r="U430" i="1"/>
  <c r="V430" i="1"/>
  <c r="R142" i="1"/>
  <c r="T142" i="1"/>
  <c r="U142" i="1"/>
  <c r="AE142" i="1" s="1"/>
  <c r="V142" i="1"/>
  <c r="S142" i="1"/>
  <c r="AC142" i="1" s="1"/>
  <c r="R145" i="1"/>
  <c r="AE155" i="1" s="1"/>
  <c r="T145" i="1"/>
  <c r="U145" i="1"/>
  <c r="V145" i="1"/>
  <c r="S145" i="1"/>
  <c r="AC145" i="1" s="1"/>
  <c r="V449" i="1"/>
  <c r="T449" i="1"/>
  <c r="R449" i="1"/>
  <c r="S449" i="1"/>
  <c r="U449" i="1"/>
  <c r="AC154" i="1"/>
  <c r="AC152" i="1"/>
  <c r="S159" i="1"/>
  <c r="T159" i="1"/>
  <c r="U159" i="1"/>
  <c r="V159" i="1"/>
  <c r="R159" i="1"/>
  <c r="R444" i="1"/>
  <c r="S444" i="1"/>
  <c r="T444" i="1"/>
  <c r="U444" i="1"/>
  <c r="V444" i="1"/>
  <c r="U435" i="1"/>
  <c r="R435" i="1"/>
  <c r="S435" i="1"/>
  <c r="T435" i="1"/>
  <c r="V435" i="1"/>
  <c r="AB133" i="1"/>
  <c r="AE132" i="1"/>
  <c r="AD114" i="1"/>
  <c r="AD126" i="1"/>
  <c r="AB127" i="1"/>
  <c r="AB139" i="1"/>
  <c r="AF127" i="1"/>
  <c r="S162" i="1"/>
  <c r="T162" i="1"/>
  <c r="U162" i="1"/>
  <c r="V162" i="1"/>
  <c r="R162" i="1"/>
  <c r="AD116" i="1"/>
  <c r="AE129" i="1"/>
  <c r="AD122" i="1"/>
  <c r="AC144" i="1"/>
  <c r="AC147" i="1"/>
  <c r="AB130" i="1"/>
  <c r="AB141" i="1"/>
  <c r="AF136" i="1"/>
  <c r="AF130" i="1"/>
  <c r="AD119" i="1"/>
  <c r="AE130" i="1"/>
  <c r="AD113" i="1"/>
  <c r="AF140" i="1"/>
  <c r="AD124" i="1"/>
  <c r="AD115" i="1"/>
  <c r="AC149" i="1"/>
  <c r="AB134" i="1"/>
  <c r="AB135" i="1"/>
  <c r="AD125" i="1"/>
  <c r="AD128" i="1"/>
  <c r="AE140" i="1"/>
  <c r="AF135" i="1"/>
  <c r="AF133" i="1"/>
  <c r="AF131" i="1"/>
  <c r="AB140" i="1"/>
  <c r="AB129" i="1"/>
  <c r="AE135" i="1"/>
  <c r="AE133" i="1"/>
  <c r="AD117" i="1"/>
  <c r="AC156" i="1"/>
  <c r="AB137" i="1"/>
  <c r="AF126" i="1"/>
  <c r="AD121" i="1"/>
  <c r="B160" i="1"/>
  <c r="B445" i="1"/>
  <c r="B158" i="1"/>
  <c r="B161" i="1"/>
  <c r="B446" i="1"/>
  <c r="B443" i="1"/>
  <c r="B177" i="1"/>
  <c r="B462" i="1"/>
  <c r="B448" i="1"/>
  <c r="B163" i="1"/>
  <c r="B174" i="1"/>
  <c r="B459" i="1"/>
  <c r="B442" i="1"/>
  <c r="B157" i="1"/>
  <c r="B165" i="1"/>
  <c r="B450" i="1"/>
  <c r="B464" i="1"/>
  <c r="B179" i="1"/>
  <c r="AC169" i="1" l="1"/>
  <c r="AD134" i="1"/>
  <c r="AD132" i="1"/>
  <c r="AD129" i="1"/>
  <c r="AF141" i="1"/>
  <c r="AE144" i="1"/>
  <c r="AE151" i="1"/>
  <c r="AE145" i="1"/>
  <c r="AB144" i="1"/>
  <c r="AD127" i="1"/>
  <c r="AC159" i="1"/>
  <c r="AB156" i="1"/>
  <c r="AB147" i="1"/>
  <c r="AC162" i="1"/>
  <c r="AF154" i="1"/>
  <c r="AC167" i="1"/>
  <c r="AE147" i="1"/>
  <c r="AE156" i="1"/>
  <c r="AB151" i="1"/>
  <c r="AB155" i="1"/>
  <c r="AD137" i="1"/>
  <c r="AF149" i="1"/>
  <c r="AD130" i="1"/>
  <c r="AF147" i="1"/>
  <c r="AF144" i="1"/>
  <c r="AF151" i="1"/>
  <c r="AD141" i="1"/>
  <c r="AD136" i="1"/>
  <c r="AD135" i="1"/>
  <c r="AE152" i="1"/>
  <c r="AB149" i="1"/>
  <c r="AE149" i="1"/>
  <c r="AF145" i="1"/>
  <c r="AD131" i="1"/>
  <c r="AF155" i="1"/>
  <c r="AD133" i="1"/>
  <c r="U446" i="1"/>
  <c r="V446" i="1"/>
  <c r="S446" i="1"/>
  <c r="R446" i="1"/>
  <c r="T446" i="1"/>
  <c r="V177" i="1"/>
  <c r="R177" i="1"/>
  <c r="S177" i="1"/>
  <c r="T177" i="1"/>
  <c r="U177" i="1"/>
  <c r="T443" i="1"/>
  <c r="U443" i="1"/>
  <c r="V443" i="1"/>
  <c r="R443" i="1"/>
  <c r="S443" i="1"/>
  <c r="AB145" i="1"/>
  <c r="R161" i="1"/>
  <c r="S161" i="1"/>
  <c r="AC161" i="1" s="1"/>
  <c r="T161" i="1"/>
  <c r="U161" i="1"/>
  <c r="V161" i="1"/>
  <c r="AF142" i="1"/>
  <c r="AF146" i="1"/>
  <c r="AB152" i="1"/>
  <c r="AE146" i="1"/>
  <c r="AD140" i="1"/>
  <c r="R464" i="1"/>
  <c r="S464" i="1"/>
  <c r="T464" i="1"/>
  <c r="U464" i="1"/>
  <c r="V464" i="1"/>
  <c r="S160" i="1"/>
  <c r="AC160" i="1" s="1"/>
  <c r="T160" i="1"/>
  <c r="U160" i="1"/>
  <c r="R160" i="1"/>
  <c r="V160" i="1"/>
  <c r="AB142" i="1"/>
  <c r="AB154" i="1"/>
  <c r="AC166" i="1"/>
  <c r="AD139" i="1"/>
  <c r="AC170" i="1"/>
  <c r="AE148" i="1"/>
  <c r="R179" i="1"/>
  <c r="S179" i="1"/>
  <c r="T179" i="1"/>
  <c r="V179" i="1"/>
  <c r="U179" i="1"/>
  <c r="R445" i="1"/>
  <c r="S445" i="1"/>
  <c r="T445" i="1"/>
  <c r="U445" i="1"/>
  <c r="V445" i="1"/>
  <c r="R450" i="1"/>
  <c r="S450" i="1"/>
  <c r="T450" i="1"/>
  <c r="U450" i="1"/>
  <c r="V450" i="1"/>
  <c r="AF148" i="1"/>
  <c r="S165" i="1"/>
  <c r="AC165" i="1" s="1"/>
  <c r="T165" i="1"/>
  <c r="U165" i="1"/>
  <c r="V165" i="1"/>
  <c r="R165" i="1"/>
  <c r="AB146" i="1"/>
  <c r="R158" i="1"/>
  <c r="S158" i="1"/>
  <c r="AC158" i="1" s="1"/>
  <c r="T158" i="1"/>
  <c r="U158" i="1"/>
  <c r="V158" i="1"/>
  <c r="R157" i="1"/>
  <c r="AB162" i="1" s="1"/>
  <c r="T157" i="1"/>
  <c r="U157" i="1"/>
  <c r="AE157" i="1" s="1"/>
  <c r="V157" i="1"/>
  <c r="S157" i="1"/>
  <c r="AC157" i="1" s="1"/>
  <c r="R442" i="1"/>
  <c r="S442" i="1"/>
  <c r="T442" i="1"/>
  <c r="U442" i="1"/>
  <c r="V442" i="1"/>
  <c r="AB148" i="1"/>
  <c r="R459" i="1"/>
  <c r="S459" i="1"/>
  <c r="T459" i="1"/>
  <c r="U459" i="1"/>
  <c r="V459" i="1"/>
  <c r="AB143" i="1"/>
  <c r="AF150" i="1"/>
  <c r="AF143" i="1"/>
  <c r="AE150" i="1"/>
  <c r="U174" i="1"/>
  <c r="V174" i="1"/>
  <c r="R174" i="1"/>
  <c r="S174" i="1"/>
  <c r="T174" i="1"/>
  <c r="R163" i="1"/>
  <c r="T163" i="1"/>
  <c r="U163" i="1"/>
  <c r="V163" i="1"/>
  <c r="S163" i="1"/>
  <c r="AC163" i="1" s="1"/>
  <c r="AE143" i="1"/>
  <c r="AE164" i="1"/>
  <c r="R448" i="1"/>
  <c r="S448" i="1"/>
  <c r="T448" i="1"/>
  <c r="U448" i="1"/>
  <c r="V448" i="1"/>
  <c r="R462" i="1"/>
  <c r="S462" i="1"/>
  <c r="T462" i="1"/>
  <c r="U462" i="1"/>
  <c r="V462" i="1"/>
  <c r="AC164" i="1"/>
  <c r="AB150" i="1"/>
  <c r="B173" i="1"/>
  <c r="B176" i="1"/>
  <c r="B175" i="1"/>
  <c r="B460" i="1"/>
  <c r="B461" i="1"/>
  <c r="B458" i="1"/>
  <c r="B189" i="1"/>
  <c r="B474" i="1"/>
  <c r="B172" i="1"/>
  <c r="B457" i="1"/>
  <c r="B194" i="1"/>
  <c r="B479" i="1"/>
  <c r="B192" i="1"/>
  <c r="B477" i="1"/>
  <c r="B465" i="1"/>
  <c r="B180" i="1"/>
  <c r="B463" i="1"/>
  <c r="B178" i="1"/>
  <c r="AE162" i="1" l="1"/>
  <c r="AD150" i="1"/>
  <c r="AF164" i="1"/>
  <c r="AB163" i="1"/>
  <c r="AD145" i="1"/>
  <c r="AB158" i="1"/>
  <c r="AC174" i="1"/>
  <c r="AD143" i="1"/>
  <c r="AF165" i="1"/>
  <c r="AE165" i="1"/>
  <c r="AB159" i="1"/>
  <c r="AB164" i="1"/>
  <c r="AF163" i="1"/>
  <c r="AE163" i="1"/>
  <c r="U192" i="1"/>
  <c r="V192" i="1"/>
  <c r="R192" i="1"/>
  <c r="S192" i="1"/>
  <c r="T192" i="1"/>
  <c r="R479" i="1"/>
  <c r="S479" i="1"/>
  <c r="T479" i="1"/>
  <c r="U479" i="1"/>
  <c r="V479" i="1"/>
  <c r="AB165" i="1"/>
  <c r="AC179" i="1"/>
  <c r="S457" i="1"/>
  <c r="T457" i="1"/>
  <c r="U457" i="1"/>
  <c r="V457" i="1"/>
  <c r="R457" i="1"/>
  <c r="AD148" i="1"/>
  <c r="R172" i="1"/>
  <c r="AD157" i="1" s="1"/>
  <c r="S172" i="1"/>
  <c r="AC172" i="1" s="1"/>
  <c r="T172" i="1"/>
  <c r="V172" i="1"/>
  <c r="U172" i="1"/>
  <c r="AE172" i="1" s="1"/>
  <c r="S474" i="1"/>
  <c r="T474" i="1"/>
  <c r="U474" i="1"/>
  <c r="V474" i="1"/>
  <c r="R474" i="1"/>
  <c r="R189" i="1"/>
  <c r="S189" i="1"/>
  <c r="T189" i="1"/>
  <c r="U189" i="1"/>
  <c r="V189" i="1"/>
  <c r="AD154" i="1"/>
  <c r="AF162" i="1"/>
  <c r="AF160" i="1"/>
  <c r="AC177" i="1"/>
  <c r="R194" i="1"/>
  <c r="S194" i="1"/>
  <c r="U194" i="1"/>
  <c r="V194" i="1"/>
  <c r="T194" i="1"/>
  <c r="AB160" i="1"/>
  <c r="R461" i="1"/>
  <c r="S461" i="1"/>
  <c r="T461" i="1"/>
  <c r="U461" i="1"/>
  <c r="V461" i="1"/>
  <c r="AE160" i="1"/>
  <c r="AF159" i="1"/>
  <c r="T460" i="1"/>
  <c r="U460" i="1"/>
  <c r="V460" i="1"/>
  <c r="R460" i="1"/>
  <c r="S460" i="1"/>
  <c r="R175" i="1"/>
  <c r="S175" i="1"/>
  <c r="AC175" i="1" s="1"/>
  <c r="T175" i="1"/>
  <c r="V175" i="1"/>
  <c r="U175" i="1"/>
  <c r="R178" i="1"/>
  <c r="S178" i="1"/>
  <c r="AC178" i="1" s="1"/>
  <c r="T178" i="1"/>
  <c r="U178" i="1"/>
  <c r="V178" i="1"/>
  <c r="R176" i="1"/>
  <c r="S176" i="1"/>
  <c r="AC176" i="1" s="1"/>
  <c r="U176" i="1"/>
  <c r="V176" i="1"/>
  <c r="T176" i="1"/>
  <c r="AE159" i="1"/>
  <c r="AF161" i="1"/>
  <c r="R458" i="1"/>
  <c r="S458" i="1"/>
  <c r="T458" i="1"/>
  <c r="U458" i="1"/>
  <c r="V458" i="1"/>
  <c r="U463" i="1"/>
  <c r="V463" i="1"/>
  <c r="S463" i="1"/>
  <c r="R463" i="1"/>
  <c r="T463" i="1"/>
  <c r="B473" i="1"/>
  <c r="R173" i="1"/>
  <c r="T173" i="1"/>
  <c r="U173" i="1"/>
  <c r="V173" i="1"/>
  <c r="S173" i="1"/>
  <c r="AC173" i="1" s="1"/>
  <c r="AF157" i="1"/>
  <c r="AD142" i="1"/>
  <c r="AE161" i="1"/>
  <c r="AF158" i="1"/>
  <c r="AE158" i="1"/>
  <c r="U180" i="1"/>
  <c r="V180" i="1"/>
  <c r="R180" i="1"/>
  <c r="S180" i="1"/>
  <c r="AC180" i="1" s="1"/>
  <c r="T180" i="1"/>
  <c r="R465" i="1"/>
  <c r="S465" i="1"/>
  <c r="T465" i="1"/>
  <c r="U465" i="1"/>
  <c r="V465" i="1"/>
  <c r="T477" i="1"/>
  <c r="U477" i="1"/>
  <c r="V477" i="1"/>
  <c r="R477" i="1"/>
  <c r="S477" i="1"/>
  <c r="AB157" i="1"/>
  <c r="AF170" i="1"/>
  <c r="AC181" i="1"/>
  <c r="AD156" i="1"/>
  <c r="AD149" i="1"/>
  <c r="AF156" i="1"/>
  <c r="AC184" i="1"/>
  <c r="AB169" i="1"/>
  <c r="AD144" i="1"/>
  <c r="AD152" i="1"/>
  <c r="AE171" i="1"/>
  <c r="AD147" i="1"/>
  <c r="AE166" i="1"/>
  <c r="AB167" i="1"/>
  <c r="AD155" i="1"/>
  <c r="AD146" i="1"/>
  <c r="AB161" i="1"/>
  <c r="B188" i="1"/>
  <c r="B476" i="1"/>
  <c r="B190" i="1"/>
  <c r="B191" i="1"/>
  <c r="B475" i="1"/>
  <c r="B204" i="1"/>
  <c r="B489" i="1"/>
  <c r="B187" i="1"/>
  <c r="B472" i="1"/>
  <c r="B209" i="1"/>
  <c r="B494" i="1"/>
  <c r="B195" i="1"/>
  <c r="B480" i="1"/>
  <c r="B207" i="1"/>
  <c r="B492" i="1"/>
  <c r="B193" i="1"/>
  <c r="B478" i="1"/>
  <c r="AB173" i="1" l="1"/>
  <c r="AE173" i="1"/>
  <c r="AD170" i="1"/>
  <c r="AB174" i="1"/>
  <c r="AD166" i="1"/>
  <c r="AD162" i="1"/>
  <c r="AF174" i="1"/>
  <c r="AF173" i="1"/>
  <c r="AF179" i="1"/>
  <c r="AD158" i="1"/>
  <c r="AD171" i="1"/>
  <c r="AF181" i="1"/>
  <c r="AB182" i="1"/>
  <c r="AC201" i="1"/>
  <c r="AC199" i="1"/>
  <c r="AE186" i="1"/>
  <c r="AE176" i="1"/>
  <c r="AD167" i="1"/>
  <c r="AB184" i="1"/>
  <c r="AD169" i="1"/>
  <c r="AD163" i="1"/>
  <c r="AF180" i="1"/>
  <c r="AE180" i="1"/>
  <c r="AE179" i="1"/>
  <c r="AC194" i="1"/>
  <c r="AB180" i="1"/>
  <c r="AF176" i="1"/>
  <c r="AD161" i="1"/>
  <c r="AD159" i="1"/>
  <c r="AB179" i="1"/>
  <c r="R478" i="1"/>
  <c r="S478" i="1"/>
  <c r="T478" i="1"/>
  <c r="U478" i="1"/>
  <c r="V478" i="1"/>
  <c r="S188" i="1"/>
  <c r="AC188" i="1" s="1"/>
  <c r="T188" i="1"/>
  <c r="U188" i="1"/>
  <c r="R188" i="1"/>
  <c r="V188" i="1"/>
  <c r="AC189" i="1"/>
  <c r="AF172" i="1"/>
  <c r="R492" i="1"/>
  <c r="S492" i="1"/>
  <c r="T492" i="1"/>
  <c r="U492" i="1"/>
  <c r="V492" i="1"/>
  <c r="AB176" i="1"/>
  <c r="AB172" i="1"/>
  <c r="AD164" i="1"/>
  <c r="AF178" i="1"/>
  <c r="AF177" i="1"/>
  <c r="AB177" i="1"/>
  <c r="AE174" i="1"/>
  <c r="AE178" i="1"/>
  <c r="U480" i="1"/>
  <c r="V480" i="1"/>
  <c r="S480" i="1"/>
  <c r="R480" i="1"/>
  <c r="T480" i="1"/>
  <c r="AD160" i="1"/>
  <c r="AE177" i="1"/>
  <c r="R473" i="1"/>
  <c r="S473" i="1"/>
  <c r="T473" i="1"/>
  <c r="U473" i="1"/>
  <c r="V473" i="1"/>
  <c r="R193" i="1"/>
  <c r="S193" i="1"/>
  <c r="AC193" i="1" s="1"/>
  <c r="T193" i="1"/>
  <c r="V193" i="1"/>
  <c r="U193" i="1"/>
  <c r="R494" i="1"/>
  <c r="S494" i="1"/>
  <c r="T494" i="1"/>
  <c r="U494" i="1"/>
  <c r="V494" i="1"/>
  <c r="R209" i="1"/>
  <c r="S209" i="1"/>
  <c r="T209" i="1"/>
  <c r="V209" i="1"/>
  <c r="U209" i="1"/>
  <c r="AB178" i="1"/>
  <c r="U195" i="1"/>
  <c r="V195" i="1"/>
  <c r="R195" i="1"/>
  <c r="S195" i="1"/>
  <c r="AC195" i="1" s="1"/>
  <c r="T195" i="1"/>
  <c r="AE175" i="1"/>
  <c r="R489" i="1"/>
  <c r="S489" i="1"/>
  <c r="T489" i="1"/>
  <c r="U489" i="1"/>
  <c r="V489" i="1"/>
  <c r="AF175" i="1"/>
  <c r="AD165" i="1"/>
  <c r="S187" i="1"/>
  <c r="AC187" i="1" s="1"/>
  <c r="T187" i="1"/>
  <c r="U187" i="1"/>
  <c r="AE187" i="1" s="1"/>
  <c r="V187" i="1"/>
  <c r="AF187" i="1" s="1"/>
  <c r="R187" i="1"/>
  <c r="AE189" i="1" s="1"/>
  <c r="R204" i="1"/>
  <c r="T204" i="1"/>
  <c r="U204" i="1"/>
  <c r="V204" i="1"/>
  <c r="S204" i="1"/>
  <c r="AC192" i="1"/>
  <c r="R207" i="1"/>
  <c r="T207" i="1"/>
  <c r="U207" i="1"/>
  <c r="V207" i="1"/>
  <c r="S207" i="1"/>
  <c r="R475" i="1"/>
  <c r="S475" i="1"/>
  <c r="T475" i="1"/>
  <c r="U475" i="1"/>
  <c r="V475" i="1"/>
  <c r="B206" i="1"/>
  <c r="B506" i="1" s="1"/>
  <c r="R191" i="1"/>
  <c r="S191" i="1"/>
  <c r="AC191" i="1" s="1"/>
  <c r="U191" i="1"/>
  <c r="V191" i="1"/>
  <c r="T191" i="1"/>
  <c r="AB175" i="1"/>
  <c r="R472" i="1"/>
  <c r="S472" i="1"/>
  <c r="T472" i="1"/>
  <c r="U472" i="1"/>
  <c r="V472" i="1"/>
  <c r="B205" i="1"/>
  <c r="B505" i="1" s="1"/>
  <c r="R190" i="1"/>
  <c r="S190" i="1"/>
  <c r="AC190" i="1" s="1"/>
  <c r="T190" i="1"/>
  <c r="U190" i="1"/>
  <c r="V190" i="1"/>
  <c r="R476" i="1"/>
  <c r="S476" i="1"/>
  <c r="T476" i="1"/>
  <c r="U476" i="1"/>
  <c r="V476" i="1"/>
  <c r="B203" i="1"/>
  <c r="B488" i="1"/>
  <c r="B490" i="1"/>
  <c r="B491" i="1"/>
  <c r="B202" i="1"/>
  <c r="B487" i="1"/>
  <c r="B224" i="1"/>
  <c r="B509" i="1"/>
  <c r="B222" i="1"/>
  <c r="B507" i="1"/>
  <c r="B208" i="1"/>
  <c r="B493" i="1"/>
  <c r="B210" i="1"/>
  <c r="B495" i="1"/>
  <c r="B219" i="1"/>
  <c r="B504" i="1"/>
  <c r="AB190" i="1" l="1"/>
  <c r="AF189" i="1"/>
  <c r="AF194" i="1"/>
  <c r="AE190" i="1"/>
  <c r="AE192" i="1"/>
  <c r="AB191" i="1"/>
  <c r="AD176" i="1"/>
  <c r="AC207" i="1"/>
  <c r="AD177" i="1"/>
  <c r="AB192" i="1"/>
  <c r="AC209" i="1"/>
  <c r="B220" i="1"/>
  <c r="V220" i="1" s="1"/>
  <c r="AF191" i="1"/>
  <c r="AC204" i="1"/>
  <c r="AF190" i="1"/>
  <c r="AB193" i="1"/>
  <c r="R206" i="1"/>
  <c r="S206" i="1"/>
  <c r="AC206" i="1" s="1"/>
  <c r="U206" i="1"/>
  <c r="V206" i="1"/>
  <c r="T206" i="1"/>
  <c r="AD178" i="1"/>
  <c r="V507" i="1"/>
  <c r="T507" i="1"/>
  <c r="R507" i="1"/>
  <c r="S507" i="1"/>
  <c r="U507" i="1"/>
  <c r="R222" i="1"/>
  <c r="T222" i="1"/>
  <c r="U222" i="1"/>
  <c r="S222" i="1"/>
  <c r="V222" i="1"/>
  <c r="AD180" i="1"/>
  <c r="B221" i="1"/>
  <c r="R509" i="1"/>
  <c r="S509" i="1"/>
  <c r="T509" i="1"/>
  <c r="U509" i="1"/>
  <c r="V509" i="1"/>
  <c r="AB195" i="1"/>
  <c r="AF188" i="1"/>
  <c r="AF195" i="1"/>
  <c r="AB199" i="1"/>
  <c r="AB188" i="1"/>
  <c r="V224" i="1"/>
  <c r="R224" i="1"/>
  <c r="S224" i="1"/>
  <c r="T224" i="1"/>
  <c r="U224" i="1"/>
  <c r="V487" i="1"/>
  <c r="R487" i="1"/>
  <c r="S487" i="1"/>
  <c r="T487" i="1"/>
  <c r="U487" i="1"/>
  <c r="AD175" i="1"/>
  <c r="AE195" i="1"/>
  <c r="AB189" i="1"/>
  <c r="AE188" i="1"/>
  <c r="U504" i="1"/>
  <c r="S504" i="1"/>
  <c r="V504" i="1"/>
  <c r="R504" i="1"/>
  <c r="T504" i="1"/>
  <c r="R491" i="1"/>
  <c r="S491" i="1"/>
  <c r="T491" i="1"/>
  <c r="U491" i="1"/>
  <c r="V491" i="1"/>
  <c r="R505" i="1"/>
  <c r="S505" i="1"/>
  <c r="T505" i="1"/>
  <c r="U505" i="1"/>
  <c r="V505" i="1"/>
  <c r="R488" i="1"/>
  <c r="S488" i="1"/>
  <c r="T488" i="1"/>
  <c r="U488" i="1"/>
  <c r="V488" i="1"/>
  <c r="U205" i="1"/>
  <c r="V205" i="1"/>
  <c r="R205" i="1"/>
  <c r="S205" i="1"/>
  <c r="AC205" i="1" s="1"/>
  <c r="T205" i="1"/>
  <c r="AD172" i="1"/>
  <c r="R219" i="1"/>
  <c r="T219" i="1"/>
  <c r="U219" i="1"/>
  <c r="S219" i="1"/>
  <c r="V219" i="1"/>
  <c r="V490" i="1"/>
  <c r="T490" i="1"/>
  <c r="R490" i="1"/>
  <c r="S490" i="1"/>
  <c r="U490" i="1"/>
  <c r="R203" i="1"/>
  <c r="S203" i="1"/>
  <c r="AC203" i="1" s="1"/>
  <c r="T203" i="1"/>
  <c r="V203" i="1"/>
  <c r="U203" i="1"/>
  <c r="AF192" i="1"/>
  <c r="AB187" i="1"/>
  <c r="AD179" i="1"/>
  <c r="AD174" i="1"/>
  <c r="AE193" i="1"/>
  <c r="U202" i="1"/>
  <c r="AE202" i="1" s="1"/>
  <c r="V202" i="1"/>
  <c r="R202" i="1"/>
  <c r="AD187" i="1" s="1"/>
  <c r="S202" i="1"/>
  <c r="AC202" i="1" s="1"/>
  <c r="T202" i="1"/>
  <c r="R495" i="1"/>
  <c r="S495" i="1"/>
  <c r="T495" i="1"/>
  <c r="U495" i="1"/>
  <c r="V495" i="1"/>
  <c r="AF193" i="1"/>
  <c r="AD173" i="1"/>
  <c r="U208" i="1"/>
  <c r="V208" i="1"/>
  <c r="R208" i="1"/>
  <c r="S208" i="1"/>
  <c r="AC208" i="1" s="1"/>
  <c r="T208" i="1"/>
  <c r="R506" i="1"/>
  <c r="S506" i="1"/>
  <c r="T506" i="1"/>
  <c r="U506" i="1"/>
  <c r="V506" i="1"/>
  <c r="R210" i="1"/>
  <c r="S210" i="1"/>
  <c r="AC210" i="1" s="1"/>
  <c r="U210" i="1"/>
  <c r="V210" i="1"/>
  <c r="T210" i="1"/>
  <c r="AE191" i="1"/>
  <c r="AB194" i="1"/>
  <c r="R493" i="1"/>
  <c r="S493" i="1"/>
  <c r="T493" i="1"/>
  <c r="V493" i="1"/>
  <c r="U493" i="1"/>
  <c r="AE194" i="1"/>
  <c r="B503" i="1"/>
  <c r="B218" i="1"/>
  <c r="B237" i="1"/>
  <c r="B522" i="1"/>
  <c r="B239" i="1"/>
  <c r="B524" i="1"/>
  <c r="B223" i="1"/>
  <c r="B508" i="1"/>
  <c r="B236" i="1"/>
  <c r="B521" i="1"/>
  <c r="B225" i="1"/>
  <c r="B510" i="1"/>
  <c r="B217" i="1"/>
  <c r="B502" i="1"/>
  <c r="B234" i="1"/>
  <c r="B519" i="1"/>
  <c r="AE204" i="1" l="1"/>
  <c r="AF208" i="1"/>
  <c r="T220" i="1"/>
  <c r="S220" i="1"/>
  <c r="R220" i="1"/>
  <c r="B520" i="1"/>
  <c r="B235" i="1"/>
  <c r="R235" i="1" s="1"/>
  <c r="U220" i="1"/>
  <c r="AE208" i="1"/>
  <c r="AD193" i="1"/>
  <c r="AD191" i="1"/>
  <c r="AB208" i="1"/>
  <c r="AE209" i="1"/>
  <c r="R239" i="1"/>
  <c r="S239" i="1"/>
  <c r="U239" i="1"/>
  <c r="V239" i="1"/>
  <c r="T239" i="1"/>
  <c r="AE207" i="1"/>
  <c r="AC224" i="1"/>
  <c r="AB204" i="1"/>
  <c r="AC222" i="1"/>
  <c r="AE203" i="1"/>
  <c r="AC219" i="1"/>
  <c r="AB207" i="1"/>
  <c r="AF206" i="1"/>
  <c r="R520" i="1"/>
  <c r="S520" i="1"/>
  <c r="T520" i="1"/>
  <c r="U520" i="1"/>
  <c r="V520" i="1"/>
  <c r="AF203" i="1"/>
  <c r="AD188" i="1"/>
  <c r="V221" i="1"/>
  <c r="R221" i="1"/>
  <c r="S221" i="1"/>
  <c r="AC221" i="1" s="1"/>
  <c r="T221" i="1"/>
  <c r="U221" i="1"/>
  <c r="AE206" i="1"/>
  <c r="R522" i="1"/>
  <c r="S522" i="1"/>
  <c r="T522" i="1"/>
  <c r="U522" i="1"/>
  <c r="V522" i="1"/>
  <c r="AF202" i="1"/>
  <c r="AB206" i="1"/>
  <c r="AF210" i="1"/>
  <c r="AB203" i="1"/>
  <c r="AB205" i="1"/>
  <c r="R217" i="1"/>
  <c r="S217" i="1"/>
  <c r="AC217" i="1" s="1"/>
  <c r="T217" i="1"/>
  <c r="V217" i="1"/>
  <c r="U217" i="1"/>
  <c r="AE217" i="1" s="1"/>
  <c r="AE210" i="1"/>
  <c r="AF205" i="1"/>
  <c r="AF204" i="1"/>
  <c r="AB209" i="1"/>
  <c r="S237" i="1"/>
  <c r="T237" i="1"/>
  <c r="U237" i="1"/>
  <c r="V237" i="1"/>
  <c r="R237" i="1"/>
  <c r="R225" i="1"/>
  <c r="T225" i="1"/>
  <c r="U225" i="1"/>
  <c r="S225" i="1"/>
  <c r="AC225" i="1" s="1"/>
  <c r="V225" i="1"/>
  <c r="AE205" i="1"/>
  <c r="AF207" i="1"/>
  <c r="R519" i="1"/>
  <c r="S519" i="1"/>
  <c r="T519" i="1"/>
  <c r="U519" i="1"/>
  <c r="V519" i="1"/>
  <c r="V218" i="1"/>
  <c r="R218" i="1"/>
  <c r="S218" i="1"/>
  <c r="AC218" i="1" s="1"/>
  <c r="T218" i="1"/>
  <c r="U218" i="1"/>
  <c r="AB202" i="1"/>
  <c r="AD192" i="1"/>
  <c r="AD194" i="1"/>
  <c r="AD189" i="1"/>
  <c r="AB210" i="1"/>
  <c r="R502" i="1"/>
  <c r="S502" i="1"/>
  <c r="T502" i="1"/>
  <c r="U502" i="1"/>
  <c r="V502" i="1"/>
  <c r="AC220" i="1"/>
  <c r="AD190" i="1"/>
  <c r="AD195" i="1"/>
  <c r="R510" i="1"/>
  <c r="S510" i="1"/>
  <c r="T510" i="1"/>
  <c r="V510" i="1"/>
  <c r="U510" i="1"/>
  <c r="R508" i="1"/>
  <c r="S508" i="1"/>
  <c r="T508" i="1"/>
  <c r="U508" i="1"/>
  <c r="V508" i="1"/>
  <c r="R223" i="1"/>
  <c r="S223" i="1"/>
  <c r="AC223" i="1" s="1"/>
  <c r="T223" i="1"/>
  <c r="V223" i="1"/>
  <c r="U223" i="1"/>
  <c r="AF209" i="1"/>
  <c r="R234" i="1"/>
  <c r="T234" i="1"/>
  <c r="U234" i="1"/>
  <c r="S234" i="1"/>
  <c r="AC234" i="1" s="1"/>
  <c r="V234" i="1"/>
  <c r="R503" i="1"/>
  <c r="S503" i="1"/>
  <c r="T503" i="1"/>
  <c r="U503" i="1"/>
  <c r="V503" i="1"/>
  <c r="U521" i="1"/>
  <c r="V521" i="1"/>
  <c r="S521" i="1"/>
  <c r="R521" i="1"/>
  <c r="T521" i="1"/>
  <c r="R236" i="1"/>
  <c r="S236" i="1"/>
  <c r="U236" i="1"/>
  <c r="V236" i="1"/>
  <c r="T236" i="1"/>
  <c r="V524" i="1"/>
  <c r="T524" i="1"/>
  <c r="R524" i="1"/>
  <c r="S524" i="1"/>
  <c r="U524" i="1"/>
  <c r="B518" i="1"/>
  <c r="B233" i="1"/>
  <c r="B248" i="1" s="1"/>
  <c r="B249" i="1"/>
  <c r="B534" i="1"/>
  <c r="B251" i="1"/>
  <c r="B536" i="1"/>
  <c r="B250" i="1"/>
  <c r="B535" i="1"/>
  <c r="B240" i="1"/>
  <c r="B525" i="1"/>
  <c r="B232" i="1"/>
  <c r="B517" i="1"/>
  <c r="B238" i="1"/>
  <c r="B523" i="1"/>
  <c r="B252" i="1"/>
  <c r="B537" i="1"/>
  <c r="B254" i="1"/>
  <c r="B539" i="1"/>
  <c r="S235" i="1" l="1"/>
  <c r="V235" i="1"/>
  <c r="U235" i="1"/>
  <c r="T235" i="1"/>
  <c r="AB220" i="1"/>
  <c r="AC236" i="1"/>
  <c r="AE218" i="1"/>
  <c r="AE223" i="1"/>
  <c r="AF223" i="1"/>
  <c r="AB218" i="1"/>
  <c r="AF218" i="1"/>
  <c r="AB223" i="1"/>
  <c r="S248" i="1"/>
  <c r="T248" i="1"/>
  <c r="U248" i="1"/>
  <c r="V248" i="1"/>
  <c r="R248" i="1"/>
  <c r="R535" i="1"/>
  <c r="S535" i="1"/>
  <c r="T535" i="1"/>
  <c r="U535" i="1"/>
  <c r="V535" i="1"/>
  <c r="R250" i="1"/>
  <c r="S250" i="1"/>
  <c r="U250" i="1"/>
  <c r="V250" i="1"/>
  <c r="T250" i="1"/>
  <c r="R536" i="1"/>
  <c r="S536" i="1"/>
  <c r="T536" i="1"/>
  <c r="U536" i="1"/>
  <c r="V536" i="1"/>
  <c r="S251" i="1"/>
  <c r="T251" i="1"/>
  <c r="U251" i="1"/>
  <c r="V251" i="1"/>
  <c r="R251" i="1"/>
  <c r="R254" i="1"/>
  <c r="S254" i="1"/>
  <c r="T254" i="1"/>
  <c r="U254" i="1"/>
  <c r="V254" i="1"/>
  <c r="T249" i="1"/>
  <c r="U249" i="1"/>
  <c r="R249" i="1"/>
  <c r="S249" i="1"/>
  <c r="V249" i="1"/>
  <c r="AF225" i="1"/>
  <c r="AF217" i="1"/>
  <c r="AF219" i="1"/>
  <c r="R252" i="1"/>
  <c r="S252" i="1"/>
  <c r="U252" i="1"/>
  <c r="V252" i="1"/>
  <c r="T252" i="1"/>
  <c r="T518" i="1"/>
  <c r="U518" i="1"/>
  <c r="V518" i="1"/>
  <c r="R518" i="1"/>
  <c r="S518" i="1"/>
  <c r="AE225" i="1"/>
  <c r="AB221" i="1"/>
  <c r="AB217" i="1"/>
  <c r="AD207" i="1"/>
  <c r="AF221" i="1"/>
  <c r="AB225" i="1"/>
  <c r="AD210" i="1"/>
  <c r="AE222" i="1"/>
  <c r="AD206" i="1"/>
  <c r="AD202" i="1"/>
  <c r="AD208" i="1"/>
  <c r="AB222" i="1"/>
  <c r="AF224" i="1"/>
  <c r="S232" i="1"/>
  <c r="AC232" i="1" s="1"/>
  <c r="T232" i="1"/>
  <c r="U232" i="1"/>
  <c r="AE232" i="1" s="1"/>
  <c r="R232" i="1"/>
  <c r="AD217" i="1" s="1"/>
  <c r="V232" i="1"/>
  <c r="AC235" i="1"/>
  <c r="AF222" i="1"/>
  <c r="R233" i="1"/>
  <c r="AB233" i="1" s="1"/>
  <c r="S233" i="1"/>
  <c r="AC233" i="1" s="1"/>
  <c r="T233" i="1"/>
  <c r="U233" i="1"/>
  <c r="AE233" i="1" s="1"/>
  <c r="V233" i="1"/>
  <c r="R238" i="1"/>
  <c r="S238" i="1"/>
  <c r="AC238" i="1" s="1"/>
  <c r="T238" i="1"/>
  <c r="U238" i="1"/>
  <c r="V238" i="1"/>
  <c r="B533" i="1"/>
  <c r="R517" i="1"/>
  <c r="S517" i="1"/>
  <c r="T517" i="1"/>
  <c r="U517" i="1"/>
  <c r="V517" i="1"/>
  <c r="AD209" i="1"/>
  <c r="AD220" i="1"/>
  <c r="AF220" i="1"/>
  <c r="AE237" i="1"/>
  <c r="AE220" i="1"/>
  <c r="R525" i="1"/>
  <c r="S525" i="1"/>
  <c r="T525" i="1"/>
  <c r="U525" i="1"/>
  <c r="V525" i="1"/>
  <c r="S240" i="1"/>
  <c r="AC240" i="1" s="1"/>
  <c r="T240" i="1"/>
  <c r="U240" i="1"/>
  <c r="R240" i="1"/>
  <c r="V240" i="1"/>
  <c r="AE235" i="1"/>
  <c r="AB224" i="1"/>
  <c r="AF234" i="1"/>
  <c r="AC237" i="1"/>
  <c r="AE219" i="1"/>
  <c r="AE224" i="1"/>
  <c r="AD205" i="1"/>
  <c r="R523" i="1"/>
  <c r="S523" i="1"/>
  <c r="T523" i="1"/>
  <c r="U523" i="1"/>
  <c r="V523" i="1"/>
  <c r="AC239" i="1"/>
  <c r="U537" i="1"/>
  <c r="R537" i="1"/>
  <c r="S537" i="1"/>
  <c r="T537" i="1"/>
  <c r="V537" i="1"/>
  <c r="AE236" i="1"/>
  <c r="AB219" i="1"/>
  <c r="AD203" i="1"/>
  <c r="AD204" i="1"/>
  <c r="R539" i="1"/>
  <c r="S539" i="1"/>
  <c r="T539" i="1"/>
  <c r="U539" i="1"/>
  <c r="V539" i="1"/>
  <c r="U534" i="1"/>
  <c r="R534" i="1"/>
  <c r="S534" i="1"/>
  <c r="T534" i="1"/>
  <c r="V534" i="1"/>
  <c r="AB234" i="1"/>
  <c r="AE221" i="1"/>
  <c r="B265" i="1"/>
  <c r="B550" i="1"/>
  <c r="B255" i="1"/>
  <c r="B540" i="1"/>
  <c r="B264" i="1"/>
  <c r="B549" i="1"/>
  <c r="B266" i="1"/>
  <c r="B551" i="1"/>
  <c r="B269" i="1"/>
  <c r="B554" i="1"/>
  <c r="B267" i="1"/>
  <c r="B552" i="1"/>
  <c r="B253" i="1"/>
  <c r="B538" i="1"/>
  <c r="B247" i="1"/>
  <c r="B532" i="1"/>
  <c r="B263" i="1"/>
  <c r="B548" i="1"/>
  <c r="AF235" i="1" l="1"/>
  <c r="AB238" i="1"/>
  <c r="AD219" i="1"/>
  <c r="AB235" i="1"/>
  <c r="AF233" i="1"/>
  <c r="AE234" i="1"/>
  <c r="AF236" i="1"/>
  <c r="AD224" i="1"/>
  <c r="AF232" i="1"/>
  <c r="AD222" i="1"/>
  <c r="AE238" i="1"/>
  <c r="AF239" i="1"/>
  <c r="AF240" i="1"/>
  <c r="AB240" i="1"/>
  <c r="AE240" i="1"/>
  <c r="AF237" i="1"/>
  <c r="AB239" i="1"/>
  <c r="AE239" i="1"/>
  <c r="AF238" i="1"/>
  <c r="R255" i="1"/>
  <c r="S255" i="1"/>
  <c r="AC255" i="1" s="1"/>
  <c r="U255" i="1"/>
  <c r="V255" i="1"/>
  <c r="T255" i="1"/>
  <c r="R263" i="1"/>
  <c r="S263" i="1"/>
  <c r="T263" i="1"/>
  <c r="U263" i="1"/>
  <c r="V263" i="1"/>
  <c r="S265" i="1"/>
  <c r="U265" i="1"/>
  <c r="R265" i="1"/>
  <c r="T265" i="1"/>
  <c r="V265" i="1"/>
  <c r="AD221" i="1"/>
  <c r="T548" i="1"/>
  <c r="U548" i="1"/>
  <c r="V548" i="1"/>
  <c r="R548" i="1"/>
  <c r="S548" i="1"/>
  <c r="R532" i="1"/>
  <c r="S532" i="1"/>
  <c r="T532" i="1"/>
  <c r="U532" i="1"/>
  <c r="V532" i="1"/>
  <c r="AD223" i="1"/>
  <c r="AC250" i="1"/>
  <c r="AB232" i="1"/>
  <c r="AC254" i="1"/>
  <c r="R253" i="1"/>
  <c r="S253" i="1"/>
  <c r="AC253" i="1" s="1"/>
  <c r="T253" i="1"/>
  <c r="V253" i="1"/>
  <c r="U253" i="1"/>
  <c r="R552" i="1"/>
  <c r="S552" i="1"/>
  <c r="T552" i="1"/>
  <c r="U552" i="1"/>
  <c r="V552" i="1"/>
  <c r="AD225" i="1"/>
  <c r="R267" i="1"/>
  <c r="U267" i="1"/>
  <c r="S267" i="1"/>
  <c r="T267" i="1"/>
  <c r="V267" i="1"/>
  <c r="V554" i="1"/>
  <c r="T554" i="1"/>
  <c r="R554" i="1"/>
  <c r="S554" i="1"/>
  <c r="U554" i="1"/>
  <c r="R533" i="1"/>
  <c r="S533" i="1"/>
  <c r="T533" i="1"/>
  <c r="U533" i="1"/>
  <c r="V533" i="1"/>
  <c r="AC251" i="1"/>
  <c r="R550" i="1"/>
  <c r="S550" i="1"/>
  <c r="T550" i="1"/>
  <c r="U550" i="1"/>
  <c r="V550" i="1"/>
  <c r="AB236" i="1"/>
  <c r="R266" i="1"/>
  <c r="S266" i="1"/>
  <c r="U266" i="1"/>
  <c r="T266" i="1"/>
  <c r="V266" i="1"/>
  <c r="R269" i="1"/>
  <c r="S269" i="1"/>
  <c r="T269" i="1"/>
  <c r="U269" i="1"/>
  <c r="V269" i="1"/>
  <c r="U551" i="1"/>
  <c r="V551" i="1"/>
  <c r="S551" i="1"/>
  <c r="R551" i="1"/>
  <c r="T551" i="1"/>
  <c r="R549" i="1"/>
  <c r="S549" i="1"/>
  <c r="T549" i="1"/>
  <c r="U549" i="1"/>
  <c r="V549" i="1"/>
  <c r="AC252" i="1"/>
  <c r="AC249" i="1"/>
  <c r="S264" i="1"/>
  <c r="V264" i="1"/>
  <c r="R264" i="1"/>
  <c r="T264" i="1"/>
  <c r="U264" i="1"/>
  <c r="AC248" i="1"/>
  <c r="R247" i="1"/>
  <c r="AD233" i="1" s="1"/>
  <c r="T247" i="1"/>
  <c r="U247" i="1"/>
  <c r="AE247" i="1" s="1"/>
  <c r="V247" i="1"/>
  <c r="S247" i="1"/>
  <c r="AC247" i="1" s="1"/>
  <c r="R538" i="1"/>
  <c r="S538" i="1"/>
  <c r="T538" i="1"/>
  <c r="U538" i="1"/>
  <c r="V538" i="1"/>
  <c r="R540" i="1"/>
  <c r="S540" i="1"/>
  <c r="T540" i="1"/>
  <c r="V540" i="1"/>
  <c r="U540" i="1"/>
  <c r="AB237" i="1"/>
  <c r="AD218" i="1"/>
  <c r="B268" i="1"/>
  <c r="B553" i="1"/>
  <c r="B281" i="1"/>
  <c r="B566" i="1"/>
  <c r="B262" i="1"/>
  <c r="B547" i="1"/>
  <c r="B282" i="1"/>
  <c r="B567" i="1"/>
  <c r="B280" i="1"/>
  <c r="B565" i="1"/>
  <c r="B284" i="1"/>
  <c r="B569" i="1"/>
  <c r="B270" i="1"/>
  <c r="B555" i="1"/>
  <c r="B278" i="1"/>
  <c r="B563" i="1"/>
  <c r="B279" i="1"/>
  <c r="B564" i="1"/>
  <c r="AE249" i="1" l="1"/>
  <c r="AB252" i="1"/>
  <c r="AB249" i="1"/>
  <c r="AB248" i="1"/>
  <c r="AE252" i="1"/>
  <c r="AF250" i="1"/>
  <c r="AF247" i="1"/>
  <c r="AC267" i="1"/>
  <c r="AB254" i="1"/>
  <c r="AF248" i="1"/>
  <c r="AB251" i="1"/>
  <c r="AC264" i="1"/>
  <c r="S282" i="1"/>
  <c r="U282" i="1"/>
  <c r="R282" i="1"/>
  <c r="T282" i="1"/>
  <c r="V282" i="1"/>
  <c r="R547" i="1"/>
  <c r="S547" i="1"/>
  <c r="T547" i="1"/>
  <c r="U547" i="1"/>
  <c r="V547" i="1"/>
  <c r="V567" i="1"/>
  <c r="R567" i="1"/>
  <c r="S567" i="1"/>
  <c r="T567" i="1"/>
  <c r="U567" i="1"/>
  <c r="R262" i="1"/>
  <c r="AE266" i="1" s="1"/>
  <c r="T262" i="1"/>
  <c r="S262" i="1"/>
  <c r="AC262" i="1" s="1"/>
  <c r="U262" i="1"/>
  <c r="AE262" i="1" s="1"/>
  <c r="V262" i="1"/>
  <c r="AB247" i="1"/>
  <c r="AD236" i="1"/>
  <c r="AD237" i="1"/>
  <c r="AD235" i="1"/>
  <c r="AD234" i="1"/>
  <c r="AD239" i="1"/>
  <c r="AF252" i="1"/>
  <c r="AE251" i="1"/>
  <c r="AE253" i="1"/>
  <c r="R566" i="1"/>
  <c r="S566" i="1"/>
  <c r="T566" i="1"/>
  <c r="U566" i="1"/>
  <c r="V566" i="1"/>
  <c r="AF253" i="1"/>
  <c r="AB250" i="1"/>
  <c r="R565" i="1"/>
  <c r="S565" i="1"/>
  <c r="T565" i="1"/>
  <c r="U565" i="1"/>
  <c r="V565" i="1"/>
  <c r="AD238" i="1"/>
  <c r="AF254" i="1"/>
  <c r="U281" i="1"/>
  <c r="R281" i="1"/>
  <c r="S281" i="1"/>
  <c r="T281" i="1"/>
  <c r="V281" i="1"/>
  <c r="R564" i="1"/>
  <c r="S564" i="1"/>
  <c r="U564" i="1"/>
  <c r="T564" i="1"/>
  <c r="V564" i="1"/>
  <c r="R553" i="1"/>
  <c r="S553" i="1"/>
  <c r="T553" i="1"/>
  <c r="U553" i="1"/>
  <c r="V553" i="1"/>
  <c r="V279" i="1"/>
  <c r="T279" i="1"/>
  <c r="U279" i="1"/>
  <c r="R279" i="1"/>
  <c r="S279" i="1"/>
  <c r="R268" i="1"/>
  <c r="T268" i="1"/>
  <c r="S268" i="1"/>
  <c r="AC268" i="1" s="1"/>
  <c r="U268" i="1"/>
  <c r="V268" i="1"/>
  <c r="AB253" i="1"/>
  <c r="R563" i="1"/>
  <c r="S563" i="1"/>
  <c r="T563" i="1"/>
  <c r="U563" i="1"/>
  <c r="V563" i="1"/>
  <c r="AD232" i="1"/>
  <c r="AC269" i="1"/>
  <c r="AF251" i="1"/>
  <c r="AC265" i="1"/>
  <c r="AF255" i="1"/>
  <c r="S280" i="1"/>
  <c r="V280" i="1"/>
  <c r="R280" i="1"/>
  <c r="T280" i="1"/>
  <c r="U280" i="1"/>
  <c r="AE255" i="1"/>
  <c r="AE248" i="1"/>
  <c r="AD240" i="1"/>
  <c r="AE250" i="1"/>
  <c r="R278" i="1"/>
  <c r="S278" i="1"/>
  <c r="T278" i="1"/>
  <c r="U278" i="1"/>
  <c r="V278" i="1"/>
  <c r="R555" i="1"/>
  <c r="S555" i="1"/>
  <c r="T555" i="1"/>
  <c r="U555" i="1"/>
  <c r="V555" i="1"/>
  <c r="V270" i="1"/>
  <c r="T270" i="1"/>
  <c r="R270" i="1"/>
  <c r="S270" i="1"/>
  <c r="AC270" i="1" s="1"/>
  <c r="U270" i="1"/>
  <c r="AE270" i="1" s="1"/>
  <c r="R569" i="1"/>
  <c r="S569" i="1"/>
  <c r="T569" i="1"/>
  <c r="U569" i="1"/>
  <c r="V569" i="1"/>
  <c r="AE254" i="1"/>
  <c r="AB255" i="1"/>
  <c r="V284" i="1"/>
  <c r="T284" i="1"/>
  <c r="R284" i="1"/>
  <c r="S284" i="1"/>
  <c r="U284" i="1"/>
  <c r="AF249" i="1"/>
  <c r="AC266" i="1"/>
  <c r="AC263" i="1"/>
  <c r="B578" i="1"/>
  <c r="B285" i="1"/>
  <c r="B570" i="1"/>
  <c r="B283" i="1"/>
  <c r="B568" i="1"/>
  <c r="B584" i="1"/>
  <c r="B579" i="1"/>
  <c r="B277" i="1"/>
  <c r="B562" i="1"/>
  <c r="B580" i="1"/>
  <c r="B582" i="1"/>
  <c r="B581" i="1"/>
  <c r="AE264" i="1" l="1"/>
  <c r="AC279" i="1"/>
  <c r="AE263" i="1"/>
  <c r="AD251" i="1"/>
  <c r="AE265" i="1"/>
  <c r="AB264" i="1"/>
  <c r="AE267" i="1"/>
  <c r="AF263" i="1"/>
  <c r="AF266" i="1"/>
  <c r="AB268" i="1"/>
  <c r="AC281" i="1"/>
  <c r="AF265" i="1"/>
  <c r="AB263" i="1"/>
  <c r="AD248" i="1"/>
  <c r="AD252" i="1"/>
  <c r="AB265" i="1"/>
  <c r="AC280" i="1"/>
  <c r="AE268" i="1"/>
  <c r="AC278" i="1"/>
  <c r="AB270" i="1"/>
  <c r="AB269" i="1"/>
  <c r="AF262" i="1"/>
  <c r="AC284" i="1"/>
  <c r="AD254" i="1"/>
  <c r="AF267" i="1"/>
  <c r="AD253" i="1"/>
  <c r="AE269" i="1"/>
  <c r="AF270" i="1"/>
  <c r="AF268" i="1"/>
  <c r="S580" i="1"/>
  <c r="T580" i="1"/>
  <c r="U580" i="1"/>
  <c r="V580" i="1"/>
  <c r="R580" i="1"/>
  <c r="R562" i="1"/>
  <c r="S562" i="1"/>
  <c r="T562" i="1"/>
  <c r="U562" i="1"/>
  <c r="V562" i="1"/>
  <c r="AC282" i="1"/>
  <c r="R277" i="1"/>
  <c r="AE278" i="1" s="1"/>
  <c r="T277" i="1"/>
  <c r="S277" i="1"/>
  <c r="AC277" i="1" s="1"/>
  <c r="U277" i="1"/>
  <c r="AE277" i="1" s="1"/>
  <c r="V277" i="1"/>
  <c r="AF277" i="1" s="1"/>
  <c r="AD255" i="1"/>
  <c r="AF264" i="1"/>
  <c r="AD250" i="1"/>
  <c r="AB281" i="1"/>
  <c r="R579" i="1"/>
  <c r="S579" i="1"/>
  <c r="T579" i="1"/>
  <c r="U579" i="1"/>
  <c r="V579" i="1"/>
  <c r="AD262" i="1"/>
  <c r="AD249" i="1"/>
  <c r="AF278" i="1"/>
  <c r="R584" i="1"/>
  <c r="S584" i="1"/>
  <c r="T584" i="1"/>
  <c r="U584" i="1"/>
  <c r="V584" i="1"/>
  <c r="R568" i="1"/>
  <c r="S568" i="1"/>
  <c r="T568" i="1"/>
  <c r="U568" i="1"/>
  <c r="V568" i="1"/>
  <c r="AF269" i="1"/>
  <c r="AB262" i="1"/>
  <c r="AB266" i="1"/>
  <c r="R581" i="1"/>
  <c r="S581" i="1"/>
  <c r="T581" i="1"/>
  <c r="U581" i="1"/>
  <c r="V581" i="1"/>
  <c r="R283" i="1"/>
  <c r="AB283" i="1" s="1"/>
  <c r="S283" i="1"/>
  <c r="AC283" i="1" s="1"/>
  <c r="T283" i="1"/>
  <c r="V283" i="1"/>
  <c r="U283" i="1"/>
  <c r="AE283" i="1" s="1"/>
  <c r="U570" i="1"/>
  <c r="V570" i="1"/>
  <c r="S570" i="1"/>
  <c r="R570" i="1"/>
  <c r="T570" i="1"/>
  <c r="AF281" i="1"/>
  <c r="AD247" i="1"/>
  <c r="AD264" i="1"/>
  <c r="R582" i="1"/>
  <c r="S582" i="1"/>
  <c r="T582" i="1"/>
  <c r="U582" i="1"/>
  <c r="V582" i="1"/>
  <c r="S285" i="1"/>
  <c r="AC285" i="1" s="1"/>
  <c r="V285" i="1"/>
  <c r="R285" i="1"/>
  <c r="T285" i="1"/>
  <c r="U285" i="1"/>
  <c r="R578" i="1"/>
  <c r="S578" i="1"/>
  <c r="T578" i="1"/>
  <c r="U578" i="1"/>
  <c r="V578" i="1"/>
  <c r="AE284" i="1"/>
  <c r="AB267" i="1"/>
  <c r="B583" i="1"/>
  <c r="B585" i="1"/>
  <c r="B577" i="1"/>
  <c r="AF283" i="1" l="1"/>
  <c r="AD268" i="1"/>
  <c r="AC582" i="1"/>
  <c r="AF547" i="1"/>
  <c r="AD520" i="1"/>
  <c r="AD507" i="1"/>
  <c r="AC566" i="1"/>
  <c r="AC578" i="1"/>
  <c r="AC567" i="1"/>
  <c r="AC565" i="1"/>
  <c r="AB538" i="1"/>
  <c r="AD281" i="1"/>
  <c r="AE285" i="1"/>
  <c r="AB490" i="1"/>
  <c r="AD518" i="1"/>
  <c r="AD285" i="1"/>
  <c r="AB285" i="1"/>
  <c r="AF567" i="1"/>
  <c r="AB548" i="1"/>
  <c r="AD554" i="1"/>
  <c r="AC555" i="1"/>
  <c r="AD552" i="1"/>
  <c r="AD517" i="1"/>
  <c r="AC551" i="1"/>
  <c r="AD472" i="1"/>
  <c r="AE540" i="1"/>
  <c r="AF285" i="1"/>
  <c r="AE519" i="1"/>
  <c r="AB510" i="1"/>
  <c r="AF520" i="1"/>
  <c r="AE502" i="1"/>
  <c r="AB566" i="1"/>
  <c r="AD282" i="1"/>
  <c r="AD504" i="1"/>
  <c r="AB502" i="1"/>
  <c r="AC487" i="1"/>
  <c r="AC503" i="1"/>
  <c r="AB521" i="1"/>
  <c r="AE570" i="1"/>
  <c r="AC534" i="1"/>
  <c r="AC518" i="1"/>
  <c r="AE568" i="1"/>
  <c r="AD536" i="1"/>
  <c r="AC520" i="1"/>
  <c r="AC533" i="1"/>
  <c r="AB552" i="1"/>
  <c r="AC502" i="1"/>
  <c r="AF536" i="1"/>
  <c r="AD521" i="1"/>
  <c r="AE566" i="1"/>
  <c r="AC521" i="1"/>
  <c r="AD523" i="1"/>
  <c r="AC568" i="1"/>
  <c r="AE564" i="1"/>
  <c r="AF551" i="1"/>
  <c r="AD537" i="1"/>
  <c r="AF524" i="1"/>
  <c r="AC553" i="1"/>
  <c r="AE520" i="1"/>
  <c r="AD495" i="1"/>
  <c r="AC532" i="1"/>
  <c r="AB532" i="1"/>
  <c r="AE565" i="1"/>
  <c r="AD283" i="1"/>
  <c r="AC523" i="1"/>
  <c r="AB568" i="1"/>
  <c r="AC563" i="1"/>
  <c r="AE551" i="1"/>
  <c r="AF564" i="1"/>
  <c r="AB533" i="1"/>
  <c r="AB525" i="1"/>
  <c r="AE517" i="1"/>
  <c r="AF519" i="1"/>
  <c r="AB519" i="1"/>
  <c r="AE281" i="1"/>
  <c r="AF540" i="1"/>
  <c r="AF534" i="1"/>
  <c r="AE510" i="1"/>
  <c r="AF548" i="1"/>
  <c r="AD525" i="1"/>
  <c r="AD540" i="1"/>
  <c r="AC540" i="1"/>
  <c r="AE525" i="1"/>
  <c r="AD503" i="1"/>
  <c r="AB523" i="1"/>
  <c r="AD279" i="1"/>
  <c r="AB564" i="1"/>
  <c r="AC536" i="1"/>
  <c r="AC519" i="1"/>
  <c r="AE548" i="1"/>
  <c r="AE563" i="1"/>
  <c r="AB553" i="1"/>
  <c r="AB540" i="1"/>
  <c r="AF539" i="1"/>
  <c r="AE518" i="1"/>
  <c r="AF279" i="1"/>
  <c r="AF533" i="1"/>
  <c r="AB517" i="1"/>
  <c r="AE534" i="1"/>
  <c r="AF563" i="1"/>
  <c r="AF562" i="1"/>
  <c r="AD553" i="1"/>
  <c r="AC548" i="1"/>
  <c r="AD265" i="1"/>
  <c r="AB535" i="1"/>
  <c r="AE547" i="1"/>
  <c r="AF554" i="1"/>
  <c r="AD534" i="1"/>
  <c r="AB520" i="1"/>
  <c r="AC584" i="1"/>
  <c r="AC549" i="1"/>
  <c r="AE562" i="1"/>
  <c r="AD269" i="1"/>
  <c r="AE553" i="1"/>
  <c r="AF553" i="1"/>
  <c r="AD278" i="1"/>
  <c r="AB567" i="1"/>
  <c r="AD555" i="1"/>
  <c r="AF566" i="1"/>
  <c r="AD548" i="1"/>
  <c r="AB280" i="1"/>
  <c r="AC537" i="1"/>
  <c r="AE554" i="1"/>
  <c r="AB284" i="1"/>
  <c r="U577" i="1"/>
  <c r="AE577" i="1" s="1"/>
  <c r="V577" i="1"/>
  <c r="S577" i="1"/>
  <c r="AC577" i="1" s="1"/>
  <c r="R577" i="1"/>
  <c r="AB580" i="1" s="1"/>
  <c r="T577" i="1"/>
  <c r="V585" i="1"/>
  <c r="R585" i="1"/>
  <c r="S585" i="1"/>
  <c r="AC585" i="1" s="1"/>
  <c r="T585" i="1"/>
  <c r="U585" i="1"/>
  <c r="R583" i="1"/>
  <c r="S583" i="1"/>
  <c r="AC583" i="1" s="1"/>
  <c r="T583" i="1"/>
  <c r="U583" i="1"/>
  <c r="V583" i="1"/>
  <c r="AF518" i="1"/>
  <c r="AC581" i="1"/>
  <c r="AB536" i="1"/>
  <c r="AF565" i="1"/>
  <c r="AD270" i="1"/>
  <c r="AC562" i="1"/>
  <c r="AF280" i="1"/>
  <c r="AF523" i="1"/>
  <c r="AC525" i="1"/>
  <c r="AB549" i="1"/>
  <c r="AD549" i="1"/>
  <c r="AF525" i="1"/>
  <c r="AC579" i="1"/>
  <c r="AE279" i="1"/>
  <c r="AB562" i="1"/>
  <c r="AB569" i="1"/>
  <c r="AD280" i="1"/>
  <c r="AE280" i="1"/>
  <c r="AC539" i="1"/>
  <c r="AD508" i="1"/>
  <c r="AB506" i="1"/>
  <c r="AE532" i="1"/>
  <c r="AE555" i="1"/>
  <c r="AE569" i="1"/>
  <c r="AC564" i="1"/>
  <c r="AF552" i="1"/>
  <c r="AD277" i="1"/>
  <c r="AD551" i="1"/>
  <c r="AC569" i="1"/>
  <c r="AB278" i="1"/>
  <c r="AF284" i="1"/>
  <c r="AC547" i="1"/>
  <c r="AE539" i="1"/>
  <c r="AB563" i="1"/>
  <c r="AD547" i="1"/>
  <c r="AB277" i="1"/>
  <c r="AE536" i="1"/>
  <c r="AB554" i="1"/>
  <c r="AC538" i="1"/>
  <c r="AF502" i="1"/>
  <c r="AF517" i="1"/>
  <c r="AD550" i="1"/>
  <c r="AD510" i="1"/>
  <c r="AD538" i="1"/>
  <c r="AE549" i="1"/>
  <c r="AC550" i="1"/>
  <c r="AD490" i="1"/>
  <c r="AF537" i="1"/>
  <c r="AD266" i="1"/>
  <c r="AE522" i="1"/>
  <c r="AD263" i="1"/>
  <c r="AC552" i="1"/>
  <c r="AD539" i="1"/>
  <c r="AD267" i="1"/>
  <c r="AF506" i="1"/>
  <c r="AE521" i="1"/>
  <c r="AF535" i="1"/>
  <c r="AF521" i="1"/>
  <c r="AF549" i="1"/>
  <c r="AB539" i="1"/>
  <c r="AC488" i="1"/>
  <c r="AE508" i="1"/>
  <c r="AC524" i="1"/>
  <c r="AE537" i="1"/>
  <c r="AE538" i="1"/>
  <c r="AB534" i="1"/>
  <c r="AB537" i="1"/>
  <c r="AF538" i="1"/>
  <c r="AE523" i="1"/>
  <c r="AC554" i="1"/>
  <c r="AF508" i="1"/>
  <c r="AD535" i="1"/>
  <c r="AF550" i="1"/>
  <c r="AE550" i="1"/>
  <c r="AE282" i="1"/>
  <c r="AF569" i="1"/>
  <c r="AE533" i="1"/>
  <c r="AD532" i="1"/>
  <c r="AB565" i="1"/>
  <c r="AE567" i="1"/>
  <c r="AB570" i="1"/>
  <c r="AF503" i="1"/>
  <c r="AB503" i="1"/>
  <c r="AF532" i="1"/>
  <c r="AD284" i="1"/>
  <c r="AB518" i="1"/>
  <c r="AB547" i="1"/>
  <c r="AB279" i="1"/>
  <c r="AC570" i="1"/>
  <c r="AB551" i="1"/>
  <c r="AB522" i="1"/>
  <c r="AF555" i="1"/>
  <c r="AE552" i="1"/>
  <c r="AC535" i="1"/>
  <c r="AC517" i="1"/>
  <c r="AC508" i="1"/>
  <c r="AB282" i="1"/>
  <c r="AF282" i="1"/>
  <c r="AD505" i="1"/>
  <c r="AB555" i="1"/>
  <c r="AF570" i="1"/>
  <c r="AE535" i="1"/>
  <c r="AD502" i="1"/>
  <c r="AF568" i="1"/>
  <c r="AD533" i="1"/>
  <c r="AB508" i="1"/>
  <c r="AC580" i="1"/>
  <c r="AD519" i="1"/>
  <c r="AB550" i="1"/>
  <c r="AF573" i="1" l="1"/>
  <c r="AE573" i="1"/>
  <c r="AB573" i="1"/>
  <c r="AC573" i="1"/>
  <c r="AD573" i="1"/>
  <c r="AF558" i="1"/>
  <c r="AE558" i="1"/>
  <c r="AB558" i="1"/>
  <c r="AC558" i="1"/>
  <c r="AD558" i="1"/>
  <c r="AF543" i="1"/>
  <c r="AE543" i="1"/>
  <c r="AB543" i="1"/>
  <c r="AC543" i="1"/>
  <c r="AD543" i="1"/>
  <c r="AF528" i="1"/>
  <c r="AE528" i="1"/>
  <c r="AB528" i="1"/>
  <c r="AC528" i="1"/>
  <c r="AD528" i="1"/>
  <c r="AF513" i="1"/>
  <c r="AE513" i="1"/>
  <c r="AB513" i="1"/>
  <c r="AC513" i="1"/>
  <c r="AD513" i="1"/>
  <c r="AB498" i="1"/>
  <c r="AF498" i="1"/>
  <c r="AE498" i="1"/>
  <c r="AC498" i="1"/>
  <c r="AD498" i="1"/>
  <c r="AF483" i="1"/>
  <c r="AE483" i="1"/>
  <c r="AB483" i="1"/>
  <c r="AC483" i="1"/>
  <c r="AD483" i="1"/>
  <c r="AB468" i="1"/>
  <c r="AF468" i="1"/>
  <c r="AC468" i="1"/>
  <c r="AD468" i="1"/>
  <c r="AE468" i="1"/>
  <c r="AF453" i="1"/>
  <c r="AE453" i="1"/>
  <c r="AB453" i="1"/>
  <c r="AC453" i="1"/>
  <c r="AD453" i="1"/>
  <c r="AC438" i="1"/>
  <c r="AF438" i="1"/>
  <c r="AE438" i="1"/>
  <c r="AB438" i="1"/>
  <c r="AD438" i="1"/>
  <c r="AF423" i="1"/>
  <c r="AE423" i="1"/>
  <c r="AB423" i="1"/>
  <c r="AC423" i="1"/>
  <c r="AD423" i="1"/>
  <c r="AF408" i="1"/>
  <c r="AE408" i="1"/>
  <c r="AB408" i="1"/>
  <c r="AC408" i="1"/>
  <c r="AD408" i="1"/>
  <c r="AF393" i="1"/>
  <c r="AE393" i="1"/>
  <c r="AB393" i="1"/>
  <c r="AC393" i="1"/>
  <c r="AD393" i="1"/>
  <c r="AF378" i="1"/>
  <c r="AE378" i="1"/>
  <c r="AB378" i="1"/>
  <c r="AC378" i="1"/>
  <c r="AD378" i="1"/>
  <c r="AF363" i="1"/>
  <c r="AE363" i="1"/>
  <c r="AB363" i="1"/>
  <c r="AC363" i="1"/>
  <c r="AD363" i="1"/>
  <c r="AF348" i="1"/>
  <c r="AE348" i="1"/>
  <c r="AB348" i="1"/>
  <c r="AC348" i="1"/>
  <c r="AD348" i="1"/>
  <c r="AD349" i="1"/>
  <c r="AC349" i="1"/>
  <c r="AB349" i="1"/>
  <c r="AF349" i="1"/>
  <c r="AE349" i="1"/>
  <c r="AF333" i="1"/>
  <c r="AE333" i="1"/>
  <c r="AB333" i="1"/>
  <c r="AC333" i="1"/>
  <c r="AD333" i="1"/>
  <c r="AD334" i="1"/>
  <c r="AC334" i="1"/>
  <c r="AB334" i="1"/>
  <c r="AF334" i="1"/>
  <c r="AE334" i="1"/>
  <c r="AE318" i="1"/>
  <c r="AD318" i="1"/>
  <c r="AF318" i="1"/>
  <c r="AB318" i="1"/>
  <c r="AC318" i="1"/>
  <c r="AC13" i="1"/>
  <c r="AC315" i="1"/>
  <c r="AC313" i="1"/>
  <c r="AD317" i="1"/>
  <c r="AD315" i="1"/>
  <c r="AC16" i="1"/>
  <c r="AF17" i="1"/>
  <c r="AC11" i="1"/>
  <c r="AC12" i="1"/>
  <c r="AC14" i="1"/>
  <c r="AC10" i="1"/>
  <c r="AE305" i="1"/>
  <c r="AE307" i="1"/>
  <c r="AF306" i="1"/>
  <c r="AF311" i="1"/>
  <c r="AF309" i="1"/>
  <c r="AF303" i="1"/>
  <c r="AF310" i="1"/>
  <c r="AF304" i="1"/>
  <c r="AC310" i="1"/>
  <c r="AE3" i="1"/>
  <c r="AB309" i="1"/>
  <c r="AF313" i="1"/>
  <c r="AB303" i="1"/>
  <c r="AE306" i="1"/>
  <c r="AC305" i="1"/>
  <c r="AB305" i="1"/>
  <c r="AF305" i="1"/>
  <c r="AD307" i="1"/>
  <c r="AB306" i="1"/>
  <c r="AC307" i="1"/>
  <c r="AC8" i="1"/>
  <c r="AD312" i="1"/>
  <c r="AE304" i="1"/>
  <c r="AE313" i="1"/>
  <c r="AE310" i="1"/>
  <c r="AD305" i="1"/>
  <c r="AC15" i="1"/>
  <c r="AC309" i="1"/>
  <c r="AF307" i="1"/>
  <c r="AD309" i="1"/>
  <c r="AE311" i="1"/>
  <c r="AF312" i="1"/>
  <c r="AD306" i="1"/>
  <c r="AE308" i="1"/>
  <c r="AC311" i="1"/>
  <c r="AB308" i="1"/>
  <c r="AC9" i="1"/>
  <c r="AC7" i="1"/>
  <c r="AC306" i="1"/>
  <c r="AF308" i="1"/>
  <c r="AD308" i="1"/>
  <c r="AE303" i="1"/>
  <c r="AE312" i="1"/>
  <c r="AF314" i="1"/>
  <c r="AC308" i="1"/>
  <c r="AC5" i="1"/>
  <c r="AC6" i="1"/>
  <c r="AD310" i="1"/>
  <c r="AC4" i="1"/>
  <c r="AC317" i="1"/>
  <c r="AB315" i="1"/>
  <c r="AE317" i="1"/>
  <c r="AC17" i="1"/>
  <c r="AC3" i="1"/>
  <c r="AB314" i="1"/>
  <c r="AE314" i="1"/>
  <c r="AB304" i="1"/>
  <c r="AE309" i="1"/>
  <c r="AB310" i="1"/>
  <c r="AD313" i="1"/>
  <c r="AB312" i="1"/>
  <c r="AD311" i="1"/>
  <c r="AC303" i="1"/>
  <c r="AE316" i="1"/>
  <c r="AC316" i="1"/>
  <c r="AD314" i="1"/>
  <c r="AD316" i="1"/>
  <c r="AC304" i="1"/>
  <c r="AD303" i="1"/>
  <c r="AE18" i="1"/>
  <c r="AE315" i="1"/>
  <c r="AB311" i="1"/>
  <c r="AF317" i="1"/>
  <c r="AB313" i="1"/>
  <c r="AF316" i="1"/>
  <c r="AB317" i="1"/>
  <c r="AB307" i="1"/>
  <c r="AD304" i="1"/>
  <c r="AC312" i="1"/>
  <c r="AF315" i="1"/>
  <c r="AB316" i="1"/>
  <c r="AC314" i="1"/>
  <c r="AF288" i="1"/>
  <c r="AB288" i="1"/>
  <c r="AC288" i="1"/>
  <c r="AD288" i="1"/>
  <c r="AE288" i="1"/>
  <c r="AF273" i="1"/>
  <c r="AB273" i="1"/>
  <c r="AC273" i="1"/>
  <c r="AD273" i="1"/>
  <c r="AE273" i="1"/>
  <c r="AE258" i="1"/>
  <c r="AB258" i="1"/>
  <c r="AF258" i="1"/>
  <c r="AC258" i="1"/>
  <c r="AD258" i="1"/>
  <c r="AF243" i="1"/>
  <c r="AB243" i="1"/>
  <c r="AC243" i="1"/>
  <c r="AD243" i="1"/>
  <c r="AE243" i="1"/>
  <c r="AF228" i="1"/>
  <c r="AB228" i="1"/>
  <c r="AC228" i="1"/>
  <c r="AD228" i="1"/>
  <c r="AE228" i="1"/>
  <c r="AF213" i="1"/>
  <c r="AE213" i="1"/>
  <c r="AB213" i="1"/>
  <c r="AC213" i="1"/>
  <c r="AD213" i="1"/>
  <c r="AE198" i="1"/>
  <c r="AB198" i="1"/>
  <c r="AC198" i="1"/>
  <c r="AF198" i="1"/>
  <c r="AD198" i="1"/>
  <c r="AF183" i="1"/>
  <c r="AB183" i="1"/>
  <c r="AC183" i="1"/>
  <c r="AD183" i="1"/>
  <c r="AE183" i="1"/>
  <c r="AF168" i="1"/>
  <c r="AB168" i="1"/>
  <c r="AC168" i="1"/>
  <c r="AD168" i="1"/>
  <c r="AE168" i="1"/>
  <c r="AF153" i="1"/>
  <c r="AB153" i="1"/>
  <c r="AC153" i="1"/>
  <c r="AD153" i="1"/>
  <c r="AE153" i="1"/>
  <c r="AF138" i="1"/>
  <c r="AB138" i="1"/>
  <c r="AD138" i="1"/>
  <c r="AE138" i="1"/>
  <c r="AF123" i="1"/>
  <c r="AD123" i="1"/>
  <c r="AE123" i="1"/>
  <c r="AD108" i="1"/>
  <c r="AE108" i="1"/>
  <c r="AD93" i="1"/>
  <c r="AE93" i="1"/>
  <c r="AD78" i="1"/>
  <c r="AE78" i="1"/>
  <c r="AD63" i="1"/>
  <c r="AE63" i="1"/>
  <c r="AE48" i="1"/>
  <c r="AD48" i="1"/>
  <c r="AC33" i="1"/>
  <c r="AD33" i="1"/>
  <c r="AE33" i="1"/>
  <c r="AD578" i="1"/>
  <c r="AF584" i="1"/>
  <c r="AD570" i="1"/>
  <c r="AB578" i="1"/>
  <c r="AE578" i="1"/>
  <c r="AE579" i="1"/>
  <c r="AD581" i="1"/>
  <c r="AD567" i="1"/>
  <c r="AF578" i="1"/>
  <c r="AF577" i="1"/>
  <c r="AF579" i="1"/>
  <c r="AE583" i="1"/>
  <c r="AB581" i="1"/>
  <c r="AD580" i="1"/>
  <c r="AB579" i="1"/>
  <c r="AD562" i="1"/>
  <c r="AE581" i="1"/>
  <c r="AF580" i="1"/>
  <c r="AE580" i="1"/>
  <c r="AB583" i="1"/>
  <c r="AB582" i="1"/>
  <c r="AF585" i="1"/>
  <c r="AD577" i="1"/>
  <c r="AB585" i="1"/>
  <c r="AC338" i="1"/>
  <c r="AC196" i="1"/>
  <c r="AB592" i="1"/>
  <c r="AF301" i="1"/>
  <c r="AC293" i="1"/>
  <c r="AB351" i="1"/>
  <c r="AE141" i="1"/>
  <c r="AF294" i="1"/>
  <c r="AE293" i="1"/>
  <c r="AB292" i="1"/>
  <c r="AC211" i="1"/>
  <c r="AC596" i="1"/>
  <c r="AC357" i="1"/>
  <c r="AC353" i="1"/>
  <c r="AB261" i="1"/>
  <c r="AF336" i="1"/>
  <c r="AE185" i="1"/>
  <c r="AC296" i="1"/>
  <c r="AE226" i="1"/>
  <c r="AE231" i="1"/>
  <c r="AF231" i="1"/>
  <c r="AC351" i="1"/>
  <c r="AE592" i="1"/>
  <c r="AB136" i="1"/>
  <c r="AB196" i="1"/>
  <c r="AC602" i="1"/>
  <c r="AC272" i="1"/>
  <c r="AE324" i="1"/>
  <c r="AB321" i="1"/>
  <c r="AE286" i="1"/>
  <c r="AF289" i="1"/>
  <c r="AF139" i="1"/>
  <c r="AB350" i="1"/>
  <c r="AB339" i="1"/>
  <c r="AF343" i="1"/>
  <c r="AC342" i="1"/>
  <c r="AC354" i="1"/>
  <c r="AB181" i="1"/>
  <c r="AC186" i="1"/>
  <c r="AB272" i="1"/>
  <c r="AF274" i="1"/>
  <c r="AE137" i="1"/>
  <c r="AD275" i="1"/>
  <c r="AF169" i="1"/>
  <c r="AC571" i="1"/>
  <c r="AE167" i="1"/>
  <c r="AC340" i="1"/>
  <c r="AB293" i="1"/>
  <c r="AC171" i="1"/>
  <c r="AF185" i="1"/>
  <c r="AC151" i="1"/>
  <c r="AE290" i="1"/>
  <c r="AE328" i="1"/>
  <c r="AF561" i="1"/>
  <c r="AB594" i="1"/>
  <c r="AE371" i="1"/>
  <c r="AF226" i="1"/>
  <c r="AC364" i="1"/>
  <c r="AD373" i="1"/>
  <c r="AB586" i="1"/>
  <c r="AC590" i="1"/>
  <c r="AE575" i="1"/>
  <c r="AB373" i="1"/>
  <c r="AE560" i="1"/>
  <c r="AF329" i="1"/>
  <c r="AB575" i="1"/>
  <c r="AE327" i="1"/>
  <c r="AF516" i="1"/>
  <c r="AD515" i="1"/>
  <c r="AE329" i="1"/>
  <c r="AC291" i="1"/>
  <c r="AC182" i="1"/>
  <c r="AC292" i="1"/>
  <c r="AC337" i="1"/>
  <c r="AE182" i="1"/>
  <c r="AB259" i="1"/>
  <c r="AD369" i="1"/>
  <c r="AB287" i="1"/>
  <c r="AD374" i="1"/>
  <c r="AC347" i="1"/>
  <c r="AD372" i="1"/>
  <c r="AE374" i="1"/>
  <c r="AB526" i="1"/>
  <c r="AE358" i="1"/>
  <c r="AE375" i="1"/>
  <c r="AF370" i="1"/>
  <c r="AE341" i="1"/>
  <c r="AC362" i="1"/>
  <c r="AE339" i="1"/>
  <c r="AB375" i="1"/>
  <c r="AE170" i="1"/>
  <c r="AC359" i="1"/>
  <c r="AC226" i="1"/>
  <c r="AC587" i="1"/>
  <c r="AE355" i="1"/>
  <c r="AF350" i="1"/>
  <c r="AB556" i="1"/>
  <c r="AE590" i="1"/>
  <c r="AB201" i="1"/>
  <c r="AF340" i="1"/>
  <c r="AF367" i="1"/>
  <c r="AE299" i="1"/>
  <c r="AF256" i="1"/>
  <c r="AC290" i="1"/>
  <c r="AF296" i="1"/>
  <c r="AD324" i="1"/>
  <c r="AF541" i="1"/>
  <c r="AC572" i="1"/>
  <c r="AE272" i="1"/>
  <c r="AC301" i="1"/>
  <c r="AE320" i="1"/>
  <c r="AC286" i="1"/>
  <c r="AE436" i="1"/>
  <c r="AC355" i="1"/>
  <c r="AB482" i="1"/>
  <c r="AC576" i="1"/>
  <c r="AF299" i="1"/>
  <c r="AD527" i="1"/>
  <c r="AB367" i="1"/>
  <c r="AC365" i="1"/>
  <c r="AE354" i="1"/>
  <c r="AD368" i="1"/>
  <c r="AD242" i="1"/>
  <c r="AF374" i="1"/>
  <c r="AC297" i="1"/>
  <c r="AC300" i="1"/>
  <c r="AD574" i="1"/>
  <c r="AE335" i="1"/>
  <c r="AE369" i="1"/>
  <c r="AC375" i="1"/>
  <c r="AB171" i="1"/>
  <c r="AF371" i="1"/>
  <c r="AB530" i="1"/>
  <c r="AC289" i="1"/>
  <c r="AE211" i="1"/>
  <c r="AC302" i="1"/>
  <c r="AC601" i="1"/>
  <c r="AC373" i="1"/>
  <c r="AE367" i="1"/>
  <c r="AD371" i="1"/>
  <c r="AC346" i="1"/>
  <c r="AF576" i="1"/>
  <c r="AE230" i="1"/>
  <c r="AB374" i="1"/>
  <c r="AE511" i="1"/>
  <c r="AB595" i="1"/>
  <c r="AC298" i="1"/>
  <c r="AC200" i="1"/>
  <c r="AC259" i="1"/>
  <c r="AB338" i="1"/>
  <c r="AC185" i="1"/>
  <c r="AD370" i="1"/>
  <c r="AC597" i="1"/>
  <c r="AB356" i="1"/>
  <c r="AF341" i="1"/>
  <c r="AB290" i="1"/>
  <c r="AE347" i="1"/>
  <c r="AB353" i="1"/>
  <c r="AD375" i="1"/>
  <c r="AF166" i="1"/>
  <c r="AB370" i="1"/>
  <c r="AF230" i="1"/>
  <c r="AF571" i="1"/>
  <c r="AF214" i="1"/>
  <c r="AB368" i="1"/>
  <c r="AB327" i="1"/>
  <c r="AC368" i="1"/>
  <c r="AC358" i="1"/>
  <c r="AB371" i="1"/>
  <c r="AC246" i="1"/>
  <c r="AF184" i="1"/>
  <c r="AB230" i="1"/>
  <c r="AB599" i="1"/>
  <c r="AB186" i="1"/>
  <c r="AC593" i="1"/>
  <c r="AC341" i="1"/>
  <c r="AC241" i="1"/>
  <c r="AF353" i="1"/>
  <c r="AF373" i="1"/>
  <c r="AC339" i="1"/>
  <c r="AC369" i="1"/>
  <c r="AE373" i="1"/>
  <c r="AC516" i="1"/>
  <c r="AE353" i="1"/>
  <c r="AD367" i="1"/>
  <c r="AB166" i="1"/>
  <c r="AF326" i="1"/>
  <c r="AC245" i="1"/>
  <c r="AE370" i="1"/>
  <c r="AF560" i="1"/>
  <c r="AC352" i="1"/>
  <c r="AF290" i="1"/>
  <c r="AC276" i="1"/>
  <c r="AB294" i="1"/>
  <c r="AF586" i="1"/>
  <c r="AD545" i="1"/>
  <c r="AC345" i="1"/>
  <c r="AF330" i="1"/>
  <c r="AB587" i="1"/>
  <c r="AE287" i="1"/>
  <c r="AC242" i="1"/>
  <c r="AD199" i="1"/>
  <c r="AB347" i="1"/>
  <c r="AC557" i="1"/>
  <c r="AE294" i="1"/>
  <c r="AB319" i="1"/>
  <c r="AC372" i="1"/>
  <c r="AB256" i="1"/>
  <c r="AF323" i="1"/>
  <c r="AE271" i="1"/>
  <c r="AC374" i="1"/>
  <c r="AC344" i="1"/>
  <c r="AF369" i="1"/>
  <c r="AF375" i="1"/>
  <c r="AC295" i="1"/>
  <c r="AF229" i="1"/>
  <c r="AC336" i="1"/>
  <c r="AC350" i="1"/>
  <c r="AC197" i="1"/>
  <c r="AF368" i="1"/>
  <c r="AE368" i="1"/>
  <c r="AC275" i="1"/>
  <c r="AF300" i="1"/>
  <c r="AF335" i="1"/>
  <c r="AF286" i="1"/>
  <c r="AE241" i="1"/>
  <c r="AB529" i="1"/>
  <c r="AC227" i="1"/>
  <c r="AF590" i="1"/>
  <c r="AE343" i="1"/>
  <c r="AE260" i="1"/>
  <c r="AB572" i="1"/>
  <c r="AE356" i="1"/>
  <c r="AF601" i="1"/>
  <c r="AD390" i="1"/>
  <c r="AC377" i="1"/>
  <c r="AC511" i="1"/>
  <c r="AE481" i="1"/>
  <c r="AD327" i="1"/>
  <c r="AD320" i="1"/>
  <c r="AE441" i="1"/>
  <c r="AB436" i="1"/>
  <c r="AC329" i="1"/>
  <c r="AE424" i="1"/>
  <c r="AB286" i="1"/>
  <c r="AB484" i="1"/>
  <c r="AC561" i="1"/>
  <c r="AB342" i="1"/>
  <c r="AE259" i="1"/>
  <c r="AE352" i="1"/>
  <c r="AB301" i="1"/>
  <c r="AB571" i="1"/>
  <c r="AB170" i="1"/>
  <c r="AE366" i="1"/>
  <c r="AB185" i="1"/>
  <c r="AF485" i="1"/>
  <c r="AE440" i="1"/>
  <c r="AB372" i="1"/>
  <c r="AE377" i="1"/>
  <c r="AB200" i="1"/>
  <c r="AF171" i="1"/>
  <c r="AD526" i="1"/>
  <c r="AF591" i="1"/>
  <c r="AB597" i="1"/>
  <c r="AD601" i="1"/>
  <c r="AC592" i="1"/>
  <c r="AD366" i="1"/>
  <c r="AB361" i="1"/>
  <c r="AC531" i="1"/>
  <c r="AB369" i="1"/>
  <c r="AE557" i="1"/>
  <c r="AE391" i="1"/>
  <c r="AD151" i="1"/>
  <c r="AD361" i="1"/>
  <c r="AD261" i="1"/>
  <c r="AB425" i="1"/>
  <c r="AD292" i="1"/>
  <c r="AD575" i="1"/>
  <c r="AB559" i="1"/>
  <c r="AF199" i="1"/>
  <c r="AE542" i="1"/>
  <c r="AE546" i="1"/>
  <c r="AF529" i="1"/>
  <c r="AE422" i="1"/>
  <c r="AB331" i="1"/>
  <c r="AE301" i="1"/>
  <c r="AF407" i="1"/>
  <c r="AD597" i="1"/>
  <c r="AE321" i="1"/>
  <c r="AB275" i="1"/>
  <c r="AF544" i="1"/>
  <c r="AE109" i="1"/>
  <c r="AD470" i="1"/>
  <c r="AD260" i="1"/>
  <c r="AB516" i="1"/>
  <c r="AB501" i="1"/>
  <c r="AE469" i="1"/>
  <c r="AD332" i="1"/>
  <c r="AE593" i="1"/>
  <c r="AC271" i="1"/>
  <c r="AE181" i="1"/>
  <c r="AC326" i="1"/>
  <c r="AC325" i="1"/>
  <c r="AE512" i="1"/>
  <c r="AD410" i="1"/>
  <c r="AE199" i="1"/>
  <c r="AF354" i="1"/>
  <c r="AE390" i="1"/>
  <c r="AB244" i="1"/>
  <c r="AD421" i="1"/>
  <c r="AE345" i="1"/>
  <c r="AE261" i="1"/>
  <c r="AD271" i="1"/>
  <c r="AF386" i="1"/>
  <c r="AD486" i="1"/>
  <c r="AB289" i="1"/>
  <c r="AD484" i="1"/>
  <c r="AC451" i="1"/>
  <c r="AF385" i="1"/>
  <c r="AE350" i="1"/>
  <c r="AC356" i="1"/>
  <c r="AB544" i="1"/>
  <c r="AF346" i="1"/>
  <c r="AD599" i="1"/>
  <c r="AD331" i="1"/>
  <c r="AE322" i="1"/>
  <c r="AC541" i="1"/>
  <c r="AB546" i="1"/>
  <c r="AB382" i="1"/>
  <c r="AC367" i="1"/>
  <c r="AC382" i="1"/>
  <c r="AF486" i="1"/>
  <c r="AE245" i="1"/>
  <c r="AE597" i="1"/>
  <c r="AE139" i="1"/>
  <c r="AC256" i="1"/>
  <c r="AC466" i="1"/>
  <c r="AE256" i="1"/>
  <c r="AF292" i="1"/>
  <c r="AD231" i="1"/>
  <c r="AB364" i="1"/>
  <c r="AE362" i="1"/>
  <c r="AE216" i="1"/>
  <c r="AF137" i="1"/>
  <c r="AB299" i="1"/>
  <c r="AD388" i="1"/>
  <c r="AB346" i="1"/>
  <c r="AC381" i="1"/>
  <c r="AE184" i="1"/>
  <c r="AD296" i="1"/>
  <c r="AF395" i="1"/>
  <c r="AF331" i="1"/>
  <c r="AD256" i="1"/>
  <c r="AE302" i="1"/>
  <c r="AC595" i="1"/>
  <c r="AD392" i="1"/>
  <c r="AC594" i="1"/>
  <c r="AF422" i="1"/>
  <c r="AD355" i="1"/>
  <c r="AD216" i="1"/>
  <c r="AD391" i="1"/>
  <c r="AB589" i="1"/>
  <c r="AE572" i="1"/>
  <c r="AC496" i="1"/>
  <c r="AD514" i="1"/>
  <c r="AC421" i="1"/>
  <c r="AB409" i="1"/>
  <c r="AF440" i="1"/>
  <c r="AF259" i="1"/>
  <c r="AE594" i="1"/>
  <c r="AE497" i="1"/>
  <c r="AD341" i="1"/>
  <c r="AD302" i="1"/>
  <c r="AF546" i="1"/>
  <c r="AB591" i="1"/>
  <c r="AE482" i="1"/>
  <c r="AB391" i="1"/>
  <c r="AE79" i="1"/>
  <c r="AC385" i="1"/>
  <c r="AE382" i="1"/>
  <c r="AF387" i="1"/>
  <c r="AF469" i="1"/>
  <c r="AE242" i="1"/>
  <c r="AD323" i="1"/>
  <c r="AC361" i="1"/>
  <c r="AB211" i="1"/>
  <c r="AE297" i="1"/>
  <c r="AD386" i="1"/>
  <c r="AE215" i="1"/>
  <c r="AF421" i="1"/>
  <c r="AE499" i="1"/>
  <c r="AF298" i="1"/>
  <c r="AE365" i="1"/>
  <c r="AE417" i="1"/>
  <c r="AF602" i="1"/>
  <c r="AB231" i="1"/>
  <c r="AF293" i="1"/>
  <c r="AB362" i="1"/>
  <c r="AD344" i="1"/>
  <c r="AE359" i="1"/>
  <c r="AE372" i="1"/>
  <c r="AD351" i="1"/>
  <c r="AE200" i="1"/>
  <c r="AB396" i="1"/>
  <c r="AB376" i="1"/>
  <c r="AC527" i="1"/>
  <c r="AF384" i="1"/>
  <c r="AF499" i="1"/>
  <c r="AB410" i="1"/>
  <c r="AE340" i="1"/>
  <c r="AD589" i="1"/>
  <c r="AC387" i="1"/>
  <c r="AB541" i="1"/>
  <c r="AB424" i="1"/>
  <c r="AE574" i="1"/>
  <c r="AF287" i="1"/>
  <c r="AD379" i="1"/>
  <c r="AD325" i="1"/>
  <c r="AF597" i="1"/>
  <c r="AE323" i="1"/>
  <c r="AD544" i="1"/>
  <c r="AB456" i="1"/>
  <c r="AC216" i="1"/>
  <c r="AC542" i="1"/>
  <c r="AF272" i="1"/>
  <c r="AB485" i="1"/>
  <c r="AE531" i="1"/>
  <c r="AD376" i="1"/>
  <c r="AB467" i="1"/>
  <c r="AD456" i="1"/>
  <c r="AF382" i="1"/>
  <c r="AD586" i="1"/>
  <c r="AD414" i="1"/>
  <c r="AB381" i="1"/>
  <c r="AB402" i="1"/>
  <c r="AF77" i="1"/>
  <c r="AE530" i="1"/>
  <c r="AC530" i="1"/>
  <c r="AC497" i="1"/>
  <c r="AF122" i="1"/>
  <c r="AD337" i="1"/>
  <c r="AE559" i="1"/>
  <c r="AB216" i="1"/>
  <c r="AD343" i="1"/>
  <c r="AD182" i="1"/>
  <c r="AC422" i="1"/>
  <c r="AC261" i="1"/>
  <c r="AC214" i="1"/>
  <c r="AC229" i="1"/>
  <c r="AD395" i="1"/>
  <c r="AC456" i="1"/>
  <c r="AE325" i="1"/>
  <c r="AE411" i="1"/>
  <c r="AB357" i="1"/>
  <c r="AB451" i="1"/>
  <c r="AB600" i="1"/>
  <c r="AE600" i="1"/>
  <c r="AF388" i="1"/>
  <c r="AB469" i="1"/>
  <c r="AC328" i="1"/>
  <c r="AE501" i="1"/>
  <c r="AE425" i="1"/>
  <c r="AE276" i="1"/>
  <c r="AF355" i="1"/>
  <c r="AE124" i="1"/>
  <c r="AE344" i="1"/>
  <c r="AE467" i="1"/>
  <c r="AE437" i="1"/>
  <c r="AF342" i="1"/>
  <c r="AF372" i="1"/>
  <c r="AE392" i="1"/>
  <c r="AE332" i="1"/>
  <c r="AD259" i="1"/>
  <c r="AD350" i="1"/>
  <c r="AD469" i="1"/>
  <c r="AF242" i="1"/>
  <c r="AF152" i="1"/>
  <c r="AD419" i="1"/>
  <c r="AE402" i="1"/>
  <c r="AD598" i="1"/>
  <c r="AB437" i="1"/>
  <c r="AB379" i="1"/>
  <c r="AD439" i="1"/>
  <c r="AC440" i="1"/>
  <c r="AD501" i="1"/>
  <c r="AE330" i="1"/>
  <c r="AF332" i="1"/>
  <c r="AF201" i="1"/>
  <c r="AD362" i="1"/>
  <c r="AB512" i="1"/>
  <c r="AB246" i="1"/>
  <c r="AE338" i="1"/>
  <c r="AC324" i="1"/>
  <c r="AE169" i="1"/>
  <c r="AF319" i="1"/>
  <c r="AE496" i="1"/>
  <c r="AD272" i="1"/>
  <c r="AC330" i="1"/>
  <c r="AF216" i="1"/>
  <c r="AE561" i="1"/>
  <c r="AF391" i="1"/>
  <c r="AC410" i="1"/>
  <c r="AD454" i="1"/>
  <c r="AB576" i="1"/>
  <c r="AB276" i="1"/>
  <c r="AE227" i="1"/>
  <c r="AC391" i="1"/>
  <c r="AC389" i="1"/>
  <c r="AF598" i="1"/>
  <c r="AF596" i="1"/>
  <c r="AF455" i="1"/>
  <c r="AD466" i="1"/>
  <c r="AE591" i="1"/>
  <c r="AB323" i="1"/>
  <c r="AF392" i="1"/>
  <c r="AF197" i="1"/>
  <c r="AC484" i="1"/>
  <c r="AB366" i="1"/>
  <c r="AC231" i="1"/>
  <c r="AE406" i="1"/>
  <c r="AC30" i="1"/>
  <c r="AC399" i="1"/>
  <c r="AF352" i="1"/>
  <c r="AD529" i="1"/>
  <c r="AF200" i="1"/>
  <c r="AD286" i="1"/>
  <c r="AF324" i="1"/>
  <c r="AD321" i="1"/>
  <c r="AC439" i="1"/>
  <c r="AD384" i="1"/>
  <c r="AF511" i="1"/>
  <c r="AC335" i="1"/>
  <c r="AD385" i="1"/>
  <c r="AC327" i="1"/>
  <c r="AD497" i="1"/>
  <c r="AD354" i="1"/>
  <c r="AC31" i="1"/>
  <c r="AC395" i="1"/>
  <c r="AB337" i="1"/>
  <c r="AF182" i="1"/>
  <c r="AC380" i="1"/>
  <c r="AB466" i="1"/>
  <c r="AC467" i="1"/>
  <c r="AC21" i="1"/>
  <c r="AD301" i="1"/>
  <c r="AF351" i="1"/>
  <c r="AB383" i="1"/>
  <c r="AD592" i="1"/>
  <c r="AC332" i="1"/>
  <c r="AB214" i="1"/>
  <c r="AE386" i="1"/>
  <c r="AD425" i="1"/>
  <c r="AD440" i="1"/>
  <c r="AE289" i="1"/>
  <c r="AF244" i="1"/>
  <c r="AE452" i="1"/>
  <c r="AD594" i="1"/>
  <c r="AD212" i="1"/>
  <c r="AF377" i="1"/>
  <c r="AD357" i="1"/>
  <c r="AD322" i="1"/>
  <c r="AB344" i="1"/>
  <c r="AB542" i="1"/>
  <c r="AF327" i="1"/>
  <c r="AE426" i="1"/>
  <c r="AF376" i="1"/>
  <c r="AF451" i="1"/>
  <c r="AC394" i="1"/>
  <c r="AB377" i="1"/>
  <c r="AF364" i="1"/>
  <c r="AC425" i="1"/>
  <c r="AB470" i="1"/>
  <c r="AE486" i="1"/>
  <c r="AD365" i="1"/>
  <c r="AB388" i="1"/>
  <c r="AE576" i="1"/>
  <c r="AD587" i="1"/>
  <c r="AB365" i="1"/>
  <c r="AF409" i="1"/>
  <c r="AC559" i="1"/>
  <c r="AD289" i="1"/>
  <c r="AC556" i="1"/>
  <c r="AF358" i="1"/>
  <c r="AD407" i="1"/>
  <c r="AC28" i="1"/>
  <c r="AB245" i="1"/>
  <c r="AC471" i="1"/>
  <c r="AB590" i="1"/>
  <c r="AF425" i="1"/>
  <c r="AF470" i="1"/>
  <c r="AC546" i="1"/>
  <c r="AD352" i="1"/>
  <c r="AF275" i="1"/>
  <c r="AD227" i="1"/>
  <c r="AF501" i="1"/>
  <c r="AC384" i="1"/>
  <c r="AE599" i="1"/>
  <c r="AD424" i="1"/>
  <c r="AE596" i="1"/>
  <c r="AE515" i="1"/>
  <c r="AF389" i="1"/>
  <c r="AD377" i="1"/>
  <c r="AD596" i="1"/>
  <c r="AD422" i="1"/>
  <c r="AD481" i="1"/>
  <c r="AD184" i="1"/>
  <c r="AE410" i="1"/>
  <c r="AC411" i="1"/>
  <c r="AB561" i="1"/>
  <c r="AE595" i="1"/>
  <c r="AE407" i="1"/>
  <c r="AF481" i="1"/>
  <c r="AE456" i="1"/>
  <c r="AD595" i="1"/>
  <c r="AF107" i="1"/>
  <c r="AD257" i="1"/>
  <c r="AB407" i="1"/>
  <c r="AD201" i="1"/>
  <c r="AC294" i="1"/>
  <c r="AF261" i="1"/>
  <c r="AB387" i="1"/>
  <c r="AB242" i="1"/>
  <c r="AE556" i="1"/>
  <c r="AC343" i="1"/>
  <c r="AF345" i="1"/>
  <c r="AD274" i="1"/>
  <c r="AE485" i="1"/>
  <c r="AB330" i="1"/>
  <c r="AB545" i="1"/>
  <c r="AE484" i="1"/>
  <c r="AC470" i="1"/>
  <c r="AE246" i="1"/>
  <c r="AD276" i="1"/>
  <c r="AC512" i="1"/>
  <c r="AF325" i="1"/>
  <c r="AB496" i="1"/>
  <c r="AC589" i="1"/>
  <c r="AF356" i="1"/>
  <c r="AF241" i="1"/>
  <c r="AB328" i="1"/>
  <c r="AE326" i="1"/>
  <c r="AD356" i="1"/>
  <c r="AD451" i="1"/>
  <c r="AD426" i="1"/>
  <c r="AD347" i="1"/>
  <c r="AE439" i="1"/>
  <c r="AF466" i="1"/>
  <c r="AF322" i="1"/>
  <c r="AF271" i="1"/>
  <c r="AC388" i="1"/>
  <c r="AF592" i="1"/>
  <c r="AD512" i="1"/>
  <c r="AB406" i="1"/>
  <c r="AC19" i="1"/>
  <c r="AB302" i="1"/>
  <c r="AB335" i="1"/>
  <c r="AD211" i="1"/>
  <c r="AD500" i="1"/>
  <c r="AD245" i="1"/>
  <c r="AD294" i="1"/>
  <c r="AD246" i="1"/>
  <c r="AD382" i="1"/>
  <c r="AB322" i="1"/>
  <c r="AF257" i="1"/>
  <c r="AD541" i="1"/>
  <c r="AF556" i="1"/>
  <c r="AC591" i="1"/>
  <c r="AF595" i="1"/>
  <c r="AF599" i="1"/>
  <c r="AE19" i="1"/>
  <c r="AD559" i="1"/>
  <c r="AC366" i="1"/>
  <c r="AD290" i="1"/>
  <c r="AF441" i="1"/>
  <c r="AF344" i="1"/>
  <c r="AB574" i="1"/>
  <c r="AF328" i="1"/>
  <c r="AE49" i="1"/>
  <c r="AB329" i="1"/>
  <c r="AE346" i="1"/>
  <c r="AF338" i="1"/>
  <c r="AE319" i="1"/>
  <c r="AE455" i="1"/>
  <c r="AD197" i="1"/>
  <c r="AE381" i="1"/>
  <c r="AC452" i="1"/>
  <c r="AE529" i="1"/>
  <c r="AF406" i="1"/>
  <c r="AB358" i="1"/>
  <c r="AF291" i="1"/>
  <c r="AD295" i="1"/>
  <c r="AC376" i="1"/>
  <c r="AF587" i="1"/>
  <c r="AF437" i="1"/>
  <c r="AD516" i="1"/>
  <c r="AD358" i="1"/>
  <c r="AD329" i="1"/>
  <c r="AE387" i="1"/>
  <c r="AE384" i="1"/>
  <c r="AC545" i="1"/>
  <c r="AB386" i="1"/>
  <c r="AE298" i="1"/>
  <c r="AB593" i="1"/>
  <c r="AD389" i="1"/>
  <c r="AF211" i="1"/>
  <c r="AD593" i="1"/>
  <c r="AE364" i="1"/>
  <c r="AC441" i="1"/>
  <c r="AD383" i="1"/>
  <c r="AC244" i="1"/>
  <c r="AB400" i="1"/>
  <c r="AD291" i="1"/>
  <c r="AF362" i="1"/>
  <c r="AB260" i="1"/>
  <c r="AF600" i="1"/>
  <c r="AC29" i="1"/>
  <c r="AF426" i="1"/>
  <c r="AD293" i="1"/>
  <c r="AC370" i="1"/>
  <c r="AC323" i="1"/>
  <c r="AD590" i="1"/>
  <c r="AD326" i="1"/>
  <c r="AE598" i="1"/>
  <c r="AB439" i="1"/>
  <c r="AE395" i="1"/>
  <c r="AB455" i="1"/>
  <c r="AE197" i="1"/>
  <c r="AC215" i="1"/>
  <c r="AE214" i="1"/>
  <c r="AF390" i="1"/>
  <c r="AF411" i="1"/>
  <c r="AF454" i="1"/>
  <c r="AD530" i="1"/>
  <c r="AF496" i="1"/>
  <c r="AB324" i="1"/>
  <c r="AB440" i="1"/>
  <c r="AC407" i="1"/>
  <c r="AC426" i="1"/>
  <c r="AE351" i="1"/>
  <c r="AD287" i="1"/>
  <c r="AC409" i="1"/>
  <c r="AD230" i="1"/>
  <c r="AB511" i="1"/>
  <c r="AB454" i="1"/>
  <c r="AE154" i="1"/>
  <c r="AE602" i="1"/>
  <c r="AE380" i="1"/>
  <c r="AB229" i="1"/>
  <c r="AF436" i="1"/>
  <c r="AD328" i="1"/>
  <c r="AC598" i="1"/>
  <c r="AC20" i="1"/>
  <c r="AD406" i="1"/>
  <c r="AD336" i="1"/>
  <c r="AB394" i="1"/>
  <c r="AD482" i="1"/>
  <c r="AB227" i="1"/>
  <c r="AC257" i="1"/>
  <c r="AF320" i="1"/>
  <c r="AE295" i="1"/>
  <c r="AE454" i="1"/>
  <c r="AC386" i="1"/>
  <c r="AF361" i="1"/>
  <c r="AD297" i="1"/>
  <c r="AE526" i="1"/>
  <c r="AF482" i="1"/>
  <c r="AD342" i="1"/>
  <c r="AF527" i="1"/>
  <c r="AB389" i="1"/>
  <c r="AB421" i="1"/>
  <c r="AF424" i="1"/>
  <c r="AB343" i="1"/>
  <c r="AF359" i="1"/>
  <c r="AC392" i="1"/>
  <c r="AF542" i="1"/>
  <c r="AE337" i="1"/>
  <c r="AE275" i="1"/>
  <c r="AF62" i="1"/>
  <c r="AC230" i="1"/>
  <c r="AE274" i="1"/>
  <c r="AB340" i="1"/>
  <c r="AC574" i="1"/>
  <c r="AC469" i="1"/>
  <c r="AE257" i="1"/>
  <c r="AD485" i="1"/>
  <c r="AC481" i="1"/>
  <c r="AD387" i="1"/>
  <c r="AF530" i="1"/>
  <c r="AB557" i="1"/>
  <c r="AB481" i="1"/>
  <c r="AB486" i="1"/>
  <c r="AD353" i="1"/>
  <c r="AD546" i="1"/>
  <c r="AB390" i="1"/>
  <c r="AB325" i="1"/>
  <c r="AD346" i="1"/>
  <c r="AD496" i="1"/>
  <c r="AB298" i="1"/>
  <c r="AD511" i="1"/>
  <c r="AF245" i="1"/>
  <c r="AB395" i="1"/>
  <c r="AB354" i="1"/>
  <c r="AF456" i="1"/>
  <c r="AF246" i="1"/>
  <c r="AE421" i="1"/>
  <c r="AC360" i="1"/>
  <c r="AD499" i="1"/>
  <c r="AD398" i="1"/>
  <c r="AE419" i="1"/>
  <c r="AE244" i="1"/>
  <c r="AF414" i="1"/>
  <c r="AD600" i="1"/>
  <c r="AB411" i="1"/>
  <c r="AE361" i="1"/>
  <c r="AC321" i="1"/>
  <c r="AF212" i="1"/>
  <c r="AE300" i="1"/>
  <c r="AF260" i="1"/>
  <c r="AC299" i="1"/>
  <c r="AE544" i="1"/>
  <c r="AC319" i="1"/>
  <c r="AB271" i="1"/>
  <c r="AC586" i="1"/>
  <c r="AB527" i="1"/>
  <c r="AF497" i="1"/>
  <c r="AD411" i="1"/>
  <c r="AF484" i="1"/>
  <c r="AE541" i="1"/>
  <c r="AE385" i="1"/>
  <c r="AD561" i="1"/>
  <c r="AF47" i="1"/>
  <c r="AC320" i="1"/>
  <c r="AE409" i="1"/>
  <c r="AC500" i="1"/>
  <c r="AD396" i="1"/>
  <c r="AC526" i="1"/>
  <c r="AC544" i="1"/>
  <c r="AC26" i="1"/>
  <c r="AE34" i="1"/>
  <c r="AF531" i="1"/>
  <c r="AD394" i="1"/>
  <c r="AC32" i="1"/>
  <c r="AB514" i="1"/>
  <c r="AD436" i="1"/>
  <c r="AF360" i="1"/>
  <c r="AE296" i="1"/>
  <c r="AF514" i="1"/>
  <c r="AB452" i="1"/>
  <c r="AB226" i="1"/>
  <c r="AD364" i="1"/>
  <c r="AF365" i="1"/>
  <c r="AB320" i="1"/>
  <c r="AB497" i="1"/>
  <c r="AE516" i="1"/>
  <c r="AF572" i="1"/>
  <c r="AD602" i="1"/>
  <c r="AD244" i="1"/>
  <c r="AD226" i="1"/>
  <c r="AD200" i="1"/>
  <c r="AC486" i="1"/>
  <c r="AB360" i="1"/>
  <c r="AF186" i="1"/>
  <c r="AD196" i="1"/>
  <c r="AB295" i="1"/>
  <c r="AF32" i="1"/>
  <c r="AB332" i="1"/>
  <c r="AE291" i="1"/>
  <c r="AB345" i="1"/>
  <c r="AB380" i="1"/>
  <c r="AE471" i="1"/>
  <c r="AE451" i="1"/>
  <c r="AB352" i="1"/>
  <c r="AD542" i="1"/>
  <c r="AB359" i="1"/>
  <c r="AE357" i="1"/>
  <c r="AB212" i="1"/>
  <c r="AE201" i="1"/>
  <c r="AC485" i="1"/>
  <c r="AD531" i="1"/>
  <c r="AD409" i="1"/>
  <c r="AF515" i="1"/>
  <c r="AB297" i="1"/>
  <c r="AE379" i="1"/>
  <c r="AB601" i="1"/>
  <c r="AC455" i="1"/>
  <c r="AE571" i="1"/>
  <c r="AB405" i="1"/>
  <c r="AE388" i="1"/>
  <c r="AF452" i="1"/>
  <c r="AC515" i="1"/>
  <c r="AB300" i="1"/>
  <c r="AD181" i="1"/>
  <c r="AF302" i="1"/>
  <c r="AC322" i="1"/>
  <c r="AB598" i="1"/>
  <c r="AF167" i="1"/>
  <c r="AF471" i="1"/>
  <c r="AE196" i="1"/>
  <c r="AD560" i="1"/>
  <c r="AF500" i="1"/>
  <c r="AF215" i="1"/>
  <c r="AF297" i="1"/>
  <c r="AF557" i="1"/>
  <c r="AE292" i="1"/>
  <c r="AE376" i="1"/>
  <c r="AD214" i="1"/>
  <c r="AD437" i="1"/>
  <c r="AF467" i="1"/>
  <c r="AE383" i="1"/>
  <c r="AE396" i="1"/>
  <c r="AD345" i="1"/>
  <c r="AB596" i="1"/>
  <c r="AD186" i="1"/>
  <c r="AF379" i="1"/>
  <c r="AE514" i="1"/>
  <c r="AB215" i="1"/>
  <c r="AF594" i="1"/>
  <c r="AB274" i="1"/>
  <c r="AF439" i="1"/>
  <c r="AB326" i="1"/>
  <c r="AD455" i="1"/>
  <c r="AD572" i="1"/>
  <c r="AC379" i="1"/>
  <c r="AC23" i="1"/>
  <c r="AE342" i="1"/>
  <c r="AE545" i="1"/>
  <c r="AE586" i="1"/>
  <c r="AC501" i="1"/>
  <c r="AF397" i="1"/>
  <c r="AC560" i="1"/>
  <c r="AC371" i="1"/>
  <c r="AC406" i="1"/>
  <c r="AB560" i="1"/>
  <c r="AC437" i="1"/>
  <c r="AB422" i="1"/>
  <c r="AD299" i="1"/>
  <c r="AF383" i="1"/>
  <c r="AC529" i="1"/>
  <c r="AD338" i="1"/>
  <c r="AD381" i="1"/>
  <c r="AF366" i="1"/>
  <c r="AB241" i="1"/>
  <c r="AD215" i="1"/>
  <c r="AF394" i="1"/>
  <c r="AF380" i="1"/>
  <c r="AC383" i="1"/>
  <c r="AE527" i="1"/>
  <c r="AD185" i="1"/>
  <c r="AE601" i="1"/>
  <c r="AD335" i="1"/>
  <c r="AE394" i="1"/>
  <c r="AD359" i="1"/>
  <c r="AD576" i="1"/>
  <c r="AB531" i="1"/>
  <c r="AD571" i="1"/>
  <c r="AF589" i="1"/>
  <c r="AD557" i="1"/>
  <c r="AC25" i="1"/>
  <c r="AF357" i="1"/>
  <c r="AD319" i="1"/>
  <c r="AF337" i="1"/>
  <c r="AC514" i="1"/>
  <c r="AD467" i="1"/>
  <c r="AF381" i="1"/>
  <c r="AD241" i="1"/>
  <c r="AB355" i="1"/>
  <c r="AE466" i="1"/>
  <c r="AC424" i="1"/>
  <c r="AD300" i="1"/>
  <c r="AF574" i="1"/>
  <c r="AB197" i="1"/>
  <c r="AF575" i="1"/>
  <c r="AE389" i="1"/>
  <c r="AC482" i="1"/>
  <c r="AF410" i="1"/>
  <c r="AB499" i="1"/>
  <c r="AF295" i="1"/>
  <c r="AD402" i="1"/>
  <c r="AD471" i="1"/>
  <c r="AE229" i="1"/>
  <c r="AD229" i="1"/>
  <c r="AE587" i="1"/>
  <c r="AF339" i="1"/>
  <c r="AD380" i="1"/>
  <c r="AC24" i="1"/>
  <c r="AB441" i="1"/>
  <c r="AD441" i="1"/>
  <c r="AB426" i="1"/>
  <c r="AF321" i="1"/>
  <c r="AE500" i="1"/>
  <c r="AC454" i="1"/>
  <c r="AC22" i="1"/>
  <c r="AB392" i="1"/>
  <c r="AE470" i="1"/>
  <c r="AB336" i="1"/>
  <c r="AB500" i="1"/>
  <c r="AD452" i="1"/>
  <c r="AD360" i="1"/>
  <c r="AD298" i="1"/>
  <c r="AC396" i="1"/>
  <c r="AE360" i="1"/>
  <c r="AC499" i="1"/>
  <c r="AF196" i="1"/>
  <c r="AF593" i="1"/>
  <c r="AD339" i="1"/>
  <c r="AF545" i="1"/>
  <c r="AC436" i="1"/>
  <c r="AC287" i="1"/>
  <c r="AD330" i="1"/>
  <c r="AC27" i="1"/>
  <c r="AC599" i="1"/>
  <c r="AD556" i="1"/>
  <c r="AB384" i="1"/>
  <c r="AC260" i="1"/>
  <c r="AB515" i="1"/>
  <c r="AC390" i="1"/>
  <c r="AB471" i="1"/>
  <c r="AF276" i="1"/>
  <c r="AC212" i="1"/>
  <c r="AF396" i="1"/>
  <c r="AE331" i="1"/>
  <c r="AB434" i="1"/>
  <c r="AF405" i="1"/>
  <c r="AF512" i="1"/>
  <c r="AC416" i="1"/>
  <c r="AC419" i="1"/>
  <c r="AC600" i="1"/>
  <c r="AF413" i="1"/>
  <c r="AB602" i="1"/>
  <c r="AC274" i="1"/>
  <c r="AE429" i="1"/>
  <c r="AC331" i="1"/>
  <c r="AF398" i="1"/>
  <c r="AD404" i="1"/>
  <c r="AE64" i="1"/>
  <c r="AF401" i="1"/>
  <c r="AD340" i="1"/>
  <c r="AC398" i="1"/>
  <c r="AD417" i="1"/>
  <c r="AB416" i="1"/>
  <c r="AC405" i="1"/>
  <c r="AD399" i="1"/>
  <c r="AC575" i="1"/>
  <c r="AC403" i="1"/>
  <c r="AB420" i="1"/>
  <c r="AD401" i="1"/>
  <c r="AC400" i="1"/>
  <c r="AB404" i="1"/>
  <c r="AC414" i="1"/>
  <c r="AC430" i="1"/>
  <c r="AD405" i="1"/>
  <c r="AE397" i="1"/>
  <c r="AB414" i="1"/>
  <c r="AC417" i="1"/>
  <c r="AB399" i="1"/>
  <c r="AB447" i="1"/>
  <c r="AD447" i="1"/>
  <c r="AE431" i="1"/>
  <c r="AF347" i="1"/>
  <c r="AF403" i="1"/>
  <c r="AE399" i="1"/>
  <c r="AF400" i="1"/>
  <c r="AB385" i="1"/>
  <c r="AC434" i="1"/>
  <c r="AF418" i="1"/>
  <c r="AE401" i="1"/>
  <c r="AF402" i="1"/>
  <c r="AF419" i="1"/>
  <c r="AF447" i="1"/>
  <c r="AE212" i="1"/>
  <c r="AF559" i="1"/>
  <c r="AD403" i="1"/>
  <c r="AB397" i="1"/>
  <c r="AF92" i="1"/>
  <c r="AF399" i="1"/>
  <c r="AC397" i="1"/>
  <c r="AC401" i="1"/>
  <c r="AF433" i="1"/>
  <c r="AC404" i="1"/>
  <c r="AE589" i="1"/>
  <c r="AD591" i="1"/>
  <c r="AB398" i="1"/>
  <c r="AB257" i="1"/>
  <c r="AD397" i="1"/>
  <c r="AC431" i="1"/>
  <c r="AD400" i="1"/>
  <c r="AC402" i="1"/>
  <c r="AE400" i="1"/>
  <c r="AD428" i="1"/>
  <c r="AB403" i="1"/>
  <c r="AB291" i="1"/>
  <c r="AB296" i="1"/>
  <c r="AB417" i="1"/>
  <c r="AE405" i="1"/>
  <c r="AD430" i="1"/>
  <c r="AB419" i="1"/>
  <c r="AB341" i="1"/>
  <c r="AE404" i="1"/>
  <c r="AE414" i="1"/>
  <c r="AE336" i="1"/>
  <c r="AE403" i="1"/>
  <c r="AB401" i="1"/>
  <c r="AE398" i="1"/>
  <c r="AE94" i="1"/>
  <c r="AF526" i="1"/>
  <c r="AF227" i="1"/>
  <c r="AF404" i="1"/>
  <c r="AF417" i="1"/>
  <c r="AE428" i="1"/>
  <c r="AE416" i="1"/>
  <c r="AF432" i="1"/>
  <c r="AE412" i="1"/>
  <c r="AC428" i="1"/>
  <c r="AF427" i="1"/>
  <c r="AC413" i="1"/>
  <c r="AF412" i="1"/>
  <c r="AD427" i="1"/>
  <c r="AB428" i="1"/>
  <c r="AC433" i="1"/>
  <c r="AC420" i="1"/>
  <c r="AE457" i="1"/>
  <c r="AB445" i="1"/>
  <c r="AB433" i="1"/>
  <c r="AE447" i="1"/>
  <c r="AC447" i="1"/>
  <c r="AE430" i="1"/>
  <c r="AF464" i="1"/>
  <c r="AF459" i="1"/>
  <c r="AE435" i="1"/>
  <c r="AC432" i="1"/>
  <c r="AF431" i="1"/>
  <c r="AD429" i="1"/>
  <c r="AC429" i="1"/>
  <c r="AB418" i="1"/>
  <c r="AD412" i="1"/>
  <c r="AB432" i="1"/>
  <c r="AD442" i="1"/>
  <c r="AF415" i="1"/>
  <c r="AE445" i="1"/>
  <c r="AD420" i="1"/>
  <c r="AF420" i="1"/>
  <c r="AE432" i="1"/>
  <c r="AB446" i="1"/>
  <c r="AB412" i="1"/>
  <c r="AE449" i="1"/>
  <c r="AB430" i="1"/>
  <c r="AF428" i="1"/>
  <c r="AD433" i="1"/>
  <c r="AE462" i="1"/>
  <c r="AB450" i="1"/>
  <c r="AD445" i="1"/>
  <c r="AC446" i="1"/>
  <c r="AD448" i="1"/>
  <c r="AE464" i="1"/>
  <c r="AB429" i="1"/>
  <c r="AD431" i="1"/>
  <c r="AB443" i="1"/>
  <c r="AF446" i="1"/>
  <c r="AC450" i="1"/>
  <c r="AF442" i="1"/>
  <c r="AD450" i="1"/>
  <c r="AB431" i="1"/>
  <c r="AE415" i="1"/>
  <c r="AF444" i="1"/>
  <c r="AE448" i="1"/>
  <c r="AB449" i="1"/>
  <c r="AB435" i="1"/>
  <c r="AD449" i="1"/>
  <c r="AB413" i="1"/>
  <c r="AC443" i="1"/>
  <c r="AD416" i="1"/>
  <c r="AD443" i="1"/>
  <c r="AC427" i="1"/>
  <c r="AB459" i="1"/>
  <c r="AE450" i="1"/>
  <c r="AE413" i="1"/>
  <c r="AD434" i="1"/>
  <c r="AB444" i="1"/>
  <c r="AE434" i="1"/>
  <c r="AD413" i="1"/>
  <c r="AD444" i="1"/>
  <c r="AF416" i="1"/>
  <c r="AF435" i="1"/>
  <c r="AF449" i="1"/>
  <c r="AC418" i="1"/>
  <c r="AB415" i="1"/>
  <c r="AD432" i="1"/>
  <c r="AE418" i="1"/>
  <c r="AC412" i="1"/>
  <c r="AE442" i="1"/>
  <c r="AC449" i="1"/>
  <c r="AF450" i="1"/>
  <c r="AC459" i="1"/>
  <c r="AF429" i="1"/>
  <c r="AD415" i="1"/>
  <c r="AE427" i="1"/>
  <c r="AD435" i="1"/>
  <c r="AC435" i="1"/>
  <c r="AE420" i="1"/>
  <c r="AD457" i="1"/>
  <c r="AE463" i="1"/>
  <c r="AF443" i="1"/>
  <c r="AF463" i="1"/>
  <c r="AE461" i="1"/>
  <c r="AC415" i="1"/>
  <c r="AD479" i="1"/>
  <c r="AC458" i="1"/>
  <c r="AE459" i="1"/>
  <c r="AC442" i="1"/>
  <c r="AB464" i="1"/>
  <c r="AB442" i="1"/>
  <c r="AD459" i="1"/>
  <c r="AB474" i="1"/>
  <c r="AC474" i="1"/>
  <c r="AE433" i="1"/>
  <c r="AC444" i="1"/>
  <c r="AC448" i="1"/>
  <c r="AB479" i="1"/>
  <c r="AF434" i="1"/>
  <c r="AE444" i="1"/>
  <c r="AC463" i="1"/>
  <c r="AF465" i="1"/>
  <c r="AC457" i="1"/>
  <c r="AF445" i="1"/>
  <c r="AD474" i="1"/>
  <c r="AB448" i="1"/>
  <c r="AD460" i="1"/>
  <c r="AC464" i="1"/>
  <c r="AB465" i="1"/>
  <c r="AF462" i="1"/>
  <c r="AC461" i="1"/>
  <c r="AB461" i="1"/>
  <c r="AD446" i="1"/>
  <c r="AD418" i="1"/>
  <c r="AB427" i="1"/>
  <c r="AC445" i="1"/>
  <c r="AD462" i="1"/>
  <c r="AE475" i="1"/>
  <c r="AE472" i="1"/>
  <c r="AB477" i="1"/>
  <c r="AF457" i="1"/>
  <c r="AF477" i="1"/>
  <c r="AD480" i="1"/>
  <c r="AC480" i="1"/>
  <c r="AF473" i="1"/>
  <c r="AE477" i="1"/>
  <c r="AE443" i="1"/>
  <c r="AC478" i="1"/>
  <c r="AD478" i="1"/>
  <c r="AF461" i="1"/>
  <c r="AE446" i="1"/>
  <c r="AF475" i="1"/>
  <c r="AF474" i="1"/>
  <c r="AD461" i="1"/>
  <c r="AD464" i="1"/>
  <c r="AB460" i="1"/>
  <c r="AD477" i="1"/>
  <c r="AF480" i="1"/>
  <c r="AE492" i="1"/>
  <c r="AF479" i="1"/>
  <c r="AF458" i="1"/>
  <c r="AC465" i="1"/>
  <c r="AF492" i="1"/>
  <c r="AF478" i="1"/>
  <c r="AB473" i="1"/>
  <c r="AE460" i="1"/>
  <c r="AF448" i="1"/>
  <c r="AD465" i="1"/>
  <c r="AF489" i="1"/>
  <c r="AF430" i="1"/>
  <c r="AE478" i="1"/>
  <c r="AD463" i="1"/>
  <c r="AB476" i="1"/>
  <c r="AB458" i="1"/>
  <c r="AC479" i="1"/>
  <c r="AC477" i="1"/>
  <c r="AC462" i="1"/>
  <c r="AB462" i="1"/>
  <c r="AE494" i="1"/>
  <c r="AE479" i="1"/>
  <c r="AB463" i="1"/>
  <c r="AC475" i="1"/>
  <c r="AD473" i="1"/>
  <c r="AC510" i="1"/>
  <c r="AE509" i="1"/>
  <c r="AE489" i="1"/>
  <c r="AD491" i="1"/>
  <c r="AD489" i="1"/>
  <c r="AC472" i="1"/>
  <c r="AD492" i="1"/>
  <c r="AE507" i="1"/>
  <c r="AB493" i="1"/>
  <c r="AE473" i="1"/>
  <c r="AF476" i="1"/>
  <c r="AE465" i="1"/>
  <c r="AB504" i="1"/>
  <c r="AD458" i="1"/>
  <c r="AE474" i="1"/>
  <c r="AF460" i="1"/>
  <c r="AB478" i="1"/>
  <c r="AC489" i="1"/>
  <c r="AC476" i="1"/>
  <c r="AB495" i="1"/>
  <c r="AB475" i="1"/>
  <c r="AF472" i="1"/>
  <c r="AC495" i="1"/>
  <c r="AB457" i="1"/>
  <c r="AE480" i="1"/>
  <c r="AD475" i="1"/>
  <c r="AC507" i="1"/>
  <c r="AB507" i="1"/>
  <c r="AC473" i="1"/>
  <c r="AD494" i="1"/>
  <c r="AB492" i="1"/>
  <c r="AD476" i="1"/>
  <c r="AB472" i="1"/>
  <c r="AE458" i="1"/>
  <c r="AB494" i="1"/>
  <c r="AE476" i="1"/>
  <c r="AF494" i="1"/>
  <c r="AB509" i="1"/>
  <c r="AC494" i="1"/>
  <c r="AB480" i="1"/>
  <c r="AC492" i="1"/>
  <c r="AF507" i="1"/>
  <c r="AB489" i="1"/>
  <c r="AC509" i="1"/>
  <c r="AE488" i="1"/>
  <c r="AF487" i="1"/>
  <c r="AE524" i="1"/>
  <c r="AE491" i="1"/>
  <c r="AF491" i="1"/>
  <c r="AB491" i="1"/>
  <c r="AE504" i="1"/>
  <c r="AF488" i="1"/>
  <c r="AD493" i="1"/>
  <c r="AE505" i="1"/>
  <c r="AD487" i="1"/>
  <c r="AB488" i="1"/>
  <c r="AF510" i="1"/>
  <c r="AF493" i="1"/>
  <c r="AC493" i="1"/>
  <c r="AB524" i="1"/>
  <c r="AD524" i="1"/>
  <c r="AF490" i="1"/>
  <c r="AF504" i="1"/>
  <c r="AB487" i="1"/>
  <c r="AC504" i="1"/>
  <c r="AF505" i="1"/>
  <c r="AC506" i="1"/>
  <c r="AE503" i="1"/>
  <c r="AC460" i="1"/>
  <c r="AD488" i="1"/>
  <c r="AF522" i="1"/>
  <c r="AE490" i="1"/>
  <c r="AC505" i="1"/>
  <c r="AD506" i="1"/>
  <c r="AE493" i="1"/>
  <c r="AE506" i="1"/>
  <c r="AC490" i="1"/>
  <c r="AD522" i="1"/>
  <c r="AE487" i="1"/>
  <c r="AF495" i="1"/>
  <c r="AE495" i="1"/>
  <c r="AD509" i="1"/>
  <c r="AC491" i="1"/>
  <c r="AC522" i="1"/>
  <c r="AF509" i="1"/>
  <c r="AB505" i="1"/>
  <c r="AD579" i="1"/>
  <c r="AB577" i="1"/>
  <c r="AD569" i="1"/>
  <c r="AD566" i="1"/>
  <c r="AD564" i="1"/>
  <c r="AD565" i="1"/>
  <c r="AE584" i="1"/>
  <c r="AF582" i="1"/>
  <c r="AE582" i="1"/>
  <c r="AD563" i="1"/>
  <c r="AD568" i="1"/>
  <c r="AF583" i="1"/>
  <c r="AD584" i="1"/>
  <c r="AD582" i="1"/>
  <c r="AD583" i="1"/>
  <c r="AF581" i="1"/>
  <c r="AE585" i="1"/>
  <c r="AD585" i="1"/>
  <c r="AB584" i="1"/>
</calcChain>
</file>

<file path=xl/sharedStrings.xml><?xml version="1.0" encoding="utf-8"?>
<sst xmlns="http://schemas.openxmlformats.org/spreadsheetml/2006/main" count="636" uniqueCount="15">
  <si>
    <t>F</t>
  </si>
  <si>
    <t>T</t>
  </si>
  <si>
    <t>op1</t>
  </si>
  <si>
    <t>init</t>
  </si>
  <si>
    <t>res</t>
  </si>
  <si>
    <t>op2</t>
  </si>
  <si>
    <t>sum</t>
  </si>
  <si>
    <t>op3</t>
  </si>
  <si>
    <t>SXXXX</t>
  </si>
  <si>
    <t>SM5XX</t>
  </si>
  <si>
    <t>SP5XX</t>
  </si>
  <si>
    <t>SXXM5</t>
  </si>
  <si>
    <t>SXXP5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</si>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</sst>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28" xfId="0" applyNumberFormat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3" fontId="0" fillId="0" borderId="31" xfId="0" applyNumberFormat="1" applyBorder="1" applyAlignment="1">
      <alignment horizontal="center" vertical="center"/>
    </xf>
    <xf numFmtId="3" fontId="0" fillId="0" borderId="3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28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28" xfId="0" applyNumberFormat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007E-11BA-42C5-B2CD-143053E4ABBA}">
  <dimension ref="A1:AH606"/>
  <sheetViews>
    <sheetView tabSelected="1" topLeftCell="A2" zoomScaleNormal="100" workbookViewId="0">
      <pane ySplit="1" topLeftCell="A375" activePane="bottomLeft" state="frozen"/>
      <selection activeCell="A2" sqref="A2"/>
      <selection pane="bottomLeft" activeCell="Q383" sqref="Q383"/>
    </sheetView>
  </sheetViews>
  <sheetFormatPr defaultColWidth="10" defaultRowHeight="15" x14ac:dyDescent="0.25"/>
  <cols>
    <col min="1" max="1" width="2.85546875" style="1" customWidth="1"/>
    <col min="2" max="3" width="4.28515625" style="1" customWidth="1"/>
    <col min="4" max="11" width="10.7109375" style="3" hidden="1" customWidth="1"/>
    <col min="12" max="17" width="10.7109375" style="3" customWidth="1"/>
    <col min="18" max="22" width="7.140625" style="8" hidden="1" customWidth="1"/>
    <col min="23" max="23" width="8.5703125" style="8" hidden="1" customWidth="1"/>
    <col min="24" max="27" width="8.5703125" style="1" hidden="1" customWidth="1"/>
    <col min="28" max="32" width="2.140625" style="1" customWidth="1"/>
    <col min="33" max="16384" width="10" style="1"/>
  </cols>
  <sheetData>
    <row r="1" spans="1:32" ht="15.75" thickBot="1" x14ac:dyDescent="0.3">
      <c r="A1" s="75"/>
      <c r="B1" s="76"/>
      <c r="C1" s="77"/>
      <c r="D1" s="73" t="s">
        <v>2</v>
      </c>
      <c r="E1" s="74"/>
      <c r="F1" s="71" t="s">
        <v>5</v>
      </c>
      <c r="G1" s="72"/>
      <c r="H1" s="71" t="s">
        <v>7</v>
      </c>
      <c r="I1" s="72"/>
      <c r="J1" s="41"/>
      <c r="K1" s="41"/>
      <c r="L1" s="41"/>
      <c r="M1" s="41"/>
      <c r="N1" s="41"/>
      <c r="O1" s="41"/>
      <c r="P1" s="41"/>
      <c r="Q1" s="41"/>
    </row>
    <row r="2" spans="1:32" ht="15.75" thickBot="1" x14ac:dyDescent="0.3">
      <c r="A2" s="78"/>
      <c r="B2" s="79"/>
      <c r="C2" s="80"/>
      <c r="D2" s="45" t="s">
        <v>3</v>
      </c>
      <c r="E2" s="46" t="s">
        <v>4</v>
      </c>
      <c r="F2" s="45" t="s">
        <v>3</v>
      </c>
      <c r="G2" s="46" t="s">
        <v>4</v>
      </c>
      <c r="H2" s="45" t="s">
        <v>3</v>
      </c>
      <c r="I2" s="46" t="s">
        <v>4</v>
      </c>
      <c r="J2" s="45" t="s">
        <v>3</v>
      </c>
      <c r="K2" s="46" t="s">
        <v>4</v>
      </c>
      <c r="L2" s="45" t="s">
        <v>3</v>
      </c>
      <c r="M2" s="47" t="s">
        <v>4</v>
      </c>
      <c r="N2" s="59" t="s">
        <v>3</v>
      </c>
      <c r="O2" s="47" t="s">
        <v>4</v>
      </c>
      <c r="P2" s="48" t="s">
        <v>3</v>
      </c>
      <c r="Q2" s="49" t="s">
        <v>4</v>
      </c>
      <c r="R2" s="10" t="s">
        <v>8</v>
      </c>
      <c r="S2" s="10" t="s">
        <v>9</v>
      </c>
      <c r="T2" s="10" t="s">
        <v>10</v>
      </c>
      <c r="U2" s="10" t="s">
        <v>11</v>
      </c>
      <c r="V2" s="11" t="s">
        <v>12</v>
      </c>
      <c r="W2" s="9" t="s">
        <v>8</v>
      </c>
      <c r="X2" s="10" t="s">
        <v>9</v>
      </c>
      <c r="Y2" s="10" t="s">
        <v>10</v>
      </c>
      <c r="Z2" s="10" t="s">
        <v>11</v>
      </c>
      <c r="AA2" s="11" t="s">
        <v>12</v>
      </c>
      <c r="AB2" s="9"/>
      <c r="AC2" s="10"/>
      <c r="AD2" s="10"/>
      <c r="AE2" s="10"/>
      <c r="AF2" s="11"/>
    </row>
    <row r="3" spans="1:32" x14ac:dyDescent="0.25">
      <c r="A3" s="12" t="s">
        <v>0</v>
      </c>
      <c r="B3" s="13">
        <v>-20</v>
      </c>
      <c r="C3" s="36">
        <v>-20</v>
      </c>
      <c r="D3" s="43"/>
      <c r="E3" s="5"/>
      <c r="F3" s="43"/>
      <c r="G3" s="5"/>
      <c r="H3" s="43"/>
      <c r="I3" s="5"/>
      <c r="J3" s="43"/>
      <c r="K3" s="5"/>
      <c r="L3" s="43"/>
      <c r="M3" s="5"/>
      <c r="N3" s="43"/>
      <c r="O3" s="5"/>
      <c r="P3" s="56"/>
      <c r="Q3" s="60"/>
      <c r="R3" s="26" t="str">
        <f t="shared" ref="R3:R18" si="0">_xlfn.TEXTJOIN("",FALSE,A3,TEXT(B3,"00"),TEXT(C3,"00"))</f>
        <v>F-20-20</v>
      </c>
      <c r="S3" s="17" t="str">
        <f t="shared" ref="S3:S18" si="1">_xlfn.TEXTJOIN("",FALSE,A3,TEXT(B3-5,"00"),TEXT(C3,"00"))</f>
        <v>F-25-20</v>
      </c>
      <c r="T3" s="17" t="str">
        <f t="shared" ref="T3:T18" si="2">_xlfn.TEXTJOIN("",FALSE,A3,TEXT(B3+5,"00"),TEXT(C3,"00"))</f>
        <v>F-15-20</v>
      </c>
      <c r="U3" s="17" t="str">
        <f t="shared" ref="U3:U18" si="3">_xlfn.TEXTJOIN("",FALSE,A3,TEXT(B3,"00"),TEXT(C3-5,"00"))</f>
        <v>F-20-25</v>
      </c>
      <c r="V3" s="23" t="str">
        <f t="shared" ref="V3:V18" si="4">_xlfn.TEXTJOIN("",FALSE,A3,TEXT(B3,"00"),TEXT(C3+5,"00"))</f>
        <v>F-20-15</v>
      </c>
      <c r="W3" s="16">
        <f>_xlfn.XLOOKUP(R3,$R:$R,$O:$O,0)</f>
        <v>0</v>
      </c>
      <c r="X3" s="17">
        <f t="shared" ref="X3:AA3" si="5">_xlfn.XLOOKUP(S3,$R:$R,$O:$O,0)</f>
        <v>0</v>
      </c>
      <c r="Y3" s="17">
        <f t="shared" si="5"/>
        <v>0</v>
      </c>
      <c r="Z3" s="17">
        <f t="shared" si="5"/>
        <v>0</v>
      </c>
      <c r="AA3" s="23">
        <f t="shared" si="5"/>
        <v>0</v>
      </c>
      <c r="AB3" s="16">
        <f t="shared" ref="AB3:AB18" si="6">IF(W3&gt;0,1,0)</f>
        <v>0</v>
      </c>
      <c r="AC3" s="17">
        <f t="shared" ref="AC3:AC18" si="7">IF(X3&gt;0,1,0)</f>
        <v>0</v>
      </c>
      <c r="AD3" s="17">
        <f t="shared" ref="AD3:AD18" si="8">IF(Y3&gt;0,1,0)</f>
        <v>0</v>
      </c>
      <c r="AE3" s="17">
        <f t="shared" ref="AE3:AE18" si="9">IF(Z3&gt;0,1,0)</f>
        <v>0</v>
      </c>
      <c r="AF3" s="18">
        <f t="shared" ref="AF3:AF18" si="10">IF(AA3&gt;0,1,0)</f>
        <v>0</v>
      </c>
    </row>
    <row r="4" spans="1:32" x14ac:dyDescent="0.25">
      <c r="A4" s="50" t="s">
        <v>0</v>
      </c>
      <c r="B4" s="51">
        <v>-20</v>
      </c>
      <c r="C4" s="34">
        <v>-15</v>
      </c>
      <c r="D4" s="57"/>
      <c r="E4" s="6"/>
      <c r="F4" s="57"/>
      <c r="G4" s="6"/>
      <c r="H4" s="57"/>
      <c r="I4" s="6"/>
      <c r="J4" s="57"/>
      <c r="K4" s="6"/>
      <c r="L4" s="57"/>
      <c r="M4" s="6"/>
      <c r="N4" s="57"/>
      <c r="O4" s="6"/>
      <c r="P4" s="57"/>
      <c r="Q4" s="42"/>
      <c r="R4" s="27" t="str">
        <f t="shared" si="0"/>
        <v>F-20-15</v>
      </c>
      <c r="S4" s="15" t="str">
        <f t="shared" si="1"/>
        <v>F-25-15</v>
      </c>
      <c r="T4" s="15" t="str">
        <f t="shared" si="2"/>
        <v>F-15-15</v>
      </c>
      <c r="U4" s="15" t="str">
        <f t="shared" si="3"/>
        <v>F-20-20</v>
      </c>
      <c r="V4" s="24" t="str">
        <f t="shared" si="4"/>
        <v>F-20-10</v>
      </c>
      <c r="W4" s="19">
        <f t="shared" ref="W4:W67" si="11">_xlfn.XLOOKUP(R4,$R:$R,$O:$O,0)</f>
        <v>0</v>
      </c>
      <c r="X4" s="15">
        <f t="shared" ref="X4:X67" si="12">_xlfn.XLOOKUP(S4,$R:$R,$O:$O,0)</f>
        <v>0</v>
      </c>
      <c r="Y4" s="15">
        <f t="shared" ref="Y4:Y67" si="13">_xlfn.XLOOKUP(T4,$R:$R,$O:$O,0)</f>
        <v>0</v>
      </c>
      <c r="Z4" s="15">
        <f t="shared" ref="Z4:Z67" si="14">_xlfn.XLOOKUP(U4,$R:$R,$O:$O,0)</f>
        <v>0</v>
      </c>
      <c r="AA4" s="24">
        <f t="shared" ref="AA4:AA67" si="15">_xlfn.XLOOKUP(V4,$R:$R,$O:$O,0)</f>
        <v>0</v>
      </c>
      <c r="AB4" s="19">
        <f t="shared" si="6"/>
        <v>0</v>
      </c>
      <c r="AC4" s="15">
        <f t="shared" si="7"/>
        <v>0</v>
      </c>
      <c r="AD4" s="15">
        <f t="shared" si="8"/>
        <v>0</v>
      </c>
      <c r="AE4" s="15">
        <f t="shared" si="9"/>
        <v>0</v>
      </c>
      <c r="AF4" s="20">
        <f t="shared" si="10"/>
        <v>0</v>
      </c>
    </row>
    <row r="5" spans="1:32" x14ac:dyDescent="0.25">
      <c r="A5" s="50" t="s">
        <v>0</v>
      </c>
      <c r="B5" s="51">
        <v>-20</v>
      </c>
      <c r="C5" s="34">
        <v>-10</v>
      </c>
      <c r="D5" s="57"/>
      <c r="E5" s="6"/>
      <c r="F5" s="57"/>
      <c r="G5" s="6"/>
      <c r="H5" s="57"/>
      <c r="I5" s="6"/>
      <c r="J5" s="57"/>
      <c r="K5" s="6"/>
      <c r="L5" s="57"/>
      <c r="M5" s="6"/>
      <c r="N5" s="57"/>
      <c r="O5" s="6"/>
      <c r="P5" s="57"/>
      <c r="Q5" s="42"/>
      <c r="R5" s="27" t="str">
        <f t="shared" si="0"/>
        <v>F-20-10</v>
      </c>
      <c r="S5" s="15" t="str">
        <f t="shared" si="1"/>
        <v>F-25-10</v>
      </c>
      <c r="T5" s="15" t="str">
        <f t="shared" si="2"/>
        <v>F-15-10</v>
      </c>
      <c r="U5" s="15" t="str">
        <f t="shared" si="3"/>
        <v>F-20-15</v>
      </c>
      <c r="V5" s="24" t="str">
        <f t="shared" si="4"/>
        <v>F-20-05</v>
      </c>
      <c r="W5" s="19">
        <f t="shared" si="11"/>
        <v>0</v>
      </c>
      <c r="X5" s="15">
        <f t="shared" si="12"/>
        <v>0</v>
      </c>
      <c r="Y5" s="15">
        <f t="shared" si="13"/>
        <v>0</v>
      </c>
      <c r="Z5" s="15">
        <f t="shared" si="14"/>
        <v>0</v>
      </c>
      <c r="AA5" s="24">
        <f t="shared" si="15"/>
        <v>0</v>
      </c>
      <c r="AB5" s="19">
        <f t="shared" si="6"/>
        <v>0</v>
      </c>
      <c r="AC5" s="15">
        <f t="shared" si="7"/>
        <v>0</v>
      </c>
      <c r="AD5" s="15">
        <f t="shared" si="8"/>
        <v>0</v>
      </c>
      <c r="AE5" s="15">
        <f t="shared" si="9"/>
        <v>0</v>
      </c>
      <c r="AF5" s="20">
        <f t="shared" si="10"/>
        <v>0</v>
      </c>
    </row>
    <row r="6" spans="1:32" x14ac:dyDescent="0.25">
      <c r="A6" s="50" t="s">
        <v>0</v>
      </c>
      <c r="B6" s="51">
        <v>-20</v>
      </c>
      <c r="C6" s="34">
        <v>-5</v>
      </c>
      <c r="D6" s="57"/>
      <c r="E6" s="6"/>
      <c r="F6" s="57"/>
      <c r="G6" s="6"/>
      <c r="H6" s="57"/>
      <c r="I6" s="6"/>
      <c r="J6" s="57"/>
      <c r="K6" s="6"/>
      <c r="L6" s="57"/>
      <c r="M6" s="6"/>
      <c r="N6" s="57"/>
      <c r="O6" s="6"/>
      <c r="P6" s="57"/>
      <c r="Q6" s="42"/>
      <c r="R6" s="27" t="str">
        <f t="shared" si="0"/>
        <v>F-20-05</v>
      </c>
      <c r="S6" s="15" t="str">
        <f t="shared" si="1"/>
        <v>F-25-05</v>
      </c>
      <c r="T6" s="15" t="str">
        <f t="shared" si="2"/>
        <v>F-15-05</v>
      </c>
      <c r="U6" s="15" t="str">
        <f t="shared" si="3"/>
        <v>F-20-10</v>
      </c>
      <c r="V6" s="24" t="str">
        <f t="shared" si="4"/>
        <v>F-2000</v>
      </c>
      <c r="W6" s="19">
        <f t="shared" si="11"/>
        <v>0</v>
      </c>
      <c r="X6" s="15">
        <f t="shared" si="12"/>
        <v>0</v>
      </c>
      <c r="Y6" s="15">
        <f t="shared" si="13"/>
        <v>0</v>
      </c>
      <c r="Z6" s="15">
        <f t="shared" si="14"/>
        <v>0</v>
      </c>
      <c r="AA6" s="24">
        <f t="shared" si="15"/>
        <v>0</v>
      </c>
      <c r="AB6" s="19">
        <f t="shared" si="6"/>
        <v>0</v>
      </c>
      <c r="AC6" s="15">
        <f t="shared" si="7"/>
        <v>0</v>
      </c>
      <c r="AD6" s="15">
        <f t="shared" si="8"/>
        <v>0</v>
      </c>
      <c r="AE6" s="15">
        <f t="shared" si="9"/>
        <v>0</v>
      </c>
      <c r="AF6" s="20">
        <f t="shared" si="10"/>
        <v>0</v>
      </c>
    </row>
    <row r="7" spans="1:32" x14ac:dyDescent="0.25">
      <c r="A7" s="50" t="s">
        <v>0</v>
      </c>
      <c r="B7" s="51">
        <v>-20</v>
      </c>
      <c r="C7" s="34">
        <v>0</v>
      </c>
      <c r="D7" s="57"/>
      <c r="E7" s="6"/>
      <c r="F7" s="57"/>
      <c r="G7" s="6"/>
      <c r="H7" s="57"/>
      <c r="I7" s="6"/>
      <c r="J7" s="57"/>
      <c r="K7" s="6"/>
      <c r="L7" s="57"/>
      <c r="M7" s="6"/>
      <c r="N7" s="57"/>
      <c r="O7" s="6"/>
      <c r="P7" s="57"/>
      <c r="Q7" s="42"/>
      <c r="R7" s="27" t="str">
        <f t="shared" si="0"/>
        <v>F-2000</v>
      </c>
      <c r="S7" s="15" t="str">
        <f t="shared" si="1"/>
        <v>F-2500</v>
      </c>
      <c r="T7" s="15" t="str">
        <f t="shared" si="2"/>
        <v>F-1500</v>
      </c>
      <c r="U7" s="15" t="str">
        <f t="shared" si="3"/>
        <v>F-20-05</v>
      </c>
      <c r="V7" s="24" t="str">
        <f t="shared" si="4"/>
        <v>F-2005</v>
      </c>
      <c r="W7" s="19">
        <f t="shared" si="11"/>
        <v>0</v>
      </c>
      <c r="X7" s="15">
        <f t="shared" si="12"/>
        <v>0</v>
      </c>
      <c r="Y7" s="15">
        <f t="shared" si="13"/>
        <v>0</v>
      </c>
      <c r="Z7" s="15">
        <f t="shared" si="14"/>
        <v>0</v>
      </c>
      <c r="AA7" s="24">
        <f t="shared" si="15"/>
        <v>0</v>
      </c>
      <c r="AB7" s="19">
        <f t="shared" si="6"/>
        <v>0</v>
      </c>
      <c r="AC7" s="15">
        <f t="shared" si="7"/>
        <v>0</v>
      </c>
      <c r="AD7" s="15">
        <f t="shared" si="8"/>
        <v>0</v>
      </c>
      <c r="AE7" s="15">
        <f t="shared" si="9"/>
        <v>0</v>
      </c>
      <c r="AF7" s="20">
        <f t="shared" si="10"/>
        <v>0</v>
      </c>
    </row>
    <row r="8" spans="1:32" x14ac:dyDescent="0.25">
      <c r="A8" s="50" t="s">
        <v>0</v>
      </c>
      <c r="B8" s="51">
        <v>-20</v>
      </c>
      <c r="C8" s="34">
        <v>5</v>
      </c>
      <c r="D8" s="57"/>
      <c r="E8" s="6"/>
      <c r="F8" s="57"/>
      <c r="G8" s="6"/>
      <c r="H8" s="57"/>
      <c r="I8" s="6"/>
      <c r="J8" s="57"/>
      <c r="K8" s="6"/>
      <c r="L8" s="57"/>
      <c r="M8" s="6"/>
      <c r="N8" s="57"/>
      <c r="O8" s="6"/>
      <c r="P8" s="57"/>
      <c r="Q8" s="42"/>
      <c r="R8" s="27" t="str">
        <f t="shared" si="0"/>
        <v>F-2005</v>
      </c>
      <c r="S8" s="15" t="str">
        <f t="shared" si="1"/>
        <v>F-2505</v>
      </c>
      <c r="T8" s="15" t="str">
        <f t="shared" si="2"/>
        <v>F-1505</v>
      </c>
      <c r="U8" s="15" t="str">
        <f t="shared" si="3"/>
        <v>F-2000</v>
      </c>
      <c r="V8" s="24" t="str">
        <f t="shared" si="4"/>
        <v>F-2010</v>
      </c>
      <c r="W8" s="19">
        <f t="shared" si="11"/>
        <v>0</v>
      </c>
      <c r="X8" s="15">
        <f t="shared" si="12"/>
        <v>0</v>
      </c>
      <c r="Y8" s="15">
        <f t="shared" si="13"/>
        <v>0</v>
      </c>
      <c r="Z8" s="15">
        <f t="shared" si="14"/>
        <v>0</v>
      </c>
      <c r="AA8" s="24">
        <f t="shared" si="15"/>
        <v>0</v>
      </c>
      <c r="AB8" s="19">
        <f t="shared" si="6"/>
        <v>0</v>
      </c>
      <c r="AC8" s="15">
        <f t="shared" si="7"/>
        <v>0</v>
      </c>
      <c r="AD8" s="15">
        <f t="shared" si="8"/>
        <v>0</v>
      </c>
      <c r="AE8" s="15">
        <f t="shared" si="9"/>
        <v>0</v>
      </c>
      <c r="AF8" s="20">
        <f t="shared" si="10"/>
        <v>0</v>
      </c>
    </row>
    <row r="9" spans="1:32" x14ac:dyDescent="0.25">
      <c r="A9" s="50" t="s">
        <v>0</v>
      </c>
      <c r="B9" s="51">
        <v>-20</v>
      </c>
      <c r="C9" s="34">
        <v>10</v>
      </c>
      <c r="D9" s="57"/>
      <c r="E9" s="6"/>
      <c r="F9" s="57"/>
      <c r="G9" s="6"/>
      <c r="H9" s="57"/>
      <c r="I9" s="6"/>
      <c r="J9" s="57"/>
      <c r="K9" s="6"/>
      <c r="L9" s="57"/>
      <c r="M9" s="6"/>
      <c r="N9" s="57"/>
      <c r="O9" s="6"/>
      <c r="P9" s="57">
        <v>723</v>
      </c>
      <c r="Q9" s="42">
        <v>1</v>
      </c>
      <c r="R9" s="27" t="str">
        <f t="shared" si="0"/>
        <v>F-2010</v>
      </c>
      <c r="S9" s="15" t="str">
        <f t="shared" si="1"/>
        <v>F-2510</v>
      </c>
      <c r="T9" s="15" t="str">
        <f t="shared" si="2"/>
        <v>F-1510</v>
      </c>
      <c r="U9" s="15" t="str">
        <f t="shared" si="3"/>
        <v>F-2005</v>
      </c>
      <c r="V9" s="24" t="str">
        <f t="shared" si="4"/>
        <v>F-2015</v>
      </c>
      <c r="W9" s="19">
        <f t="shared" si="11"/>
        <v>0</v>
      </c>
      <c r="X9" s="15">
        <f t="shared" si="12"/>
        <v>0</v>
      </c>
      <c r="Y9" s="15">
        <f t="shared" si="13"/>
        <v>723</v>
      </c>
      <c r="Z9" s="15">
        <f t="shared" si="14"/>
        <v>0</v>
      </c>
      <c r="AA9" s="24">
        <f t="shared" si="15"/>
        <v>0</v>
      </c>
      <c r="AB9" s="19">
        <f t="shared" si="6"/>
        <v>0</v>
      </c>
      <c r="AC9" s="15">
        <f t="shared" si="7"/>
        <v>0</v>
      </c>
      <c r="AD9" s="15">
        <f t="shared" si="8"/>
        <v>1</v>
      </c>
      <c r="AE9" s="15">
        <f t="shared" si="9"/>
        <v>0</v>
      </c>
      <c r="AF9" s="20">
        <f t="shared" si="10"/>
        <v>0</v>
      </c>
    </row>
    <row r="10" spans="1:32" x14ac:dyDescent="0.25">
      <c r="A10" s="50" t="s">
        <v>0</v>
      </c>
      <c r="B10" s="51">
        <v>-20</v>
      </c>
      <c r="C10" s="34">
        <v>15</v>
      </c>
      <c r="D10" s="57"/>
      <c r="E10" s="6"/>
      <c r="F10" s="57"/>
      <c r="G10" s="6"/>
      <c r="H10" s="57"/>
      <c r="I10" s="6"/>
      <c r="J10" s="57"/>
      <c r="K10" s="6"/>
      <c r="L10" s="57"/>
      <c r="M10" s="6"/>
      <c r="N10" s="57"/>
      <c r="O10" s="6"/>
      <c r="P10" s="57"/>
      <c r="Q10" s="42"/>
      <c r="R10" s="27" t="str">
        <f t="shared" si="0"/>
        <v>F-2015</v>
      </c>
      <c r="S10" s="15" t="str">
        <f t="shared" si="1"/>
        <v>F-2515</v>
      </c>
      <c r="T10" s="15" t="str">
        <f t="shared" si="2"/>
        <v>F-1515</v>
      </c>
      <c r="U10" s="15" t="str">
        <f t="shared" si="3"/>
        <v>F-2010</v>
      </c>
      <c r="V10" s="24" t="str">
        <f t="shared" si="4"/>
        <v>F-2020</v>
      </c>
      <c r="W10" s="19">
        <f t="shared" si="11"/>
        <v>0</v>
      </c>
      <c r="X10" s="15">
        <f t="shared" si="12"/>
        <v>0</v>
      </c>
      <c r="Y10" s="15">
        <f t="shared" si="13"/>
        <v>0</v>
      </c>
      <c r="Z10" s="15">
        <f t="shared" si="14"/>
        <v>0</v>
      </c>
      <c r="AA10" s="24">
        <f t="shared" si="15"/>
        <v>0</v>
      </c>
      <c r="AB10" s="19">
        <f t="shared" si="6"/>
        <v>0</v>
      </c>
      <c r="AC10" s="15">
        <f t="shared" si="7"/>
        <v>0</v>
      </c>
      <c r="AD10" s="15">
        <f t="shared" si="8"/>
        <v>0</v>
      </c>
      <c r="AE10" s="15">
        <f t="shared" si="9"/>
        <v>0</v>
      </c>
      <c r="AF10" s="20">
        <f t="shared" si="10"/>
        <v>0</v>
      </c>
    </row>
    <row r="11" spans="1:32" x14ac:dyDescent="0.25">
      <c r="A11" s="50" t="s">
        <v>0</v>
      </c>
      <c r="B11" s="51">
        <v>-20</v>
      </c>
      <c r="C11" s="34">
        <v>20</v>
      </c>
      <c r="D11" s="57"/>
      <c r="E11" s="6"/>
      <c r="F11" s="57"/>
      <c r="G11" s="6"/>
      <c r="H11" s="57"/>
      <c r="I11" s="6"/>
      <c r="J11" s="57"/>
      <c r="K11" s="6"/>
      <c r="L11" s="57"/>
      <c r="M11" s="6"/>
      <c r="N11" s="57"/>
      <c r="O11" s="6"/>
      <c r="P11" s="57"/>
      <c r="Q11" s="42"/>
      <c r="R11" s="27" t="str">
        <f t="shared" si="0"/>
        <v>F-2020</v>
      </c>
      <c r="S11" s="15" t="str">
        <f t="shared" si="1"/>
        <v>F-2520</v>
      </c>
      <c r="T11" s="15" t="str">
        <f t="shared" si="2"/>
        <v>F-1520</v>
      </c>
      <c r="U11" s="15" t="str">
        <f t="shared" si="3"/>
        <v>F-2015</v>
      </c>
      <c r="V11" s="24" t="str">
        <f t="shared" si="4"/>
        <v>F-2025</v>
      </c>
      <c r="W11" s="19">
        <f t="shared" si="11"/>
        <v>0</v>
      </c>
      <c r="X11" s="15">
        <f t="shared" si="12"/>
        <v>0</v>
      </c>
      <c r="Y11" s="15">
        <f t="shared" si="13"/>
        <v>0</v>
      </c>
      <c r="Z11" s="15">
        <f t="shared" si="14"/>
        <v>0</v>
      </c>
      <c r="AA11" s="24">
        <f t="shared" si="15"/>
        <v>0</v>
      </c>
      <c r="AB11" s="19">
        <f t="shared" si="6"/>
        <v>0</v>
      </c>
      <c r="AC11" s="15">
        <f t="shared" si="7"/>
        <v>0</v>
      </c>
      <c r="AD11" s="15">
        <f t="shared" si="8"/>
        <v>0</v>
      </c>
      <c r="AE11" s="15">
        <f t="shared" si="9"/>
        <v>0</v>
      </c>
      <c r="AF11" s="20">
        <f t="shared" si="10"/>
        <v>0</v>
      </c>
    </row>
    <row r="12" spans="1:32" x14ac:dyDescent="0.25">
      <c r="A12" s="50" t="s">
        <v>0</v>
      </c>
      <c r="B12" s="51">
        <v>-20</v>
      </c>
      <c r="C12" s="34">
        <v>25</v>
      </c>
      <c r="D12" s="57"/>
      <c r="E12" s="6"/>
      <c r="F12" s="57"/>
      <c r="G12" s="6"/>
      <c r="H12" s="57"/>
      <c r="I12" s="6"/>
      <c r="J12" s="57"/>
      <c r="K12" s="6"/>
      <c r="L12" s="57"/>
      <c r="M12" s="6"/>
      <c r="N12" s="57"/>
      <c r="O12" s="6"/>
      <c r="P12" s="57"/>
      <c r="Q12" s="42"/>
      <c r="R12" s="27" t="str">
        <f t="shared" si="0"/>
        <v>F-2025</v>
      </c>
      <c r="S12" s="15" t="str">
        <f t="shared" si="1"/>
        <v>F-2525</v>
      </c>
      <c r="T12" s="15" t="str">
        <f t="shared" si="2"/>
        <v>F-1525</v>
      </c>
      <c r="U12" s="15" t="str">
        <f t="shared" si="3"/>
        <v>F-2020</v>
      </c>
      <c r="V12" s="24" t="str">
        <f t="shared" si="4"/>
        <v>F-2030</v>
      </c>
      <c r="W12" s="19">
        <f t="shared" si="11"/>
        <v>0</v>
      </c>
      <c r="X12" s="15">
        <f t="shared" si="12"/>
        <v>0</v>
      </c>
      <c r="Y12" s="15">
        <f t="shared" si="13"/>
        <v>0</v>
      </c>
      <c r="Z12" s="15">
        <f t="shared" si="14"/>
        <v>0</v>
      </c>
      <c r="AA12" s="24">
        <f t="shared" si="15"/>
        <v>0</v>
      </c>
      <c r="AB12" s="19">
        <f t="shared" si="6"/>
        <v>0</v>
      </c>
      <c r="AC12" s="15">
        <f t="shared" si="7"/>
        <v>0</v>
      </c>
      <c r="AD12" s="15">
        <f t="shared" si="8"/>
        <v>0</v>
      </c>
      <c r="AE12" s="15">
        <f t="shared" si="9"/>
        <v>0</v>
      </c>
      <c r="AF12" s="20">
        <f t="shared" si="10"/>
        <v>0</v>
      </c>
    </row>
    <row r="13" spans="1:32" x14ac:dyDescent="0.25">
      <c r="A13" s="50" t="s">
        <v>0</v>
      </c>
      <c r="B13" s="51">
        <v>-20</v>
      </c>
      <c r="C13" s="34">
        <v>30</v>
      </c>
      <c r="D13" s="57"/>
      <c r="E13" s="6"/>
      <c r="F13" s="57"/>
      <c r="G13" s="6"/>
      <c r="H13" s="57"/>
      <c r="I13" s="6"/>
      <c r="J13" s="57"/>
      <c r="K13" s="6"/>
      <c r="L13" s="57"/>
      <c r="M13" s="6"/>
      <c r="N13" s="57"/>
      <c r="O13" s="6"/>
      <c r="P13" s="57"/>
      <c r="Q13" s="42"/>
      <c r="R13" s="27" t="str">
        <f t="shared" si="0"/>
        <v>F-2030</v>
      </c>
      <c r="S13" s="15" t="str">
        <f t="shared" si="1"/>
        <v>F-2530</v>
      </c>
      <c r="T13" s="15" t="str">
        <f t="shared" si="2"/>
        <v>F-1530</v>
      </c>
      <c r="U13" s="15" t="str">
        <f t="shared" si="3"/>
        <v>F-2025</v>
      </c>
      <c r="V13" s="24" t="str">
        <f t="shared" si="4"/>
        <v>F-2035</v>
      </c>
      <c r="W13" s="19">
        <f t="shared" si="11"/>
        <v>0</v>
      </c>
      <c r="X13" s="15">
        <f t="shared" si="12"/>
        <v>0</v>
      </c>
      <c r="Y13" s="15">
        <f t="shared" si="13"/>
        <v>0</v>
      </c>
      <c r="Z13" s="15">
        <f t="shared" si="14"/>
        <v>0</v>
      </c>
      <c r="AA13" s="24">
        <f t="shared" si="15"/>
        <v>0</v>
      </c>
      <c r="AB13" s="19">
        <f t="shared" si="6"/>
        <v>0</v>
      </c>
      <c r="AC13" s="15">
        <f t="shared" si="7"/>
        <v>0</v>
      </c>
      <c r="AD13" s="15">
        <f t="shared" si="8"/>
        <v>0</v>
      </c>
      <c r="AE13" s="15">
        <f t="shared" si="9"/>
        <v>0</v>
      </c>
      <c r="AF13" s="20">
        <f t="shared" si="10"/>
        <v>0</v>
      </c>
    </row>
    <row r="14" spans="1:32" x14ac:dyDescent="0.25">
      <c r="A14" s="50" t="s">
        <v>0</v>
      </c>
      <c r="B14" s="51">
        <v>-20</v>
      </c>
      <c r="C14" s="34">
        <v>35</v>
      </c>
      <c r="D14" s="57"/>
      <c r="E14" s="6"/>
      <c r="F14" s="57"/>
      <c r="G14" s="6"/>
      <c r="H14" s="57"/>
      <c r="I14" s="6"/>
      <c r="J14" s="57"/>
      <c r="K14" s="6"/>
      <c r="L14" s="57"/>
      <c r="M14" s="6"/>
      <c r="N14" s="57"/>
      <c r="O14" s="6"/>
      <c r="P14" s="57"/>
      <c r="Q14" s="42"/>
      <c r="R14" s="27" t="str">
        <f t="shared" si="0"/>
        <v>F-2035</v>
      </c>
      <c r="S14" s="15" t="str">
        <f t="shared" si="1"/>
        <v>F-2535</v>
      </c>
      <c r="T14" s="15" t="str">
        <f t="shared" si="2"/>
        <v>F-1535</v>
      </c>
      <c r="U14" s="15" t="str">
        <f t="shared" si="3"/>
        <v>F-2030</v>
      </c>
      <c r="V14" s="24" t="str">
        <f t="shared" si="4"/>
        <v>F-2040</v>
      </c>
      <c r="W14" s="19">
        <f t="shared" si="11"/>
        <v>0</v>
      </c>
      <c r="X14" s="15">
        <f t="shared" si="12"/>
        <v>0</v>
      </c>
      <c r="Y14" s="15">
        <f t="shared" si="13"/>
        <v>0</v>
      </c>
      <c r="Z14" s="15">
        <f t="shared" si="14"/>
        <v>0</v>
      </c>
      <c r="AA14" s="24">
        <f t="shared" si="15"/>
        <v>0</v>
      </c>
      <c r="AB14" s="19">
        <f t="shared" si="6"/>
        <v>0</v>
      </c>
      <c r="AC14" s="15">
        <f t="shared" si="7"/>
        <v>0</v>
      </c>
      <c r="AD14" s="15">
        <f t="shared" si="8"/>
        <v>0</v>
      </c>
      <c r="AE14" s="15">
        <f t="shared" si="9"/>
        <v>0</v>
      </c>
      <c r="AF14" s="20">
        <f t="shared" si="10"/>
        <v>0</v>
      </c>
    </row>
    <row r="15" spans="1:32" x14ac:dyDescent="0.25">
      <c r="A15" s="50" t="s">
        <v>0</v>
      </c>
      <c r="B15" s="51">
        <v>-20</v>
      </c>
      <c r="C15" s="34">
        <v>40</v>
      </c>
      <c r="D15" s="57"/>
      <c r="E15" s="6"/>
      <c r="F15" s="57"/>
      <c r="G15" s="6"/>
      <c r="H15" s="57"/>
      <c r="I15" s="6"/>
      <c r="J15" s="57"/>
      <c r="K15" s="6"/>
      <c r="L15" s="57"/>
      <c r="M15" s="6"/>
      <c r="N15" s="57"/>
      <c r="O15" s="6"/>
      <c r="P15" s="57"/>
      <c r="Q15" s="42"/>
      <c r="R15" s="27" t="str">
        <f t="shared" si="0"/>
        <v>F-2040</v>
      </c>
      <c r="S15" s="15" t="str">
        <f t="shared" si="1"/>
        <v>F-2540</v>
      </c>
      <c r="T15" s="15" t="str">
        <f t="shared" si="2"/>
        <v>F-1540</v>
      </c>
      <c r="U15" s="15" t="str">
        <f t="shared" si="3"/>
        <v>F-2035</v>
      </c>
      <c r="V15" s="24" t="str">
        <f t="shared" si="4"/>
        <v>F-2045</v>
      </c>
      <c r="W15" s="19">
        <f t="shared" si="11"/>
        <v>0</v>
      </c>
      <c r="X15" s="15">
        <f t="shared" si="12"/>
        <v>0</v>
      </c>
      <c r="Y15" s="15">
        <f t="shared" si="13"/>
        <v>0</v>
      </c>
      <c r="Z15" s="15">
        <f t="shared" si="14"/>
        <v>0</v>
      </c>
      <c r="AA15" s="24">
        <f t="shared" si="15"/>
        <v>0</v>
      </c>
      <c r="AB15" s="19">
        <f t="shared" si="6"/>
        <v>0</v>
      </c>
      <c r="AC15" s="15">
        <f t="shared" si="7"/>
        <v>0</v>
      </c>
      <c r="AD15" s="15">
        <f t="shared" si="8"/>
        <v>0</v>
      </c>
      <c r="AE15" s="15">
        <f t="shared" si="9"/>
        <v>0</v>
      </c>
      <c r="AF15" s="20">
        <f t="shared" si="10"/>
        <v>0</v>
      </c>
    </row>
    <row r="16" spans="1:32" x14ac:dyDescent="0.25">
      <c r="A16" s="50" t="s">
        <v>0</v>
      </c>
      <c r="B16" s="51">
        <v>-20</v>
      </c>
      <c r="C16" s="34">
        <v>45</v>
      </c>
      <c r="D16" s="57"/>
      <c r="E16" s="6"/>
      <c r="F16" s="57"/>
      <c r="G16" s="6"/>
      <c r="H16" s="57"/>
      <c r="I16" s="6"/>
      <c r="J16" s="57"/>
      <c r="K16" s="6"/>
      <c r="L16" s="57"/>
      <c r="M16" s="6"/>
      <c r="N16" s="57"/>
      <c r="O16" s="6"/>
      <c r="P16" s="57"/>
      <c r="Q16" s="42"/>
      <c r="R16" s="27" t="str">
        <f t="shared" si="0"/>
        <v>F-2045</v>
      </c>
      <c r="S16" s="15" t="str">
        <f t="shared" si="1"/>
        <v>F-2545</v>
      </c>
      <c r="T16" s="15" t="str">
        <f t="shared" si="2"/>
        <v>F-1545</v>
      </c>
      <c r="U16" s="15" t="str">
        <f t="shared" si="3"/>
        <v>F-2040</v>
      </c>
      <c r="V16" s="24" t="str">
        <f t="shared" si="4"/>
        <v>F-2050</v>
      </c>
      <c r="W16" s="19">
        <f t="shared" si="11"/>
        <v>0</v>
      </c>
      <c r="X16" s="15">
        <f t="shared" si="12"/>
        <v>0</v>
      </c>
      <c r="Y16" s="15">
        <f t="shared" si="13"/>
        <v>0</v>
      </c>
      <c r="Z16" s="15">
        <f t="shared" si="14"/>
        <v>0</v>
      </c>
      <c r="AA16" s="24">
        <f t="shared" si="15"/>
        <v>0</v>
      </c>
      <c r="AB16" s="19">
        <f t="shared" si="6"/>
        <v>0</v>
      </c>
      <c r="AC16" s="15">
        <f t="shared" si="7"/>
        <v>0</v>
      </c>
      <c r="AD16" s="15">
        <f t="shared" si="8"/>
        <v>0</v>
      </c>
      <c r="AE16" s="15">
        <f t="shared" si="9"/>
        <v>0</v>
      </c>
      <c r="AF16" s="20">
        <f t="shared" si="10"/>
        <v>0</v>
      </c>
    </row>
    <row r="17" spans="1:32" ht="15.75" thickBot="1" x14ac:dyDescent="0.3">
      <c r="A17" s="37" t="s">
        <v>0</v>
      </c>
      <c r="B17" s="38">
        <v>-20</v>
      </c>
      <c r="C17" s="39">
        <v>50</v>
      </c>
      <c r="D17" s="2"/>
      <c r="E17" s="28"/>
      <c r="F17" s="2"/>
      <c r="G17" s="28"/>
      <c r="H17" s="2"/>
      <c r="I17" s="28"/>
      <c r="J17" s="2"/>
      <c r="K17" s="28"/>
      <c r="L17" s="2"/>
      <c r="M17" s="28"/>
      <c r="N17" s="2"/>
      <c r="O17" s="28"/>
      <c r="P17" s="2"/>
      <c r="Q17" s="4"/>
      <c r="R17" s="33" t="str">
        <f t="shared" si="0"/>
        <v>F-2050</v>
      </c>
      <c r="S17" s="30" t="str">
        <f t="shared" si="1"/>
        <v>F-2550</v>
      </c>
      <c r="T17" s="30" t="str">
        <f t="shared" si="2"/>
        <v>F-1550</v>
      </c>
      <c r="U17" s="30" t="str">
        <f t="shared" si="3"/>
        <v>F-2045</v>
      </c>
      <c r="V17" s="31" t="str">
        <f t="shared" si="4"/>
        <v>F-2055</v>
      </c>
      <c r="W17" s="29">
        <f t="shared" si="11"/>
        <v>0</v>
      </c>
      <c r="X17" s="30">
        <f t="shared" si="12"/>
        <v>0</v>
      </c>
      <c r="Y17" s="30">
        <f t="shared" si="13"/>
        <v>0</v>
      </c>
      <c r="Z17" s="30">
        <f t="shared" si="14"/>
        <v>0</v>
      </c>
      <c r="AA17" s="31">
        <f t="shared" si="15"/>
        <v>0</v>
      </c>
      <c r="AB17" s="29">
        <f t="shared" si="6"/>
        <v>0</v>
      </c>
      <c r="AC17" s="30">
        <f t="shared" si="7"/>
        <v>0</v>
      </c>
      <c r="AD17" s="30">
        <f t="shared" si="8"/>
        <v>0</v>
      </c>
      <c r="AE17" s="30">
        <f t="shared" si="9"/>
        <v>0</v>
      </c>
      <c r="AF17" s="32">
        <f t="shared" si="10"/>
        <v>0</v>
      </c>
    </row>
    <row r="18" spans="1:32" x14ac:dyDescent="0.25">
      <c r="A18" s="12" t="s">
        <v>0</v>
      </c>
      <c r="B18" s="13">
        <v>-15</v>
      </c>
      <c r="C18" s="36">
        <v>-20</v>
      </c>
      <c r="D18" s="43"/>
      <c r="E18" s="5"/>
      <c r="F18" s="43"/>
      <c r="G18" s="5"/>
      <c r="H18" s="43"/>
      <c r="I18" s="5"/>
      <c r="J18" s="43"/>
      <c r="K18" s="5"/>
      <c r="L18" s="43"/>
      <c r="M18" s="5"/>
      <c r="N18" s="43"/>
      <c r="O18" s="5"/>
      <c r="P18" s="43"/>
      <c r="Q18" s="5"/>
      <c r="R18" s="16" t="str">
        <f t="shared" si="0"/>
        <v>F-15-20</v>
      </c>
      <c r="S18" s="17" t="str">
        <f t="shared" si="1"/>
        <v>F-20-20</v>
      </c>
      <c r="T18" s="17" t="str">
        <f t="shared" si="2"/>
        <v>F-10-20</v>
      </c>
      <c r="U18" s="17" t="str">
        <f t="shared" si="3"/>
        <v>F-15-25</v>
      </c>
      <c r="V18" s="18" t="str">
        <f t="shared" si="4"/>
        <v>F-15-15</v>
      </c>
      <c r="W18" s="26">
        <f t="shared" si="11"/>
        <v>0</v>
      </c>
      <c r="X18" s="17">
        <f t="shared" si="12"/>
        <v>0</v>
      </c>
      <c r="Y18" s="17">
        <f t="shared" si="13"/>
        <v>0</v>
      </c>
      <c r="Z18" s="17">
        <f t="shared" si="14"/>
        <v>0</v>
      </c>
      <c r="AA18" s="23">
        <f t="shared" si="15"/>
        <v>0</v>
      </c>
      <c r="AB18" s="16">
        <f t="shared" si="6"/>
        <v>0</v>
      </c>
      <c r="AC18" s="17">
        <f t="shared" si="7"/>
        <v>0</v>
      </c>
      <c r="AD18" s="17">
        <f t="shared" si="8"/>
        <v>0</v>
      </c>
      <c r="AE18" s="17">
        <f t="shared" si="9"/>
        <v>0</v>
      </c>
      <c r="AF18" s="18">
        <f t="shared" si="10"/>
        <v>0</v>
      </c>
    </row>
    <row r="19" spans="1:32" x14ac:dyDescent="0.25">
      <c r="A19" s="50" t="s">
        <v>0</v>
      </c>
      <c r="B19" s="51">
        <v>-15</v>
      </c>
      <c r="C19" s="34">
        <v>-15</v>
      </c>
      <c r="D19" s="57"/>
      <c r="E19" s="6"/>
      <c r="F19" s="57"/>
      <c r="G19" s="6"/>
      <c r="H19" s="57"/>
      <c r="I19" s="6"/>
      <c r="J19" s="57"/>
      <c r="K19" s="6"/>
      <c r="L19" s="57"/>
      <c r="M19" s="6"/>
      <c r="N19" s="57"/>
      <c r="O19" s="6"/>
      <c r="P19" s="57"/>
      <c r="Q19" s="6"/>
      <c r="R19" s="19" t="str">
        <f>_xlfn.TEXTJOIN("",FALSE,A19,TEXT(B19,"00"),TEXT(C19,"00"))</f>
        <v>F-15-15</v>
      </c>
      <c r="S19" s="15" t="str">
        <f t="shared" ref="S19" si="16">_xlfn.TEXTJOIN("",FALSE,A19,TEXT(B19-5,"00"),TEXT(C19,"00"))</f>
        <v>F-20-15</v>
      </c>
      <c r="T19" s="15" t="str">
        <f t="shared" ref="T19" si="17">_xlfn.TEXTJOIN("",FALSE,A19,TEXT(B19+5,"00"),TEXT(C19,"00"))</f>
        <v>F-10-15</v>
      </c>
      <c r="U19" s="15" t="str">
        <f t="shared" ref="U19" si="18">_xlfn.TEXTJOIN("",FALSE,A19,TEXT(B19,"00"),TEXT(C19-5,"00"))</f>
        <v>F-15-20</v>
      </c>
      <c r="V19" s="20" t="str">
        <f t="shared" ref="V19" si="19">_xlfn.TEXTJOIN("",FALSE,A19,TEXT(B19,"00"),TEXT(C19+5,"00"))</f>
        <v>F-15-10</v>
      </c>
      <c r="W19" s="27">
        <f t="shared" si="11"/>
        <v>0</v>
      </c>
      <c r="X19" s="15">
        <f t="shared" si="12"/>
        <v>0</v>
      </c>
      <c r="Y19" s="15">
        <f t="shared" si="13"/>
        <v>0</v>
      </c>
      <c r="Z19" s="15">
        <f t="shared" si="14"/>
        <v>0</v>
      </c>
      <c r="AA19" s="24">
        <f t="shared" si="15"/>
        <v>0</v>
      </c>
      <c r="AB19" s="19">
        <f t="shared" ref="AB19" si="20">IF(W19&gt;0,1,0)</f>
        <v>0</v>
      </c>
      <c r="AC19" s="15">
        <f t="shared" ref="AC19" si="21">IF(X19&gt;0,1,0)</f>
        <v>0</v>
      </c>
      <c r="AD19" s="15">
        <f t="shared" ref="AD19" si="22">IF(Y19&gt;0,1,0)</f>
        <v>0</v>
      </c>
      <c r="AE19" s="15">
        <f t="shared" ref="AE19" si="23">IF(Z19&gt;0,1,0)</f>
        <v>0</v>
      </c>
      <c r="AF19" s="20">
        <f t="shared" ref="AF19" si="24">IF(AA19&gt;0,1,0)</f>
        <v>0</v>
      </c>
    </row>
    <row r="20" spans="1:32" x14ac:dyDescent="0.25">
      <c r="A20" s="50" t="s">
        <v>0</v>
      </c>
      <c r="B20" s="51">
        <v>-15</v>
      </c>
      <c r="C20" s="34">
        <v>-10</v>
      </c>
      <c r="D20" s="57"/>
      <c r="E20" s="6"/>
      <c r="F20" s="57"/>
      <c r="G20" s="6"/>
      <c r="H20" s="57"/>
      <c r="I20" s="6"/>
      <c r="J20" s="57"/>
      <c r="K20" s="6"/>
      <c r="L20" s="57"/>
      <c r="M20" s="6"/>
      <c r="N20" s="57"/>
      <c r="O20" s="6"/>
      <c r="P20" s="57"/>
      <c r="Q20" s="6"/>
      <c r="R20" s="19" t="str">
        <f t="shared" ref="R20:R87" si="25">_xlfn.TEXTJOIN("",FALSE,A20,TEXT(B20,"00"),TEXT(C20,"00"))</f>
        <v>F-15-10</v>
      </c>
      <c r="S20" s="15" t="str">
        <f t="shared" ref="S20:S87" si="26">_xlfn.TEXTJOIN("",FALSE,A20,TEXT(B20-5,"00"),TEXT(C20,"00"))</f>
        <v>F-20-10</v>
      </c>
      <c r="T20" s="15" t="str">
        <f t="shared" ref="T20:T87" si="27">_xlfn.TEXTJOIN("",FALSE,A20,TEXT(B20+5,"00"),TEXT(C20,"00"))</f>
        <v>F-10-10</v>
      </c>
      <c r="U20" s="15" t="str">
        <f t="shared" ref="U20:U87" si="28">_xlfn.TEXTJOIN("",FALSE,A20,TEXT(B20,"00"),TEXT(C20-5,"00"))</f>
        <v>F-15-15</v>
      </c>
      <c r="V20" s="20" t="str">
        <f t="shared" ref="V20:V87" si="29">_xlfn.TEXTJOIN("",FALSE,A20,TEXT(B20,"00"),TEXT(C20+5,"00"))</f>
        <v>F-15-05</v>
      </c>
      <c r="W20" s="27">
        <f t="shared" si="11"/>
        <v>0</v>
      </c>
      <c r="X20" s="15">
        <f t="shared" si="12"/>
        <v>0</v>
      </c>
      <c r="Y20" s="15">
        <f t="shared" si="13"/>
        <v>0</v>
      </c>
      <c r="Z20" s="15">
        <f t="shared" si="14"/>
        <v>0</v>
      </c>
      <c r="AA20" s="24">
        <f t="shared" si="15"/>
        <v>0</v>
      </c>
      <c r="AB20" s="19">
        <f t="shared" ref="AB20:AB87" si="30">IF(W20&gt;0,1,0)</f>
        <v>0</v>
      </c>
      <c r="AC20" s="15">
        <f t="shared" ref="AC20:AC87" si="31">IF(X20&gt;0,1,0)</f>
        <v>0</v>
      </c>
      <c r="AD20" s="15">
        <f t="shared" ref="AD20:AD87" si="32">IF(Y20&gt;0,1,0)</f>
        <v>0</v>
      </c>
      <c r="AE20" s="15">
        <f t="shared" ref="AE20:AE87" si="33">IF(Z20&gt;0,1,0)</f>
        <v>0</v>
      </c>
      <c r="AF20" s="20">
        <f t="shared" ref="AF20:AF87" si="34">IF(AA20&gt;0,1,0)</f>
        <v>0</v>
      </c>
    </row>
    <row r="21" spans="1:32" x14ac:dyDescent="0.25">
      <c r="A21" s="50" t="s">
        <v>0</v>
      </c>
      <c r="B21" s="51">
        <v>-15</v>
      </c>
      <c r="C21" s="34">
        <v>-5</v>
      </c>
      <c r="D21" s="57"/>
      <c r="E21" s="6"/>
      <c r="F21" s="57"/>
      <c r="G21" s="6"/>
      <c r="H21" s="57"/>
      <c r="I21" s="6"/>
      <c r="J21" s="57"/>
      <c r="K21" s="6"/>
      <c r="L21" s="57"/>
      <c r="M21" s="6"/>
      <c r="N21" s="57"/>
      <c r="O21" s="6"/>
      <c r="P21" s="57"/>
      <c r="Q21" s="6"/>
      <c r="R21" s="19" t="str">
        <f t="shared" si="25"/>
        <v>F-15-05</v>
      </c>
      <c r="S21" s="15" t="str">
        <f t="shared" si="26"/>
        <v>F-20-05</v>
      </c>
      <c r="T21" s="15" t="str">
        <f t="shared" si="27"/>
        <v>F-10-05</v>
      </c>
      <c r="U21" s="15" t="str">
        <f t="shared" si="28"/>
        <v>F-15-10</v>
      </c>
      <c r="V21" s="20" t="str">
        <f t="shared" si="29"/>
        <v>F-1500</v>
      </c>
      <c r="W21" s="27">
        <f t="shared" si="11"/>
        <v>0</v>
      </c>
      <c r="X21" s="15">
        <f t="shared" si="12"/>
        <v>0</v>
      </c>
      <c r="Y21" s="15">
        <f t="shared" si="13"/>
        <v>0</v>
      </c>
      <c r="Z21" s="15">
        <f t="shared" si="14"/>
        <v>0</v>
      </c>
      <c r="AA21" s="24">
        <f t="shared" si="15"/>
        <v>0</v>
      </c>
      <c r="AB21" s="19">
        <f t="shared" si="30"/>
        <v>0</v>
      </c>
      <c r="AC21" s="15">
        <f t="shared" si="31"/>
        <v>0</v>
      </c>
      <c r="AD21" s="15">
        <f t="shared" si="32"/>
        <v>0</v>
      </c>
      <c r="AE21" s="15">
        <f t="shared" si="33"/>
        <v>0</v>
      </c>
      <c r="AF21" s="20">
        <f t="shared" si="34"/>
        <v>0</v>
      </c>
    </row>
    <row r="22" spans="1:32" x14ac:dyDescent="0.25">
      <c r="A22" s="50" t="s">
        <v>0</v>
      </c>
      <c r="B22" s="51">
        <v>-15</v>
      </c>
      <c r="C22" s="34">
        <v>0</v>
      </c>
      <c r="D22" s="57"/>
      <c r="E22" s="6"/>
      <c r="F22" s="57"/>
      <c r="G22" s="6"/>
      <c r="H22" s="57"/>
      <c r="I22" s="6"/>
      <c r="J22" s="57"/>
      <c r="K22" s="6"/>
      <c r="L22" s="57"/>
      <c r="M22" s="6"/>
      <c r="N22" s="57"/>
      <c r="O22" s="6"/>
      <c r="P22" s="57"/>
      <c r="Q22" s="6"/>
      <c r="R22" s="19" t="str">
        <f t="shared" si="25"/>
        <v>F-1500</v>
      </c>
      <c r="S22" s="15" t="str">
        <f t="shared" si="26"/>
        <v>F-2000</v>
      </c>
      <c r="T22" s="15" t="str">
        <f t="shared" si="27"/>
        <v>F-1000</v>
      </c>
      <c r="U22" s="15" t="str">
        <f t="shared" si="28"/>
        <v>F-15-05</v>
      </c>
      <c r="V22" s="20" t="str">
        <f t="shared" si="29"/>
        <v>F-1505</v>
      </c>
      <c r="W22" s="27">
        <f t="shared" si="11"/>
        <v>0</v>
      </c>
      <c r="X22" s="15">
        <f t="shared" si="12"/>
        <v>0</v>
      </c>
      <c r="Y22" s="15">
        <f t="shared" si="13"/>
        <v>0</v>
      </c>
      <c r="Z22" s="15">
        <f t="shared" si="14"/>
        <v>0</v>
      </c>
      <c r="AA22" s="24">
        <f t="shared" si="15"/>
        <v>0</v>
      </c>
      <c r="AB22" s="19">
        <f t="shared" si="30"/>
        <v>0</v>
      </c>
      <c r="AC22" s="15">
        <f t="shared" si="31"/>
        <v>0</v>
      </c>
      <c r="AD22" s="15">
        <f t="shared" si="32"/>
        <v>0</v>
      </c>
      <c r="AE22" s="15">
        <f t="shared" si="33"/>
        <v>0</v>
      </c>
      <c r="AF22" s="20">
        <f t="shared" si="34"/>
        <v>0</v>
      </c>
    </row>
    <row r="23" spans="1:32" x14ac:dyDescent="0.25">
      <c r="A23" s="50" t="s">
        <v>0</v>
      </c>
      <c r="B23" s="51">
        <v>-15</v>
      </c>
      <c r="C23" s="34">
        <v>5</v>
      </c>
      <c r="D23" s="57"/>
      <c r="E23" s="6"/>
      <c r="F23" s="57"/>
      <c r="G23" s="6"/>
      <c r="H23" s="57"/>
      <c r="I23" s="6"/>
      <c r="J23" s="57"/>
      <c r="K23" s="6"/>
      <c r="L23" s="57"/>
      <c r="M23" s="6"/>
      <c r="N23" s="57"/>
      <c r="O23" s="6"/>
      <c r="P23" s="57">
        <v>818</v>
      </c>
      <c r="Q23" s="6"/>
      <c r="R23" s="19" t="str">
        <f t="shared" si="25"/>
        <v>F-1505</v>
      </c>
      <c r="S23" s="15" t="str">
        <f t="shared" si="26"/>
        <v>F-2005</v>
      </c>
      <c r="T23" s="15" t="str">
        <f t="shared" si="27"/>
        <v>F-1005</v>
      </c>
      <c r="U23" s="15" t="str">
        <f t="shared" si="28"/>
        <v>F-1500</v>
      </c>
      <c r="V23" s="20" t="str">
        <f t="shared" si="29"/>
        <v>F-1510</v>
      </c>
      <c r="W23" s="27">
        <f t="shared" si="11"/>
        <v>0</v>
      </c>
      <c r="X23" s="15">
        <f t="shared" si="12"/>
        <v>0</v>
      </c>
      <c r="Y23" s="15">
        <f t="shared" si="13"/>
        <v>389</v>
      </c>
      <c r="Z23" s="15">
        <f t="shared" si="14"/>
        <v>0</v>
      </c>
      <c r="AA23" s="24">
        <f t="shared" si="15"/>
        <v>723</v>
      </c>
      <c r="AB23" s="19">
        <f t="shared" si="30"/>
        <v>0</v>
      </c>
      <c r="AC23" s="15">
        <f t="shared" si="31"/>
        <v>0</v>
      </c>
      <c r="AD23" s="15">
        <f t="shared" si="32"/>
        <v>1</v>
      </c>
      <c r="AE23" s="15">
        <f t="shared" si="33"/>
        <v>0</v>
      </c>
      <c r="AF23" s="20">
        <f t="shared" si="34"/>
        <v>1</v>
      </c>
    </row>
    <row r="24" spans="1:32" x14ac:dyDescent="0.25">
      <c r="A24" s="50" t="s">
        <v>0</v>
      </c>
      <c r="B24" s="51">
        <v>-15</v>
      </c>
      <c r="C24" s="34">
        <v>10</v>
      </c>
      <c r="D24" s="57"/>
      <c r="E24" s="6"/>
      <c r="F24" s="57"/>
      <c r="G24" s="6"/>
      <c r="H24" s="57"/>
      <c r="I24" s="6"/>
      <c r="J24" s="57"/>
      <c r="K24" s="6"/>
      <c r="L24" s="57"/>
      <c r="M24" s="6"/>
      <c r="N24" s="57">
        <v>3644</v>
      </c>
      <c r="O24" s="6">
        <v>723</v>
      </c>
      <c r="P24" s="57">
        <v>13743</v>
      </c>
      <c r="Q24" s="6"/>
      <c r="R24" s="19" t="str">
        <f t="shared" si="25"/>
        <v>F-1510</v>
      </c>
      <c r="S24" s="15" t="str">
        <f t="shared" si="26"/>
        <v>F-2010</v>
      </c>
      <c r="T24" s="15" t="str">
        <f t="shared" si="27"/>
        <v>F-1010</v>
      </c>
      <c r="U24" s="15" t="str">
        <f t="shared" si="28"/>
        <v>F-1505</v>
      </c>
      <c r="V24" s="20" t="str">
        <f t="shared" si="29"/>
        <v>F-1515</v>
      </c>
      <c r="W24" s="27">
        <f t="shared" si="11"/>
        <v>723</v>
      </c>
      <c r="X24" s="15">
        <f t="shared" si="12"/>
        <v>0</v>
      </c>
      <c r="Y24" s="15">
        <f t="shared" si="13"/>
        <v>10149</v>
      </c>
      <c r="Z24" s="15">
        <f t="shared" si="14"/>
        <v>0</v>
      </c>
      <c r="AA24" s="24">
        <f t="shared" si="15"/>
        <v>0</v>
      </c>
      <c r="AB24" s="19">
        <f t="shared" si="30"/>
        <v>1</v>
      </c>
      <c r="AC24" s="15">
        <f t="shared" si="31"/>
        <v>0</v>
      </c>
      <c r="AD24" s="15">
        <f t="shared" si="32"/>
        <v>1</v>
      </c>
      <c r="AE24" s="15">
        <f t="shared" si="33"/>
        <v>0</v>
      </c>
      <c r="AF24" s="20">
        <f t="shared" si="34"/>
        <v>0</v>
      </c>
    </row>
    <row r="25" spans="1:32" x14ac:dyDescent="0.25">
      <c r="A25" s="50" t="s">
        <v>0</v>
      </c>
      <c r="B25" s="51">
        <v>-15</v>
      </c>
      <c r="C25" s="34">
        <v>15</v>
      </c>
      <c r="D25" s="57"/>
      <c r="E25" s="6"/>
      <c r="F25" s="57"/>
      <c r="G25" s="6"/>
      <c r="H25" s="57"/>
      <c r="I25" s="6"/>
      <c r="J25" s="57"/>
      <c r="K25" s="6"/>
      <c r="L25" s="57"/>
      <c r="M25" s="6"/>
      <c r="N25" s="57"/>
      <c r="O25" s="6"/>
      <c r="P25" s="57">
        <v>786</v>
      </c>
      <c r="Q25" s="6"/>
      <c r="R25" s="19" t="str">
        <f t="shared" si="25"/>
        <v>F-1515</v>
      </c>
      <c r="S25" s="15" t="str">
        <f t="shared" si="26"/>
        <v>F-2015</v>
      </c>
      <c r="T25" s="15" t="str">
        <f t="shared" si="27"/>
        <v>F-1015</v>
      </c>
      <c r="U25" s="15" t="str">
        <f t="shared" si="28"/>
        <v>F-1510</v>
      </c>
      <c r="V25" s="20" t="str">
        <f t="shared" si="29"/>
        <v>F-1520</v>
      </c>
      <c r="W25" s="27">
        <f t="shared" si="11"/>
        <v>0</v>
      </c>
      <c r="X25" s="15">
        <f t="shared" si="12"/>
        <v>0</v>
      </c>
      <c r="Y25" s="15">
        <f t="shared" si="13"/>
        <v>190</v>
      </c>
      <c r="Z25" s="15">
        <f t="shared" si="14"/>
        <v>723</v>
      </c>
      <c r="AA25" s="24">
        <f t="shared" si="15"/>
        <v>0</v>
      </c>
      <c r="AB25" s="19">
        <f t="shared" si="30"/>
        <v>0</v>
      </c>
      <c r="AC25" s="15">
        <f t="shared" si="31"/>
        <v>0</v>
      </c>
      <c r="AD25" s="15">
        <f t="shared" si="32"/>
        <v>1</v>
      </c>
      <c r="AE25" s="15">
        <f t="shared" si="33"/>
        <v>1</v>
      </c>
      <c r="AF25" s="20">
        <f t="shared" si="34"/>
        <v>0</v>
      </c>
    </row>
    <row r="26" spans="1:32" x14ac:dyDescent="0.25">
      <c r="A26" s="50" t="s">
        <v>0</v>
      </c>
      <c r="B26" s="51">
        <v>-15</v>
      </c>
      <c r="C26" s="34">
        <v>20</v>
      </c>
      <c r="D26" s="57"/>
      <c r="E26" s="6"/>
      <c r="F26" s="57"/>
      <c r="G26" s="6"/>
      <c r="H26" s="57"/>
      <c r="I26" s="6"/>
      <c r="J26" s="57"/>
      <c r="K26" s="6"/>
      <c r="L26" s="57"/>
      <c r="M26" s="6"/>
      <c r="N26" s="57">
        <v>621</v>
      </c>
      <c r="O26" s="6">
        <v>0</v>
      </c>
      <c r="P26" s="57">
        <v>34</v>
      </c>
      <c r="Q26" s="6"/>
      <c r="R26" s="19" t="str">
        <f t="shared" si="25"/>
        <v>F-1520</v>
      </c>
      <c r="S26" s="15" t="str">
        <f t="shared" si="26"/>
        <v>F-2020</v>
      </c>
      <c r="T26" s="15" t="str">
        <f t="shared" si="27"/>
        <v>F-1020</v>
      </c>
      <c r="U26" s="15" t="str">
        <f t="shared" si="28"/>
        <v>F-1515</v>
      </c>
      <c r="V26" s="20" t="str">
        <f t="shared" si="29"/>
        <v>F-1525</v>
      </c>
      <c r="W26" s="27">
        <f t="shared" si="11"/>
        <v>0</v>
      </c>
      <c r="X26" s="15">
        <f t="shared" si="12"/>
        <v>0</v>
      </c>
      <c r="Y26" s="15">
        <f t="shared" si="13"/>
        <v>34</v>
      </c>
      <c r="Z26" s="15">
        <f t="shared" si="14"/>
        <v>0</v>
      </c>
      <c r="AA26" s="24">
        <f t="shared" si="15"/>
        <v>0</v>
      </c>
      <c r="AB26" s="19">
        <f t="shared" si="30"/>
        <v>0</v>
      </c>
      <c r="AC26" s="15">
        <f t="shared" si="31"/>
        <v>0</v>
      </c>
      <c r="AD26" s="15">
        <f t="shared" si="32"/>
        <v>1</v>
      </c>
      <c r="AE26" s="15">
        <f t="shared" si="33"/>
        <v>0</v>
      </c>
      <c r="AF26" s="20">
        <f t="shared" si="34"/>
        <v>0</v>
      </c>
    </row>
    <row r="27" spans="1:32" x14ac:dyDescent="0.25">
      <c r="A27" s="50" t="s">
        <v>0</v>
      </c>
      <c r="B27" s="51">
        <v>-15</v>
      </c>
      <c r="C27" s="34">
        <v>25</v>
      </c>
      <c r="D27" s="57"/>
      <c r="E27" s="6"/>
      <c r="F27" s="57"/>
      <c r="G27" s="6"/>
      <c r="H27" s="57"/>
      <c r="I27" s="6"/>
      <c r="J27" s="57"/>
      <c r="K27" s="6"/>
      <c r="L27" s="57"/>
      <c r="M27" s="6"/>
      <c r="N27" s="57"/>
      <c r="O27" s="6"/>
      <c r="P27" s="57"/>
      <c r="Q27" s="6"/>
      <c r="R27" s="19" t="str">
        <f t="shared" si="25"/>
        <v>F-1525</v>
      </c>
      <c r="S27" s="15" t="str">
        <f t="shared" si="26"/>
        <v>F-2025</v>
      </c>
      <c r="T27" s="15" t="str">
        <f t="shared" si="27"/>
        <v>F-1025</v>
      </c>
      <c r="U27" s="15" t="str">
        <f t="shared" si="28"/>
        <v>F-1520</v>
      </c>
      <c r="V27" s="20" t="str">
        <f t="shared" si="29"/>
        <v>F-1530</v>
      </c>
      <c r="W27" s="27">
        <f t="shared" si="11"/>
        <v>0</v>
      </c>
      <c r="X27" s="15">
        <f t="shared" si="12"/>
        <v>0</v>
      </c>
      <c r="Y27" s="15">
        <f t="shared" si="13"/>
        <v>0</v>
      </c>
      <c r="Z27" s="15">
        <f t="shared" si="14"/>
        <v>0</v>
      </c>
      <c r="AA27" s="24">
        <f t="shared" si="15"/>
        <v>0</v>
      </c>
      <c r="AB27" s="19">
        <f t="shared" si="30"/>
        <v>0</v>
      </c>
      <c r="AC27" s="15">
        <f t="shared" si="31"/>
        <v>0</v>
      </c>
      <c r="AD27" s="15">
        <f t="shared" si="32"/>
        <v>0</v>
      </c>
      <c r="AE27" s="15">
        <f t="shared" si="33"/>
        <v>0</v>
      </c>
      <c r="AF27" s="20">
        <f t="shared" si="34"/>
        <v>0</v>
      </c>
    </row>
    <row r="28" spans="1:32" x14ac:dyDescent="0.25">
      <c r="A28" s="50" t="s">
        <v>0</v>
      </c>
      <c r="B28" s="51">
        <v>-15</v>
      </c>
      <c r="C28" s="34">
        <v>30</v>
      </c>
      <c r="D28" s="57"/>
      <c r="E28" s="6"/>
      <c r="F28" s="57"/>
      <c r="G28" s="6"/>
      <c r="H28" s="57"/>
      <c r="I28" s="6"/>
      <c r="J28" s="57"/>
      <c r="K28" s="6"/>
      <c r="L28" s="57"/>
      <c r="M28" s="6"/>
      <c r="N28" s="57">
        <v>87</v>
      </c>
      <c r="O28" s="6">
        <v>0</v>
      </c>
      <c r="P28" s="57"/>
      <c r="Q28" s="6"/>
      <c r="R28" s="19" t="str">
        <f t="shared" si="25"/>
        <v>F-1530</v>
      </c>
      <c r="S28" s="15" t="str">
        <f t="shared" si="26"/>
        <v>F-2030</v>
      </c>
      <c r="T28" s="15" t="str">
        <f t="shared" si="27"/>
        <v>F-1030</v>
      </c>
      <c r="U28" s="15" t="str">
        <f t="shared" si="28"/>
        <v>F-1525</v>
      </c>
      <c r="V28" s="20" t="str">
        <f t="shared" si="29"/>
        <v>F-1535</v>
      </c>
      <c r="W28" s="27">
        <f t="shared" si="11"/>
        <v>0</v>
      </c>
      <c r="X28" s="15">
        <f t="shared" si="12"/>
        <v>0</v>
      </c>
      <c r="Y28" s="15">
        <f t="shared" si="13"/>
        <v>0</v>
      </c>
      <c r="Z28" s="15">
        <f t="shared" si="14"/>
        <v>0</v>
      </c>
      <c r="AA28" s="24">
        <f t="shared" si="15"/>
        <v>0</v>
      </c>
      <c r="AB28" s="19">
        <f t="shared" si="30"/>
        <v>0</v>
      </c>
      <c r="AC28" s="15">
        <f t="shared" si="31"/>
        <v>0</v>
      </c>
      <c r="AD28" s="15">
        <f t="shared" si="32"/>
        <v>0</v>
      </c>
      <c r="AE28" s="15">
        <f t="shared" si="33"/>
        <v>0</v>
      </c>
      <c r="AF28" s="20">
        <f t="shared" si="34"/>
        <v>0</v>
      </c>
    </row>
    <row r="29" spans="1:32" x14ac:dyDescent="0.25">
      <c r="A29" s="50" t="s">
        <v>0</v>
      </c>
      <c r="B29" s="51">
        <v>-15</v>
      </c>
      <c r="C29" s="34">
        <v>35</v>
      </c>
      <c r="D29" s="57"/>
      <c r="E29" s="6"/>
      <c r="F29" s="57"/>
      <c r="G29" s="6"/>
      <c r="H29" s="57"/>
      <c r="I29" s="6"/>
      <c r="J29" s="57"/>
      <c r="K29" s="6"/>
      <c r="L29" s="57"/>
      <c r="M29" s="6"/>
      <c r="N29" s="57"/>
      <c r="O29" s="6"/>
      <c r="P29" s="57"/>
      <c r="Q29" s="6"/>
      <c r="R29" s="19" t="str">
        <f t="shared" si="25"/>
        <v>F-1535</v>
      </c>
      <c r="S29" s="15" t="str">
        <f t="shared" si="26"/>
        <v>F-2035</v>
      </c>
      <c r="T29" s="15" t="str">
        <f t="shared" si="27"/>
        <v>F-1035</v>
      </c>
      <c r="U29" s="15" t="str">
        <f t="shared" si="28"/>
        <v>F-1530</v>
      </c>
      <c r="V29" s="20" t="str">
        <f t="shared" si="29"/>
        <v>F-1540</v>
      </c>
      <c r="W29" s="27">
        <f t="shared" si="11"/>
        <v>0</v>
      </c>
      <c r="X29" s="15">
        <f t="shared" si="12"/>
        <v>0</v>
      </c>
      <c r="Y29" s="15">
        <f t="shared" si="13"/>
        <v>0</v>
      </c>
      <c r="Z29" s="15">
        <f t="shared" si="14"/>
        <v>0</v>
      </c>
      <c r="AA29" s="24">
        <f t="shared" si="15"/>
        <v>0</v>
      </c>
      <c r="AB29" s="19">
        <f t="shared" si="30"/>
        <v>0</v>
      </c>
      <c r="AC29" s="15">
        <f t="shared" si="31"/>
        <v>0</v>
      </c>
      <c r="AD29" s="15">
        <f t="shared" si="32"/>
        <v>0</v>
      </c>
      <c r="AE29" s="15">
        <f t="shared" si="33"/>
        <v>0</v>
      </c>
      <c r="AF29" s="20">
        <f t="shared" si="34"/>
        <v>0</v>
      </c>
    </row>
    <row r="30" spans="1:32" x14ac:dyDescent="0.25">
      <c r="A30" s="50" t="s">
        <v>0</v>
      </c>
      <c r="B30" s="51">
        <v>-15</v>
      </c>
      <c r="C30" s="34">
        <v>40</v>
      </c>
      <c r="D30" s="57"/>
      <c r="E30" s="6"/>
      <c r="F30" s="57"/>
      <c r="G30" s="6"/>
      <c r="H30" s="57"/>
      <c r="I30" s="6"/>
      <c r="J30" s="57"/>
      <c r="K30" s="6"/>
      <c r="L30" s="57"/>
      <c r="M30" s="6"/>
      <c r="N30" s="57"/>
      <c r="O30" s="6"/>
      <c r="P30" s="57"/>
      <c r="Q30" s="6"/>
      <c r="R30" s="19" t="str">
        <f t="shared" si="25"/>
        <v>F-1540</v>
      </c>
      <c r="S30" s="15" t="str">
        <f t="shared" si="26"/>
        <v>F-2040</v>
      </c>
      <c r="T30" s="15" t="str">
        <f t="shared" si="27"/>
        <v>F-1040</v>
      </c>
      <c r="U30" s="15" t="str">
        <f t="shared" si="28"/>
        <v>F-1535</v>
      </c>
      <c r="V30" s="20" t="str">
        <f t="shared" si="29"/>
        <v>F-1545</v>
      </c>
      <c r="W30" s="27">
        <f t="shared" si="11"/>
        <v>0</v>
      </c>
      <c r="X30" s="15">
        <f t="shared" si="12"/>
        <v>0</v>
      </c>
      <c r="Y30" s="15">
        <f t="shared" si="13"/>
        <v>0</v>
      </c>
      <c r="Z30" s="15">
        <f t="shared" si="14"/>
        <v>0</v>
      </c>
      <c r="AA30" s="24">
        <f t="shared" si="15"/>
        <v>0</v>
      </c>
      <c r="AB30" s="19">
        <f t="shared" si="30"/>
        <v>0</v>
      </c>
      <c r="AC30" s="15">
        <f t="shared" si="31"/>
        <v>0</v>
      </c>
      <c r="AD30" s="15">
        <f t="shared" si="32"/>
        <v>0</v>
      </c>
      <c r="AE30" s="15">
        <f t="shared" si="33"/>
        <v>0</v>
      </c>
      <c r="AF30" s="20">
        <f t="shared" si="34"/>
        <v>0</v>
      </c>
    </row>
    <row r="31" spans="1:32" x14ac:dyDescent="0.25">
      <c r="A31" s="50" t="s">
        <v>0</v>
      </c>
      <c r="B31" s="51">
        <v>-15</v>
      </c>
      <c r="C31" s="34">
        <v>45</v>
      </c>
      <c r="D31" s="57"/>
      <c r="E31" s="6"/>
      <c r="F31" s="57"/>
      <c r="G31" s="6"/>
      <c r="H31" s="57"/>
      <c r="I31" s="6"/>
      <c r="J31" s="57"/>
      <c r="K31" s="6"/>
      <c r="L31" s="57"/>
      <c r="M31" s="6"/>
      <c r="N31" s="57"/>
      <c r="O31" s="6"/>
      <c r="P31" s="57"/>
      <c r="Q31" s="6"/>
      <c r="R31" s="19" t="str">
        <f t="shared" si="25"/>
        <v>F-1545</v>
      </c>
      <c r="S31" s="15" t="str">
        <f t="shared" si="26"/>
        <v>F-2045</v>
      </c>
      <c r="T31" s="15" t="str">
        <f t="shared" si="27"/>
        <v>F-1045</v>
      </c>
      <c r="U31" s="15" t="str">
        <f t="shared" si="28"/>
        <v>F-1540</v>
      </c>
      <c r="V31" s="20" t="str">
        <f t="shared" si="29"/>
        <v>F-1550</v>
      </c>
      <c r="W31" s="27">
        <f t="shared" si="11"/>
        <v>0</v>
      </c>
      <c r="X31" s="15">
        <f t="shared" si="12"/>
        <v>0</v>
      </c>
      <c r="Y31" s="15">
        <f t="shared" si="13"/>
        <v>0</v>
      </c>
      <c r="Z31" s="15">
        <f t="shared" si="14"/>
        <v>0</v>
      </c>
      <c r="AA31" s="24">
        <f t="shared" si="15"/>
        <v>0</v>
      </c>
      <c r="AB31" s="19">
        <f t="shared" si="30"/>
        <v>0</v>
      </c>
      <c r="AC31" s="15">
        <f t="shared" si="31"/>
        <v>0</v>
      </c>
      <c r="AD31" s="15">
        <f t="shared" si="32"/>
        <v>0</v>
      </c>
      <c r="AE31" s="15">
        <f t="shared" si="33"/>
        <v>0</v>
      </c>
      <c r="AF31" s="20">
        <f t="shared" si="34"/>
        <v>0</v>
      </c>
    </row>
    <row r="32" spans="1:32" ht="15.75" thickBot="1" x14ac:dyDescent="0.3">
      <c r="A32" s="37" t="s">
        <v>0</v>
      </c>
      <c r="B32" s="38">
        <v>-15</v>
      </c>
      <c r="C32" s="39">
        <v>50</v>
      </c>
      <c r="D32" s="2"/>
      <c r="E32" s="28"/>
      <c r="F32" s="2"/>
      <c r="G32" s="28"/>
      <c r="H32" s="2"/>
      <c r="I32" s="28"/>
      <c r="J32" s="2"/>
      <c r="K32" s="28"/>
      <c r="L32" s="2"/>
      <c r="M32" s="28"/>
      <c r="N32" s="2"/>
      <c r="O32" s="28"/>
      <c r="P32" s="2"/>
      <c r="Q32" s="28"/>
      <c r="R32" s="21" t="str">
        <f t="shared" si="25"/>
        <v>F-1550</v>
      </c>
      <c r="S32" s="22" t="str">
        <f t="shared" si="26"/>
        <v>F-2050</v>
      </c>
      <c r="T32" s="22" t="str">
        <f t="shared" si="27"/>
        <v>F-1050</v>
      </c>
      <c r="U32" s="22" t="str">
        <f t="shared" si="28"/>
        <v>F-1545</v>
      </c>
      <c r="V32" s="63" t="str">
        <f t="shared" si="29"/>
        <v>F-1555</v>
      </c>
      <c r="W32" s="33">
        <f t="shared" si="11"/>
        <v>0</v>
      </c>
      <c r="X32" s="30">
        <f t="shared" si="12"/>
        <v>0</v>
      </c>
      <c r="Y32" s="30">
        <f t="shared" si="13"/>
        <v>0</v>
      </c>
      <c r="Z32" s="30">
        <f t="shared" si="14"/>
        <v>0</v>
      </c>
      <c r="AA32" s="31">
        <f t="shared" si="15"/>
        <v>0</v>
      </c>
      <c r="AB32" s="29">
        <f t="shared" si="30"/>
        <v>0</v>
      </c>
      <c r="AC32" s="30">
        <f t="shared" si="31"/>
        <v>0</v>
      </c>
      <c r="AD32" s="30">
        <f t="shared" si="32"/>
        <v>0</v>
      </c>
      <c r="AE32" s="30">
        <f t="shared" si="33"/>
        <v>0</v>
      </c>
      <c r="AF32" s="32">
        <f t="shared" si="34"/>
        <v>0</v>
      </c>
    </row>
    <row r="33" spans="1:32" x14ac:dyDescent="0.25">
      <c r="A33" s="12" t="s">
        <v>0</v>
      </c>
      <c r="B33" s="13">
        <v>-10</v>
      </c>
      <c r="C33" s="36">
        <v>-20</v>
      </c>
      <c r="D33" s="43"/>
      <c r="E33" s="5"/>
      <c r="F33" s="43"/>
      <c r="G33" s="5"/>
      <c r="H33" s="43"/>
      <c r="I33" s="5"/>
      <c r="J33" s="43"/>
      <c r="K33" s="5"/>
      <c r="L33" s="43"/>
      <c r="M33" s="5"/>
      <c r="N33" s="43"/>
      <c r="O33" s="5"/>
      <c r="P33" s="43"/>
      <c r="Q33" s="5"/>
      <c r="R33" s="64" t="str">
        <f t="shared" si="25"/>
        <v>F-10-20</v>
      </c>
      <c r="S33" s="61" t="str">
        <f t="shared" si="26"/>
        <v>F-15-20</v>
      </c>
      <c r="T33" s="61" t="str">
        <f t="shared" si="27"/>
        <v>F-05-20</v>
      </c>
      <c r="U33" s="61" t="str">
        <f t="shared" si="28"/>
        <v>F-10-25</v>
      </c>
      <c r="V33" s="62" t="str">
        <f t="shared" si="29"/>
        <v>F-10-15</v>
      </c>
      <c r="W33" s="16">
        <f t="shared" si="11"/>
        <v>0</v>
      </c>
      <c r="X33" s="17">
        <f t="shared" si="12"/>
        <v>0</v>
      </c>
      <c r="Y33" s="17">
        <f t="shared" si="13"/>
        <v>0</v>
      </c>
      <c r="Z33" s="17">
        <f t="shared" si="14"/>
        <v>0</v>
      </c>
      <c r="AA33" s="23">
        <f t="shared" si="15"/>
        <v>0</v>
      </c>
      <c r="AB33" s="16">
        <f t="shared" si="30"/>
        <v>0</v>
      </c>
      <c r="AC33" s="17">
        <f t="shared" si="31"/>
        <v>0</v>
      </c>
      <c r="AD33" s="17">
        <f t="shared" si="32"/>
        <v>0</v>
      </c>
      <c r="AE33" s="17">
        <f t="shared" si="33"/>
        <v>0</v>
      </c>
      <c r="AF33" s="18">
        <f t="shared" si="34"/>
        <v>0</v>
      </c>
    </row>
    <row r="34" spans="1:32" x14ac:dyDescent="0.25">
      <c r="A34" s="50" t="s">
        <v>0</v>
      </c>
      <c r="B34" s="51">
        <v>-10</v>
      </c>
      <c r="C34" s="34">
        <v>-15</v>
      </c>
      <c r="D34" s="57"/>
      <c r="E34" s="6"/>
      <c r="F34" s="57"/>
      <c r="G34" s="6"/>
      <c r="H34" s="57"/>
      <c r="I34" s="6"/>
      <c r="J34" s="57"/>
      <c r="K34" s="6"/>
      <c r="L34" s="57"/>
      <c r="M34" s="6"/>
      <c r="N34" s="57"/>
      <c r="O34" s="6"/>
      <c r="P34" s="57"/>
      <c r="Q34" s="6"/>
      <c r="R34" s="19" t="str">
        <f t="shared" si="25"/>
        <v>F-10-15</v>
      </c>
      <c r="S34" s="15" t="str">
        <f t="shared" si="26"/>
        <v>F-15-15</v>
      </c>
      <c r="T34" s="15" t="str">
        <f t="shared" si="27"/>
        <v>F-05-15</v>
      </c>
      <c r="U34" s="15" t="str">
        <f t="shared" si="28"/>
        <v>F-10-20</v>
      </c>
      <c r="V34" s="24" t="str">
        <f t="shared" si="29"/>
        <v>F-10-10</v>
      </c>
      <c r="W34" s="19">
        <f t="shared" si="11"/>
        <v>0</v>
      </c>
      <c r="X34" s="15">
        <f t="shared" si="12"/>
        <v>0</v>
      </c>
      <c r="Y34" s="15">
        <f t="shared" si="13"/>
        <v>0</v>
      </c>
      <c r="Z34" s="15">
        <f t="shared" si="14"/>
        <v>0</v>
      </c>
      <c r="AA34" s="24">
        <f t="shared" si="15"/>
        <v>0</v>
      </c>
      <c r="AB34" s="19">
        <f t="shared" si="30"/>
        <v>0</v>
      </c>
      <c r="AC34" s="15">
        <f t="shared" si="31"/>
        <v>0</v>
      </c>
      <c r="AD34" s="15">
        <f t="shared" si="32"/>
        <v>0</v>
      </c>
      <c r="AE34" s="15">
        <f t="shared" si="33"/>
        <v>0</v>
      </c>
      <c r="AF34" s="20">
        <f t="shared" si="34"/>
        <v>0</v>
      </c>
    </row>
    <row r="35" spans="1:32" x14ac:dyDescent="0.25">
      <c r="A35" s="50" t="s">
        <v>0</v>
      </c>
      <c r="B35" s="51">
        <v>-10</v>
      </c>
      <c r="C35" s="34">
        <v>-10</v>
      </c>
      <c r="D35" s="57"/>
      <c r="E35" s="6"/>
      <c r="F35" s="57"/>
      <c r="G35" s="6"/>
      <c r="H35" s="57"/>
      <c r="I35" s="6"/>
      <c r="J35" s="57"/>
      <c r="K35" s="6"/>
      <c r="L35" s="57"/>
      <c r="M35" s="6"/>
      <c r="N35" s="57"/>
      <c r="O35" s="6"/>
      <c r="P35" s="57"/>
      <c r="Q35" s="6"/>
      <c r="R35" s="19" t="str">
        <f t="shared" si="25"/>
        <v>F-10-10</v>
      </c>
      <c r="S35" s="15" t="str">
        <f t="shared" si="26"/>
        <v>F-15-10</v>
      </c>
      <c r="T35" s="15" t="str">
        <f t="shared" si="27"/>
        <v>F-05-10</v>
      </c>
      <c r="U35" s="15" t="str">
        <f t="shared" si="28"/>
        <v>F-10-15</v>
      </c>
      <c r="V35" s="24" t="str">
        <f t="shared" si="29"/>
        <v>F-10-05</v>
      </c>
      <c r="W35" s="19">
        <f t="shared" si="11"/>
        <v>0</v>
      </c>
      <c r="X35" s="15">
        <f t="shared" si="12"/>
        <v>0</v>
      </c>
      <c r="Y35" s="15">
        <f t="shared" si="13"/>
        <v>0</v>
      </c>
      <c r="Z35" s="15">
        <f t="shared" si="14"/>
        <v>0</v>
      </c>
      <c r="AA35" s="24">
        <f t="shared" si="15"/>
        <v>0</v>
      </c>
      <c r="AB35" s="19">
        <f t="shared" si="30"/>
        <v>0</v>
      </c>
      <c r="AC35" s="15">
        <f t="shared" si="31"/>
        <v>0</v>
      </c>
      <c r="AD35" s="15">
        <f t="shared" si="32"/>
        <v>0</v>
      </c>
      <c r="AE35" s="15">
        <f t="shared" si="33"/>
        <v>0</v>
      </c>
      <c r="AF35" s="20">
        <f t="shared" si="34"/>
        <v>0</v>
      </c>
    </row>
    <row r="36" spans="1:32" x14ac:dyDescent="0.25">
      <c r="A36" s="50" t="s">
        <v>0</v>
      </c>
      <c r="B36" s="51">
        <v>-10</v>
      </c>
      <c r="C36" s="34">
        <v>-5</v>
      </c>
      <c r="D36" s="57"/>
      <c r="E36" s="6"/>
      <c r="F36" s="57"/>
      <c r="G36" s="6"/>
      <c r="H36" s="57"/>
      <c r="I36" s="6"/>
      <c r="J36" s="57"/>
      <c r="K36" s="6"/>
      <c r="L36" s="57"/>
      <c r="M36" s="6"/>
      <c r="N36" s="57"/>
      <c r="O36" s="6"/>
      <c r="P36" s="57"/>
      <c r="Q36" s="6"/>
      <c r="R36" s="19" t="str">
        <f t="shared" si="25"/>
        <v>F-10-05</v>
      </c>
      <c r="S36" s="15" t="str">
        <f t="shared" si="26"/>
        <v>F-15-05</v>
      </c>
      <c r="T36" s="15" t="str">
        <f t="shared" si="27"/>
        <v>F-05-05</v>
      </c>
      <c r="U36" s="15" t="str">
        <f t="shared" si="28"/>
        <v>F-10-10</v>
      </c>
      <c r="V36" s="24" t="str">
        <f t="shared" si="29"/>
        <v>F-1000</v>
      </c>
      <c r="W36" s="19">
        <f t="shared" si="11"/>
        <v>0</v>
      </c>
      <c r="X36" s="15">
        <f t="shared" si="12"/>
        <v>0</v>
      </c>
      <c r="Y36" s="15">
        <f t="shared" si="13"/>
        <v>0</v>
      </c>
      <c r="Z36" s="15">
        <f t="shared" si="14"/>
        <v>0</v>
      </c>
      <c r="AA36" s="24">
        <f t="shared" si="15"/>
        <v>0</v>
      </c>
      <c r="AB36" s="19">
        <f t="shared" si="30"/>
        <v>0</v>
      </c>
      <c r="AC36" s="15">
        <f t="shared" si="31"/>
        <v>0</v>
      </c>
      <c r="AD36" s="15">
        <f t="shared" si="32"/>
        <v>0</v>
      </c>
      <c r="AE36" s="15">
        <f t="shared" si="33"/>
        <v>0</v>
      </c>
      <c r="AF36" s="20">
        <f t="shared" si="34"/>
        <v>0</v>
      </c>
    </row>
    <row r="37" spans="1:32" x14ac:dyDescent="0.25">
      <c r="A37" s="50" t="s">
        <v>0</v>
      </c>
      <c r="B37" s="51">
        <v>-10</v>
      </c>
      <c r="C37" s="34">
        <v>0</v>
      </c>
      <c r="D37" s="57"/>
      <c r="E37" s="6"/>
      <c r="F37" s="57"/>
      <c r="G37" s="6"/>
      <c r="H37" s="57"/>
      <c r="I37" s="6"/>
      <c r="J37" s="57"/>
      <c r="K37" s="6"/>
      <c r="L37" s="57"/>
      <c r="M37" s="6"/>
      <c r="N37" s="57"/>
      <c r="O37" s="6"/>
      <c r="P37" s="57">
        <v>489</v>
      </c>
      <c r="Q37" s="6"/>
      <c r="R37" s="19" t="str">
        <f t="shared" si="25"/>
        <v>F-1000</v>
      </c>
      <c r="S37" s="15" t="str">
        <f t="shared" si="26"/>
        <v>F-1500</v>
      </c>
      <c r="T37" s="15" t="str">
        <f t="shared" si="27"/>
        <v>F-0500</v>
      </c>
      <c r="U37" s="15" t="str">
        <f t="shared" si="28"/>
        <v>F-10-05</v>
      </c>
      <c r="V37" s="24" t="str">
        <f t="shared" si="29"/>
        <v>F-1005</v>
      </c>
      <c r="W37" s="19">
        <f t="shared" si="11"/>
        <v>0</v>
      </c>
      <c r="X37" s="15">
        <f t="shared" si="12"/>
        <v>0</v>
      </c>
      <c r="Y37" s="15">
        <f t="shared" si="13"/>
        <v>390</v>
      </c>
      <c r="Z37" s="15">
        <f t="shared" si="14"/>
        <v>0</v>
      </c>
      <c r="AA37" s="24">
        <f t="shared" si="15"/>
        <v>389</v>
      </c>
      <c r="AB37" s="19">
        <f t="shared" si="30"/>
        <v>0</v>
      </c>
      <c r="AC37" s="15">
        <f t="shared" si="31"/>
        <v>0</v>
      </c>
      <c r="AD37" s="15">
        <f t="shared" si="32"/>
        <v>1</v>
      </c>
      <c r="AE37" s="15">
        <f t="shared" si="33"/>
        <v>0</v>
      </c>
      <c r="AF37" s="20">
        <f t="shared" si="34"/>
        <v>1</v>
      </c>
    </row>
    <row r="38" spans="1:32" x14ac:dyDescent="0.25">
      <c r="A38" s="50" t="s">
        <v>0</v>
      </c>
      <c r="B38" s="51">
        <v>-10</v>
      </c>
      <c r="C38" s="34">
        <v>5</v>
      </c>
      <c r="D38" s="57"/>
      <c r="E38" s="6"/>
      <c r="F38" s="57"/>
      <c r="G38" s="6"/>
      <c r="H38" s="57"/>
      <c r="I38" s="6"/>
      <c r="J38" s="57"/>
      <c r="K38" s="6"/>
      <c r="L38" s="57"/>
      <c r="M38" s="6"/>
      <c r="N38" s="57">
        <v>3851</v>
      </c>
      <c r="O38" s="6">
        <v>389</v>
      </c>
      <c r="P38" s="57">
        <v>13263</v>
      </c>
      <c r="Q38" s="6"/>
      <c r="R38" s="19" t="str">
        <f t="shared" si="25"/>
        <v>F-1005</v>
      </c>
      <c r="S38" s="15" t="str">
        <f t="shared" si="26"/>
        <v>F-1505</v>
      </c>
      <c r="T38" s="15" t="str">
        <f t="shared" si="27"/>
        <v>F-0505</v>
      </c>
      <c r="U38" s="15" t="str">
        <f t="shared" si="28"/>
        <v>F-1000</v>
      </c>
      <c r="V38" s="24" t="str">
        <f t="shared" si="29"/>
        <v>F-1010</v>
      </c>
      <c r="W38" s="19">
        <f t="shared" si="11"/>
        <v>389</v>
      </c>
      <c r="X38" s="15">
        <f t="shared" si="12"/>
        <v>0</v>
      </c>
      <c r="Y38" s="15">
        <f t="shared" si="13"/>
        <v>9011</v>
      </c>
      <c r="Z38" s="15">
        <f t="shared" si="14"/>
        <v>0</v>
      </c>
      <c r="AA38" s="24">
        <f t="shared" si="15"/>
        <v>10149</v>
      </c>
      <c r="AB38" s="19">
        <f t="shared" si="30"/>
        <v>1</v>
      </c>
      <c r="AC38" s="15">
        <f t="shared" si="31"/>
        <v>0</v>
      </c>
      <c r="AD38" s="15">
        <f t="shared" si="32"/>
        <v>1</v>
      </c>
      <c r="AE38" s="15">
        <f t="shared" si="33"/>
        <v>0</v>
      </c>
      <c r="AF38" s="20">
        <f t="shared" si="34"/>
        <v>1</v>
      </c>
    </row>
    <row r="39" spans="1:32" x14ac:dyDescent="0.25">
      <c r="A39" s="50" t="s">
        <v>0</v>
      </c>
      <c r="B39" s="51">
        <v>-10</v>
      </c>
      <c r="C39" s="34">
        <v>10</v>
      </c>
      <c r="D39" s="57"/>
      <c r="E39" s="6"/>
      <c r="F39" s="57"/>
      <c r="G39" s="6"/>
      <c r="H39" s="57"/>
      <c r="I39" s="6"/>
      <c r="J39" s="57"/>
      <c r="K39" s="6"/>
      <c r="L39" s="57">
        <v>7229</v>
      </c>
      <c r="M39" s="6">
        <v>3644</v>
      </c>
      <c r="N39" s="57">
        <v>45153</v>
      </c>
      <c r="O39" s="6">
        <v>10149</v>
      </c>
      <c r="P39" s="57">
        <v>89080</v>
      </c>
      <c r="Q39" s="6"/>
      <c r="R39" s="19" t="str">
        <f t="shared" si="25"/>
        <v>F-1010</v>
      </c>
      <c r="S39" s="15" t="str">
        <f t="shared" si="26"/>
        <v>F-1510</v>
      </c>
      <c r="T39" s="15" t="str">
        <f t="shared" si="27"/>
        <v>F-0510</v>
      </c>
      <c r="U39" s="15" t="str">
        <f t="shared" si="28"/>
        <v>F-1005</v>
      </c>
      <c r="V39" s="24" t="str">
        <f t="shared" si="29"/>
        <v>F-1015</v>
      </c>
      <c r="W39" s="19">
        <f t="shared" si="11"/>
        <v>10149</v>
      </c>
      <c r="X39" s="15">
        <f t="shared" si="12"/>
        <v>723</v>
      </c>
      <c r="Y39" s="15">
        <f t="shared" si="13"/>
        <v>55501</v>
      </c>
      <c r="Z39" s="15">
        <f t="shared" si="14"/>
        <v>389</v>
      </c>
      <c r="AA39" s="24">
        <f t="shared" si="15"/>
        <v>190</v>
      </c>
      <c r="AB39" s="19">
        <f t="shared" si="30"/>
        <v>1</v>
      </c>
      <c r="AC39" s="15">
        <f t="shared" si="31"/>
        <v>1</v>
      </c>
      <c r="AD39" s="15">
        <f t="shared" si="32"/>
        <v>1</v>
      </c>
      <c r="AE39" s="15">
        <f t="shared" si="33"/>
        <v>1</v>
      </c>
      <c r="AF39" s="20">
        <f t="shared" si="34"/>
        <v>1</v>
      </c>
    </row>
    <row r="40" spans="1:32" x14ac:dyDescent="0.25">
      <c r="A40" s="50" t="s">
        <v>0</v>
      </c>
      <c r="B40" s="51">
        <v>-10</v>
      </c>
      <c r="C40" s="34">
        <v>15</v>
      </c>
      <c r="D40" s="57"/>
      <c r="E40" s="6"/>
      <c r="F40" s="57"/>
      <c r="G40" s="6"/>
      <c r="H40" s="57"/>
      <c r="I40" s="6"/>
      <c r="J40" s="57"/>
      <c r="K40" s="6"/>
      <c r="L40" s="57"/>
      <c r="M40" s="6"/>
      <c r="N40" s="57">
        <v>4293</v>
      </c>
      <c r="O40" s="6">
        <v>190</v>
      </c>
      <c r="P40" s="57">
        <v>11405</v>
      </c>
      <c r="Q40" s="6"/>
      <c r="R40" s="19" t="str">
        <f t="shared" si="25"/>
        <v>F-1015</v>
      </c>
      <c r="S40" s="15" t="str">
        <f t="shared" si="26"/>
        <v>F-1515</v>
      </c>
      <c r="T40" s="15" t="str">
        <f t="shared" si="27"/>
        <v>F-0515</v>
      </c>
      <c r="U40" s="15" t="str">
        <f t="shared" si="28"/>
        <v>F-1010</v>
      </c>
      <c r="V40" s="24" t="str">
        <f t="shared" si="29"/>
        <v>F-1020</v>
      </c>
      <c r="W40" s="19">
        <f t="shared" si="11"/>
        <v>190</v>
      </c>
      <c r="X40" s="15">
        <f t="shared" si="12"/>
        <v>0</v>
      </c>
      <c r="Y40" s="15">
        <f t="shared" si="13"/>
        <v>4041</v>
      </c>
      <c r="Z40" s="15">
        <f t="shared" si="14"/>
        <v>10149</v>
      </c>
      <c r="AA40" s="24">
        <f t="shared" si="15"/>
        <v>34</v>
      </c>
      <c r="AB40" s="19">
        <f t="shared" si="30"/>
        <v>1</v>
      </c>
      <c r="AC40" s="15">
        <f t="shared" si="31"/>
        <v>0</v>
      </c>
      <c r="AD40" s="15">
        <f t="shared" si="32"/>
        <v>1</v>
      </c>
      <c r="AE40" s="15">
        <f t="shared" si="33"/>
        <v>1</v>
      </c>
      <c r="AF40" s="20">
        <f t="shared" si="34"/>
        <v>1</v>
      </c>
    </row>
    <row r="41" spans="1:32" x14ac:dyDescent="0.25">
      <c r="A41" s="50" t="s">
        <v>0</v>
      </c>
      <c r="B41" s="51">
        <v>-10</v>
      </c>
      <c r="C41" s="34">
        <v>20</v>
      </c>
      <c r="D41" s="57"/>
      <c r="E41" s="6"/>
      <c r="F41" s="57"/>
      <c r="G41" s="6"/>
      <c r="H41" s="57"/>
      <c r="I41" s="6"/>
      <c r="J41" s="57"/>
      <c r="K41" s="6"/>
      <c r="L41" s="57">
        <v>2629</v>
      </c>
      <c r="M41" s="6">
        <v>621</v>
      </c>
      <c r="N41" s="57">
        <v>9036</v>
      </c>
      <c r="O41" s="6">
        <v>34</v>
      </c>
      <c r="P41" s="57">
        <v>714</v>
      </c>
      <c r="Q41" s="6"/>
      <c r="R41" s="19" t="str">
        <f t="shared" si="25"/>
        <v>F-1020</v>
      </c>
      <c r="S41" s="15" t="str">
        <f t="shared" si="26"/>
        <v>F-1520</v>
      </c>
      <c r="T41" s="15" t="str">
        <f t="shared" si="27"/>
        <v>F-0520</v>
      </c>
      <c r="U41" s="15" t="str">
        <f t="shared" si="28"/>
        <v>F-1015</v>
      </c>
      <c r="V41" s="24" t="str">
        <f t="shared" si="29"/>
        <v>F-1025</v>
      </c>
      <c r="W41" s="19">
        <f t="shared" si="11"/>
        <v>34</v>
      </c>
      <c r="X41" s="15">
        <f t="shared" si="12"/>
        <v>0</v>
      </c>
      <c r="Y41" s="15">
        <f t="shared" si="13"/>
        <v>330</v>
      </c>
      <c r="Z41" s="15">
        <f t="shared" si="14"/>
        <v>190</v>
      </c>
      <c r="AA41" s="24">
        <f t="shared" si="15"/>
        <v>0</v>
      </c>
      <c r="AB41" s="19">
        <f t="shared" si="30"/>
        <v>1</v>
      </c>
      <c r="AC41" s="15">
        <f t="shared" si="31"/>
        <v>0</v>
      </c>
      <c r="AD41" s="15">
        <f t="shared" si="32"/>
        <v>1</v>
      </c>
      <c r="AE41" s="15">
        <f t="shared" si="33"/>
        <v>1</v>
      </c>
      <c r="AF41" s="20">
        <f t="shared" si="34"/>
        <v>0</v>
      </c>
    </row>
    <row r="42" spans="1:32" x14ac:dyDescent="0.25">
      <c r="A42" s="50" t="s">
        <v>0</v>
      </c>
      <c r="B42" s="51">
        <v>-10</v>
      </c>
      <c r="C42" s="34">
        <v>25</v>
      </c>
      <c r="D42" s="57"/>
      <c r="E42" s="6"/>
      <c r="F42" s="57"/>
      <c r="G42" s="6"/>
      <c r="H42" s="57"/>
      <c r="I42" s="6"/>
      <c r="J42" s="57"/>
      <c r="K42" s="6"/>
      <c r="L42" s="57"/>
      <c r="M42" s="6"/>
      <c r="N42" s="57">
        <v>672</v>
      </c>
      <c r="O42" s="6">
        <v>0</v>
      </c>
      <c r="P42" s="57">
        <v>34</v>
      </c>
      <c r="Q42" s="6"/>
      <c r="R42" s="19" t="str">
        <f t="shared" si="25"/>
        <v>F-1025</v>
      </c>
      <c r="S42" s="15" t="str">
        <f t="shared" si="26"/>
        <v>F-1525</v>
      </c>
      <c r="T42" s="15" t="str">
        <f t="shared" si="27"/>
        <v>F-0525</v>
      </c>
      <c r="U42" s="15" t="str">
        <f t="shared" si="28"/>
        <v>F-1020</v>
      </c>
      <c r="V42" s="24" t="str">
        <f t="shared" si="29"/>
        <v>F-1030</v>
      </c>
      <c r="W42" s="19">
        <f t="shared" si="11"/>
        <v>0</v>
      </c>
      <c r="X42" s="15">
        <f t="shared" si="12"/>
        <v>0</v>
      </c>
      <c r="Y42" s="15">
        <f t="shared" si="13"/>
        <v>0</v>
      </c>
      <c r="Z42" s="15">
        <f t="shared" si="14"/>
        <v>34</v>
      </c>
      <c r="AA42" s="24">
        <f t="shared" si="15"/>
        <v>0</v>
      </c>
      <c r="AB42" s="19">
        <f t="shared" si="30"/>
        <v>0</v>
      </c>
      <c r="AC42" s="15">
        <f t="shared" si="31"/>
        <v>0</v>
      </c>
      <c r="AD42" s="15">
        <f t="shared" si="32"/>
        <v>0</v>
      </c>
      <c r="AE42" s="15">
        <f t="shared" si="33"/>
        <v>1</v>
      </c>
      <c r="AF42" s="20">
        <f t="shared" si="34"/>
        <v>0</v>
      </c>
    </row>
    <row r="43" spans="1:32" x14ac:dyDescent="0.25">
      <c r="A43" s="50" t="s">
        <v>0</v>
      </c>
      <c r="B43" s="51">
        <v>-10</v>
      </c>
      <c r="C43" s="34">
        <v>30</v>
      </c>
      <c r="D43" s="57"/>
      <c r="E43" s="6"/>
      <c r="F43" s="57"/>
      <c r="G43" s="6"/>
      <c r="H43" s="57"/>
      <c r="I43" s="6"/>
      <c r="J43" s="57"/>
      <c r="K43" s="6"/>
      <c r="L43" s="57">
        <v>435</v>
      </c>
      <c r="M43" s="6">
        <v>87</v>
      </c>
      <c r="N43" s="57">
        <v>1304</v>
      </c>
      <c r="O43" s="6">
        <v>0</v>
      </c>
      <c r="P43" s="57"/>
      <c r="Q43" s="6"/>
      <c r="R43" s="19" t="str">
        <f t="shared" si="25"/>
        <v>F-1030</v>
      </c>
      <c r="S43" s="15" t="str">
        <f t="shared" si="26"/>
        <v>F-1530</v>
      </c>
      <c r="T43" s="15" t="str">
        <f t="shared" si="27"/>
        <v>F-0530</v>
      </c>
      <c r="U43" s="15" t="str">
        <f t="shared" si="28"/>
        <v>F-1025</v>
      </c>
      <c r="V43" s="24" t="str">
        <f t="shared" si="29"/>
        <v>F-1035</v>
      </c>
      <c r="W43" s="19">
        <f t="shared" si="11"/>
        <v>0</v>
      </c>
      <c r="X43" s="15">
        <f t="shared" si="12"/>
        <v>0</v>
      </c>
      <c r="Y43" s="15">
        <f t="shared" si="13"/>
        <v>0</v>
      </c>
      <c r="Z43" s="15">
        <f t="shared" si="14"/>
        <v>0</v>
      </c>
      <c r="AA43" s="24">
        <f t="shared" si="15"/>
        <v>0</v>
      </c>
      <c r="AB43" s="19">
        <f t="shared" si="30"/>
        <v>0</v>
      </c>
      <c r="AC43" s="15">
        <f t="shared" si="31"/>
        <v>0</v>
      </c>
      <c r="AD43" s="15">
        <f t="shared" si="32"/>
        <v>0</v>
      </c>
      <c r="AE43" s="15">
        <f t="shared" si="33"/>
        <v>0</v>
      </c>
      <c r="AF43" s="20">
        <f t="shared" si="34"/>
        <v>0</v>
      </c>
    </row>
    <row r="44" spans="1:32" x14ac:dyDescent="0.25">
      <c r="A44" s="50" t="s">
        <v>0</v>
      </c>
      <c r="B44" s="51">
        <v>-10</v>
      </c>
      <c r="C44" s="34">
        <v>35</v>
      </c>
      <c r="D44" s="57"/>
      <c r="E44" s="6"/>
      <c r="F44" s="57"/>
      <c r="G44" s="6"/>
      <c r="H44" s="57"/>
      <c r="I44" s="6"/>
      <c r="J44" s="57"/>
      <c r="K44" s="6"/>
      <c r="L44" s="57"/>
      <c r="M44" s="6"/>
      <c r="N44" s="57">
        <v>95</v>
      </c>
      <c r="O44" s="6">
        <v>0</v>
      </c>
      <c r="P44" s="57"/>
      <c r="Q44" s="6"/>
      <c r="R44" s="19" t="str">
        <f t="shared" si="25"/>
        <v>F-1035</v>
      </c>
      <c r="S44" s="15" t="str">
        <f t="shared" si="26"/>
        <v>F-1535</v>
      </c>
      <c r="T44" s="15" t="str">
        <f t="shared" si="27"/>
        <v>F-0535</v>
      </c>
      <c r="U44" s="15" t="str">
        <f t="shared" si="28"/>
        <v>F-1030</v>
      </c>
      <c r="V44" s="24" t="str">
        <f t="shared" si="29"/>
        <v>F-1040</v>
      </c>
      <c r="W44" s="19">
        <f t="shared" si="11"/>
        <v>0</v>
      </c>
      <c r="X44" s="15">
        <f t="shared" si="12"/>
        <v>0</v>
      </c>
      <c r="Y44" s="15">
        <f t="shared" si="13"/>
        <v>0</v>
      </c>
      <c r="Z44" s="15">
        <f t="shared" si="14"/>
        <v>0</v>
      </c>
      <c r="AA44" s="24">
        <f t="shared" si="15"/>
        <v>0</v>
      </c>
      <c r="AB44" s="19">
        <f t="shared" si="30"/>
        <v>0</v>
      </c>
      <c r="AC44" s="15">
        <f t="shared" si="31"/>
        <v>0</v>
      </c>
      <c r="AD44" s="15">
        <f t="shared" si="32"/>
        <v>0</v>
      </c>
      <c r="AE44" s="15">
        <f t="shared" si="33"/>
        <v>0</v>
      </c>
      <c r="AF44" s="20">
        <f t="shared" si="34"/>
        <v>0</v>
      </c>
    </row>
    <row r="45" spans="1:32" x14ac:dyDescent="0.25">
      <c r="A45" s="50" t="s">
        <v>0</v>
      </c>
      <c r="B45" s="51">
        <v>-10</v>
      </c>
      <c r="C45" s="34">
        <v>40</v>
      </c>
      <c r="D45" s="57"/>
      <c r="E45" s="6"/>
      <c r="F45" s="57"/>
      <c r="G45" s="6"/>
      <c r="H45" s="57"/>
      <c r="I45" s="6"/>
      <c r="J45" s="57"/>
      <c r="K45" s="6"/>
      <c r="L45" s="57"/>
      <c r="M45" s="6"/>
      <c r="N45" s="57"/>
      <c r="O45" s="6"/>
      <c r="P45" s="57"/>
      <c r="Q45" s="6"/>
      <c r="R45" s="19" t="str">
        <f t="shared" si="25"/>
        <v>F-1040</v>
      </c>
      <c r="S45" s="15" t="str">
        <f t="shared" si="26"/>
        <v>F-1540</v>
      </c>
      <c r="T45" s="15" t="str">
        <f t="shared" si="27"/>
        <v>F-0540</v>
      </c>
      <c r="U45" s="15" t="str">
        <f t="shared" si="28"/>
        <v>F-1035</v>
      </c>
      <c r="V45" s="24" t="str">
        <f t="shared" si="29"/>
        <v>F-1045</v>
      </c>
      <c r="W45" s="19">
        <f t="shared" si="11"/>
        <v>0</v>
      </c>
      <c r="X45" s="15">
        <f t="shared" si="12"/>
        <v>0</v>
      </c>
      <c r="Y45" s="15">
        <f t="shared" si="13"/>
        <v>0</v>
      </c>
      <c r="Z45" s="15">
        <f t="shared" si="14"/>
        <v>0</v>
      </c>
      <c r="AA45" s="24">
        <f t="shared" si="15"/>
        <v>0</v>
      </c>
      <c r="AB45" s="19">
        <f t="shared" si="30"/>
        <v>0</v>
      </c>
      <c r="AC45" s="15">
        <f t="shared" si="31"/>
        <v>0</v>
      </c>
      <c r="AD45" s="15">
        <f t="shared" si="32"/>
        <v>0</v>
      </c>
      <c r="AE45" s="15">
        <f t="shared" si="33"/>
        <v>0</v>
      </c>
      <c r="AF45" s="20">
        <f t="shared" si="34"/>
        <v>0</v>
      </c>
    </row>
    <row r="46" spans="1:32" x14ac:dyDescent="0.25">
      <c r="A46" s="50" t="s">
        <v>0</v>
      </c>
      <c r="B46" s="51">
        <v>-10</v>
      </c>
      <c r="C46" s="34">
        <v>45</v>
      </c>
      <c r="D46" s="57"/>
      <c r="E46" s="6"/>
      <c r="F46" s="57"/>
      <c r="G46" s="6"/>
      <c r="H46" s="57"/>
      <c r="I46" s="6"/>
      <c r="J46" s="57"/>
      <c r="K46" s="6"/>
      <c r="L46" s="57"/>
      <c r="M46" s="6"/>
      <c r="N46" s="57"/>
      <c r="O46" s="6"/>
      <c r="P46" s="57"/>
      <c r="Q46" s="6"/>
      <c r="R46" s="19" t="str">
        <f t="shared" si="25"/>
        <v>F-1045</v>
      </c>
      <c r="S46" s="15" t="str">
        <f t="shared" si="26"/>
        <v>F-1545</v>
      </c>
      <c r="T46" s="15" t="str">
        <f t="shared" si="27"/>
        <v>F-0545</v>
      </c>
      <c r="U46" s="15" t="str">
        <f t="shared" si="28"/>
        <v>F-1040</v>
      </c>
      <c r="V46" s="24" t="str">
        <f t="shared" si="29"/>
        <v>F-1050</v>
      </c>
      <c r="W46" s="19">
        <f t="shared" si="11"/>
        <v>0</v>
      </c>
      <c r="X46" s="15">
        <f t="shared" si="12"/>
        <v>0</v>
      </c>
      <c r="Y46" s="15">
        <f t="shared" si="13"/>
        <v>0</v>
      </c>
      <c r="Z46" s="15">
        <f t="shared" si="14"/>
        <v>0</v>
      </c>
      <c r="AA46" s="24">
        <f t="shared" si="15"/>
        <v>0</v>
      </c>
      <c r="AB46" s="19">
        <f t="shared" si="30"/>
        <v>0</v>
      </c>
      <c r="AC46" s="15">
        <f t="shared" si="31"/>
        <v>0</v>
      </c>
      <c r="AD46" s="15">
        <f t="shared" si="32"/>
        <v>0</v>
      </c>
      <c r="AE46" s="15">
        <f t="shared" si="33"/>
        <v>0</v>
      </c>
      <c r="AF46" s="20">
        <f t="shared" si="34"/>
        <v>0</v>
      </c>
    </row>
    <row r="47" spans="1:32" ht="15.75" thickBot="1" x14ac:dyDescent="0.3">
      <c r="A47" s="37" t="s">
        <v>0</v>
      </c>
      <c r="B47" s="38">
        <v>-10</v>
      </c>
      <c r="C47" s="39">
        <v>50</v>
      </c>
      <c r="D47" s="2"/>
      <c r="E47" s="28"/>
      <c r="F47" s="2"/>
      <c r="G47" s="28"/>
      <c r="H47" s="2"/>
      <c r="I47" s="28"/>
      <c r="J47" s="2"/>
      <c r="K47" s="28"/>
      <c r="L47" s="2"/>
      <c r="M47" s="28"/>
      <c r="N47" s="2"/>
      <c r="O47" s="28"/>
      <c r="P47" s="2"/>
      <c r="Q47" s="28"/>
      <c r="R47" s="29" t="str">
        <f t="shared" si="25"/>
        <v>F-1050</v>
      </c>
      <c r="S47" s="30" t="str">
        <f t="shared" si="26"/>
        <v>F-1550</v>
      </c>
      <c r="T47" s="30" t="str">
        <f t="shared" si="27"/>
        <v>F-0550</v>
      </c>
      <c r="U47" s="30" t="str">
        <f t="shared" si="28"/>
        <v>F-1045</v>
      </c>
      <c r="V47" s="31" t="str">
        <f t="shared" si="29"/>
        <v>F-1055</v>
      </c>
      <c r="W47" s="29">
        <f t="shared" si="11"/>
        <v>0</v>
      </c>
      <c r="X47" s="30">
        <f t="shared" si="12"/>
        <v>0</v>
      </c>
      <c r="Y47" s="30">
        <f t="shared" si="13"/>
        <v>0</v>
      </c>
      <c r="Z47" s="30">
        <f t="shared" si="14"/>
        <v>0</v>
      </c>
      <c r="AA47" s="31">
        <f t="shared" si="15"/>
        <v>0</v>
      </c>
      <c r="AB47" s="29">
        <f t="shared" si="30"/>
        <v>0</v>
      </c>
      <c r="AC47" s="30">
        <f t="shared" si="31"/>
        <v>0</v>
      </c>
      <c r="AD47" s="30">
        <f t="shared" si="32"/>
        <v>0</v>
      </c>
      <c r="AE47" s="30">
        <f t="shared" si="33"/>
        <v>0</v>
      </c>
      <c r="AF47" s="32">
        <f t="shared" si="34"/>
        <v>0</v>
      </c>
    </row>
    <row r="48" spans="1:32" x14ac:dyDescent="0.25">
      <c r="A48" s="12" t="s">
        <v>0</v>
      </c>
      <c r="B48" s="13">
        <v>-5</v>
      </c>
      <c r="C48" s="36">
        <v>-20</v>
      </c>
      <c r="D48" s="43"/>
      <c r="E48" s="5"/>
      <c r="F48" s="43"/>
      <c r="G48" s="5"/>
      <c r="H48" s="43"/>
      <c r="I48" s="5"/>
      <c r="J48" s="43"/>
      <c r="K48" s="5"/>
      <c r="L48" s="43"/>
      <c r="M48" s="5"/>
      <c r="N48" s="43"/>
      <c r="O48" s="5"/>
      <c r="P48" s="43"/>
      <c r="Q48" s="5"/>
      <c r="R48" s="16" t="str">
        <f t="shared" si="25"/>
        <v>F-05-20</v>
      </c>
      <c r="S48" s="17" t="str">
        <f t="shared" si="26"/>
        <v>F-10-20</v>
      </c>
      <c r="T48" s="17" t="str">
        <f t="shared" si="27"/>
        <v>F00-20</v>
      </c>
      <c r="U48" s="17" t="str">
        <f t="shared" si="28"/>
        <v>F-05-25</v>
      </c>
      <c r="V48" s="23" t="str">
        <f t="shared" si="29"/>
        <v>F-05-15</v>
      </c>
      <c r="W48" s="16">
        <f t="shared" si="11"/>
        <v>0</v>
      </c>
      <c r="X48" s="17">
        <f t="shared" si="12"/>
        <v>0</v>
      </c>
      <c r="Y48" s="17">
        <f t="shared" si="13"/>
        <v>0</v>
      </c>
      <c r="Z48" s="17">
        <f t="shared" si="14"/>
        <v>0</v>
      </c>
      <c r="AA48" s="23">
        <f t="shared" si="15"/>
        <v>0</v>
      </c>
      <c r="AB48" s="16">
        <f t="shared" si="30"/>
        <v>0</v>
      </c>
      <c r="AC48" s="17">
        <f t="shared" si="31"/>
        <v>0</v>
      </c>
      <c r="AD48" s="17">
        <f t="shared" si="32"/>
        <v>0</v>
      </c>
      <c r="AE48" s="17">
        <f t="shared" si="33"/>
        <v>0</v>
      </c>
      <c r="AF48" s="18">
        <f t="shared" si="34"/>
        <v>0</v>
      </c>
    </row>
    <row r="49" spans="1:32" x14ac:dyDescent="0.25">
      <c r="A49" s="50" t="s">
        <v>0</v>
      </c>
      <c r="B49" s="51">
        <v>-5</v>
      </c>
      <c r="C49" s="34">
        <v>-15</v>
      </c>
      <c r="D49" s="57"/>
      <c r="E49" s="6"/>
      <c r="F49" s="57"/>
      <c r="G49" s="6"/>
      <c r="H49" s="57"/>
      <c r="I49" s="6"/>
      <c r="J49" s="57"/>
      <c r="K49" s="6"/>
      <c r="L49" s="57"/>
      <c r="M49" s="6"/>
      <c r="N49" s="57"/>
      <c r="O49" s="6"/>
      <c r="P49" s="57"/>
      <c r="Q49" s="6"/>
      <c r="R49" s="19" t="str">
        <f t="shared" si="25"/>
        <v>F-05-15</v>
      </c>
      <c r="S49" s="15" t="str">
        <f t="shared" si="26"/>
        <v>F-10-15</v>
      </c>
      <c r="T49" s="15" t="str">
        <f t="shared" si="27"/>
        <v>F00-15</v>
      </c>
      <c r="U49" s="15" t="str">
        <f t="shared" si="28"/>
        <v>F-05-20</v>
      </c>
      <c r="V49" s="24" t="str">
        <f t="shared" si="29"/>
        <v>F-05-10</v>
      </c>
      <c r="W49" s="19">
        <f t="shared" si="11"/>
        <v>0</v>
      </c>
      <c r="X49" s="15">
        <f t="shared" si="12"/>
        <v>0</v>
      </c>
      <c r="Y49" s="15">
        <f t="shared" si="13"/>
        <v>0</v>
      </c>
      <c r="Z49" s="15">
        <f t="shared" si="14"/>
        <v>0</v>
      </c>
      <c r="AA49" s="24">
        <f t="shared" si="15"/>
        <v>0</v>
      </c>
      <c r="AB49" s="19">
        <f t="shared" si="30"/>
        <v>0</v>
      </c>
      <c r="AC49" s="15">
        <f t="shared" si="31"/>
        <v>0</v>
      </c>
      <c r="AD49" s="15">
        <f t="shared" si="32"/>
        <v>0</v>
      </c>
      <c r="AE49" s="15">
        <f t="shared" si="33"/>
        <v>0</v>
      </c>
      <c r="AF49" s="20">
        <f t="shared" si="34"/>
        <v>0</v>
      </c>
    </row>
    <row r="50" spans="1:32" x14ac:dyDescent="0.25">
      <c r="A50" s="50" t="s">
        <v>0</v>
      </c>
      <c r="B50" s="51">
        <v>-5</v>
      </c>
      <c r="C50" s="34">
        <v>-10</v>
      </c>
      <c r="D50" s="57"/>
      <c r="E50" s="6"/>
      <c r="F50" s="57"/>
      <c r="G50" s="6"/>
      <c r="H50" s="57"/>
      <c r="I50" s="6"/>
      <c r="J50" s="57"/>
      <c r="K50" s="6"/>
      <c r="L50" s="57"/>
      <c r="M50" s="6"/>
      <c r="N50" s="57"/>
      <c r="O50" s="6"/>
      <c r="P50" s="57"/>
      <c r="Q50" s="6"/>
      <c r="R50" s="19" t="str">
        <f t="shared" si="25"/>
        <v>F-05-10</v>
      </c>
      <c r="S50" s="15" t="str">
        <f t="shared" si="26"/>
        <v>F-10-10</v>
      </c>
      <c r="T50" s="15" t="str">
        <f t="shared" si="27"/>
        <v>F00-10</v>
      </c>
      <c r="U50" s="15" t="str">
        <f t="shared" si="28"/>
        <v>F-05-15</v>
      </c>
      <c r="V50" s="24" t="str">
        <f t="shared" si="29"/>
        <v>F-05-05</v>
      </c>
      <c r="W50" s="19">
        <f t="shared" si="11"/>
        <v>0</v>
      </c>
      <c r="X50" s="15">
        <f t="shared" si="12"/>
        <v>0</v>
      </c>
      <c r="Y50" s="15">
        <f t="shared" si="13"/>
        <v>0</v>
      </c>
      <c r="Z50" s="15">
        <f t="shared" si="14"/>
        <v>0</v>
      </c>
      <c r="AA50" s="24">
        <f t="shared" si="15"/>
        <v>0</v>
      </c>
      <c r="AB50" s="19">
        <f t="shared" si="30"/>
        <v>0</v>
      </c>
      <c r="AC50" s="15">
        <f t="shared" si="31"/>
        <v>0</v>
      </c>
      <c r="AD50" s="15">
        <f t="shared" si="32"/>
        <v>0</v>
      </c>
      <c r="AE50" s="15">
        <f t="shared" si="33"/>
        <v>0</v>
      </c>
      <c r="AF50" s="20">
        <f t="shared" si="34"/>
        <v>0</v>
      </c>
    </row>
    <row r="51" spans="1:32" x14ac:dyDescent="0.25">
      <c r="A51" s="50" t="s">
        <v>0</v>
      </c>
      <c r="B51" s="51">
        <v>-5</v>
      </c>
      <c r="C51" s="34">
        <v>-5</v>
      </c>
      <c r="D51" s="57"/>
      <c r="E51" s="6"/>
      <c r="F51" s="57"/>
      <c r="G51" s="6"/>
      <c r="H51" s="57"/>
      <c r="I51" s="6"/>
      <c r="J51" s="57"/>
      <c r="K51" s="6"/>
      <c r="L51" s="57"/>
      <c r="M51" s="6"/>
      <c r="N51" s="57"/>
      <c r="O51" s="6"/>
      <c r="P51" s="57">
        <v>429</v>
      </c>
      <c r="Q51" s="6"/>
      <c r="R51" s="19" t="str">
        <f t="shared" si="25"/>
        <v>F-05-05</v>
      </c>
      <c r="S51" s="15" t="str">
        <f t="shared" si="26"/>
        <v>F-10-05</v>
      </c>
      <c r="T51" s="15" t="str">
        <f t="shared" si="27"/>
        <v>F00-05</v>
      </c>
      <c r="U51" s="15" t="str">
        <f t="shared" si="28"/>
        <v>F-05-10</v>
      </c>
      <c r="V51" s="24" t="str">
        <f t="shared" si="29"/>
        <v>F-0500</v>
      </c>
      <c r="W51" s="19">
        <f t="shared" si="11"/>
        <v>0</v>
      </c>
      <c r="X51" s="15">
        <f t="shared" si="12"/>
        <v>0</v>
      </c>
      <c r="Y51" s="15">
        <f t="shared" si="13"/>
        <v>125</v>
      </c>
      <c r="Z51" s="15">
        <f t="shared" si="14"/>
        <v>0</v>
      </c>
      <c r="AA51" s="24">
        <f t="shared" si="15"/>
        <v>390</v>
      </c>
      <c r="AB51" s="19">
        <f t="shared" si="30"/>
        <v>0</v>
      </c>
      <c r="AC51" s="15">
        <f t="shared" si="31"/>
        <v>0</v>
      </c>
      <c r="AD51" s="15">
        <f t="shared" si="32"/>
        <v>1</v>
      </c>
      <c r="AE51" s="15">
        <f t="shared" si="33"/>
        <v>0</v>
      </c>
      <c r="AF51" s="20">
        <f t="shared" si="34"/>
        <v>1</v>
      </c>
    </row>
    <row r="52" spans="1:32" x14ac:dyDescent="0.25">
      <c r="A52" s="50" t="s">
        <v>0</v>
      </c>
      <c r="B52" s="51">
        <v>-5</v>
      </c>
      <c r="C52" s="34">
        <v>0</v>
      </c>
      <c r="D52" s="57"/>
      <c r="E52" s="6"/>
      <c r="F52" s="57"/>
      <c r="G52" s="6"/>
      <c r="H52" s="57"/>
      <c r="I52" s="6"/>
      <c r="J52" s="57"/>
      <c r="K52" s="6"/>
      <c r="L52" s="57"/>
      <c r="M52" s="6"/>
      <c r="N52" s="57">
        <v>2856</v>
      </c>
      <c r="O52" s="6">
        <v>390</v>
      </c>
      <c r="P52" s="57">
        <v>11599</v>
      </c>
      <c r="Q52" s="6"/>
      <c r="R52" s="19" t="str">
        <f t="shared" si="25"/>
        <v>F-0500</v>
      </c>
      <c r="S52" s="15" t="str">
        <f t="shared" si="26"/>
        <v>F-1000</v>
      </c>
      <c r="T52" s="15" t="str">
        <f t="shared" si="27"/>
        <v>F0000</v>
      </c>
      <c r="U52" s="15" t="str">
        <f t="shared" si="28"/>
        <v>F-05-05</v>
      </c>
      <c r="V52" s="24" t="str">
        <f t="shared" si="29"/>
        <v>F-0505</v>
      </c>
      <c r="W52" s="19">
        <f t="shared" si="11"/>
        <v>390</v>
      </c>
      <c r="X52" s="15">
        <f t="shared" si="12"/>
        <v>0</v>
      </c>
      <c r="Y52" s="15">
        <f t="shared" si="13"/>
        <v>6636</v>
      </c>
      <c r="Z52" s="15">
        <f t="shared" si="14"/>
        <v>0</v>
      </c>
      <c r="AA52" s="24">
        <f t="shared" si="15"/>
        <v>9011</v>
      </c>
      <c r="AB52" s="19">
        <f t="shared" si="30"/>
        <v>1</v>
      </c>
      <c r="AC52" s="15">
        <f t="shared" si="31"/>
        <v>0</v>
      </c>
      <c r="AD52" s="15">
        <f t="shared" si="32"/>
        <v>1</v>
      </c>
      <c r="AE52" s="15">
        <f t="shared" si="33"/>
        <v>0</v>
      </c>
      <c r="AF52" s="20">
        <f t="shared" si="34"/>
        <v>1</v>
      </c>
    </row>
    <row r="53" spans="1:32" x14ac:dyDescent="0.25">
      <c r="A53" s="50" t="s">
        <v>0</v>
      </c>
      <c r="B53" s="51">
        <v>-5</v>
      </c>
      <c r="C53" s="34">
        <v>5</v>
      </c>
      <c r="D53" s="57"/>
      <c r="E53" s="6"/>
      <c r="F53" s="57"/>
      <c r="G53" s="6"/>
      <c r="H53" s="57"/>
      <c r="I53" s="6"/>
      <c r="J53" s="57"/>
      <c r="K53" s="6"/>
      <c r="L53" s="57">
        <v>7410</v>
      </c>
      <c r="M53" s="6">
        <v>2658</v>
      </c>
      <c r="N53" s="57">
        <v>42013</v>
      </c>
      <c r="O53" s="6">
        <v>9011</v>
      </c>
      <c r="P53" s="57">
        <v>89619</v>
      </c>
      <c r="Q53" s="6"/>
      <c r="R53" s="19" t="str">
        <f t="shared" si="25"/>
        <v>F-0505</v>
      </c>
      <c r="S53" s="15" t="str">
        <f t="shared" si="26"/>
        <v>F-1005</v>
      </c>
      <c r="T53" s="15" t="str">
        <f t="shared" si="27"/>
        <v>F0005</v>
      </c>
      <c r="U53" s="15" t="str">
        <f t="shared" si="28"/>
        <v>F-0500</v>
      </c>
      <c r="V53" s="24" t="str">
        <f t="shared" si="29"/>
        <v>F-0510</v>
      </c>
      <c r="W53" s="19">
        <f t="shared" si="11"/>
        <v>9011</v>
      </c>
      <c r="X53" s="15">
        <f t="shared" si="12"/>
        <v>389</v>
      </c>
      <c r="Y53" s="15">
        <f t="shared" si="13"/>
        <v>46178</v>
      </c>
      <c r="Z53" s="15">
        <f t="shared" si="14"/>
        <v>390</v>
      </c>
      <c r="AA53" s="24">
        <f t="shared" si="15"/>
        <v>55501</v>
      </c>
      <c r="AB53" s="19">
        <f t="shared" si="30"/>
        <v>1</v>
      </c>
      <c r="AC53" s="15">
        <f t="shared" si="31"/>
        <v>1</v>
      </c>
      <c r="AD53" s="15">
        <f t="shared" si="32"/>
        <v>1</v>
      </c>
      <c r="AE53" s="15">
        <f t="shared" si="33"/>
        <v>1</v>
      </c>
      <c r="AF53" s="20">
        <f t="shared" si="34"/>
        <v>1</v>
      </c>
    </row>
    <row r="54" spans="1:32" x14ac:dyDescent="0.25">
      <c r="A54" s="50" t="s">
        <v>0</v>
      </c>
      <c r="B54" s="51">
        <v>-5</v>
      </c>
      <c r="C54" s="34">
        <v>10</v>
      </c>
      <c r="D54" s="57"/>
      <c r="E54" s="6"/>
      <c r="F54" s="57"/>
      <c r="G54" s="6"/>
      <c r="H54" s="57"/>
      <c r="I54" s="6"/>
      <c r="J54" s="57">
        <v>10850</v>
      </c>
      <c r="K54" s="6">
        <v>7229</v>
      </c>
      <c r="L54" s="57">
        <v>76365</v>
      </c>
      <c r="M54" s="6">
        <v>34332</v>
      </c>
      <c r="N54" s="57">
        <v>232827</v>
      </c>
      <c r="O54" s="6">
        <v>55501</v>
      </c>
      <c r="P54" s="57">
        <v>332479</v>
      </c>
      <c r="Q54" s="6">
        <v>37726</v>
      </c>
      <c r="R54" s="19" t="str">
        <f t="shared" si="25"/>
        <v>F-0510</v>
      </c>
      <c r="S54" s="15" t="str">
        <f t="shared" si="26"/>
        <v>F-1010</v>
      </c>
      <c r="T54" s="15" t="str">
        <f t="shared" si="27"/>
        <v>F0010</v>
      </c>
      <c r="U54" s="15" t="str">
        <f t="shared" si="28"/>
        <v>F-0505</v>
      </c>
      <c r="V54" s="24" t="str">
        <f t="shared" si="29"/>
        <v>F-0515</v>
      </c>
      <c r="W54" s="19">
        <f t="shared" si="11"/>
        <v>55501</v>
      </c>
      <c r="X54" s="15">
        <f t="shared" si="12"/>
        <v>10149</v>
      </c>
      <c r="Y54" s="15">
        <f t="shared" si="13"/>
        <v>138466</v>
      </c>
      <c r="Z54" s="15">
        <f t="shared" si="14"/>
        <v>9011</v>
      </c>
      <c r="AA54" s="24">
        <f t="shared" si="15"/>
        <v>4041</v>
      </c>
      <c r="AB54" s="19">
        <f t="shared" si="30"/>
        <v>1</v>
      </c>
      <c r="AC54" s="15">
        <f t="shared" si="31"/>
        <v>1</v>
      </c>
      <c r="AD54" s="15">
        <f t="shared" si="32"/>
        <v>1</v>
      </c>
      <c r="AE54" s="15">
        <f t="shared" si="33"/>
        <v>1</v>
      </c>
      <c r="AF54" s="20">
        <f t="shared" si="34"/>
        <v>1</v>
      </c>
    </row>
    <row r="55" spans="1:32" x14ac:dyDescent="0.25">
      <c r="A55" s="50" t="s">
        <v>0</v>
      </c>
      <c r="B55" s="51">
        <v>-5</v>
      </c>
      <c r="C55" s="34">
        <v>15</v>
      </c>
      <c r="D55" s="57"/>
      <c r="E55" s="6"/>
      <c r="F55" s="57"/>
      <c r="G55" s="6"/>
      <c r="H55" s="57"/>
      <c r="I55" s="6"/>
      <c r="J55" s="57"/>
      <c r="K55" s="6"/>
      <c r="L55" s="57">
        <v>8001</v>
      </c>
      <c r="M55" s="6">
        <v>2742</v>
      </c>
      <c r="N55" s="57">
        <v>44635</v>
      </c>
      <c r="O55" s="6">
        <v>4041</v>
      </c>
      <c r="P55" s="57">
        <v>67044</v>
      </c>
      <c r="Q55" s="6"/>
      <c r="R55" s="19" t="str">
        <f t="shared" si="25"/>
        <v>F-0515</v>
      </c>
      <c r="S55" s="15" t="str">
        <f t="shared" si="26"/>
        <v>F-1015</v>
      </c>
      <c r="T55" s="15" t="str">
        <f t="shared" si="27"/>
        <v>F0015</v>
      </c>
      <c r="U55" s="15" t="str">
        <f t="shared" si="28"/>
        <v>F-0510</v>
      </c>
      <c r="V55" s="24" t="str">
        <f t="shared" si="29"/>
        <v>F-0520</v>
      </c>
      <c r="W55" s="19">
        <f t="shared" si="11"/>
        <v>4041</v>
      </c>
      <c r="X55" s="15">
        <f t="shared" si="12"/>
        <v>190</v>
      </c>
      <c r="Y55" s="15">
        <f t="shared" si="13"/>
        <v>5805</v>
      </c>
      <c r="Z55" s="15">
        <f t="shared" si="14"/>
        <v>55501</v>
      </c>
      <c r="AA55" s="24">
        <f t="shared" si="15"/>
        <v>330</v>
      </c>
      <c r="AB55" s="19">
        <f t="shared" si="30"/>
        <v>1</v>
      </c>
      <c r="AC55" s="15">
        <f t="shared" si="31"/>
        <v>1</v>
      </c>
      <c r="AD55" s="15">
        <f t="shared" si="32"/>
        <v>1</v>
      </c>
      <c r="AE55" s="15">
        <f t="shared" si="33"/>
        <v>1</v>
      </c>
      <c r="AF55" s="20">
        <f t="shared" si="34"/>
        <v>1</v>
      </c>
    </row>
    <row r="56" spans="1:32" x14ac:dyDescent="0.25">
      <c r="A56" s="50" t="s">
        <v>0</v>
      </c>
      <c r="B56" s="51">
        <v>-5</v>
      </c>
      <c r="C56" s="34">
        <v>20</v>
      </c>
      <c r="D56" s="57"/>
      <c r="E56" s="6"/>
      <c r="F56" s="57"/>
      <c r="G56" s="6"/>
      <c r="H56" s="57"/>
      <c r="I56" s="6"/>
      <c r="J56" s="57">
        <v>7097</v>
      </c>
      <c r="K56" s="6">
        <v>2629</v>
      </c>
      <c r="L56" s="57">
        <v>31756</v>
      </c>
      <c r="M56" s="6">
        <v>5360</v>
      </c>
      <c r="N56" s="57">
        <v>50027</v>
      </c>
      <c r="O56" s="6">
        <v>330</v>
      </c>
      <c r="P56" s="57">
        <v>6891</v>
      </c>
      <c r="Q56" s="6"/>
      <c r="R56" s="19" t="str">
        <f t="shared" si="25"/>
        <v>F-0520</v>
      </c>
      <c r="S56" s="15" t="str">
        <f t="shared" si="26"/>
        <v>F-1020</v>
      </c>
      <c r="T56" s="15" t="str">
        <f t="shared" si="27"/>
        <v>F0020</v>
      </c>
      <c r="U56" s="15" t="str">
        <f t="shared" si="28"/>
        <v>F-0515</v>
      </c>
      <c r="V56" s="24" t="str">
        <f t="shared" si="29"/>
        <v>F-0525</v>
      </c>
      <c r="W56" s="19">
        <f t="shared" si="11"/>
        <v>330</v>
      </c>
      <c r="X56" s="15">
        <f t="shared" si="12"/>
        <v>34</v>
      </c>
      <c r="Y56" s="15">
        <f t="shared" si="13"/>
        <v>0</v>
      </c>
      <c r="Z56" s="15">
        <f t="shared" si="14"/>
        <v>4041</v>
      </c>
      <c r="AA56" s="24">
        <f t="shared" si="15"/>
        <v>0</v>
      </c>
      <c r="AB56" s="19">
        <f t="shared" si="30"/>
        <v>1</v>
      </c>
      <c r="AC56" s="15">
        <f t="shared" si="31"/>
        <v>1</v>
      </c>
      <c r="AD56" s="15">
        <f t="shared" si="32"/>
        <v>0</v>
      </c>
      <c r="AE56" s="15">
        <f t="shared" si="33"/>
        <v>1</v>
      </c>
      <c r="AF56" s="20">
        <f t="shared" si="34"/>
        <v>0</v>
      </c>
    </row>
    <row r="57" spans="1:32" x14ac:dyDescent="0.25">
      <c r="A57" s="50" t="s">
        <v>0</v>
      </c>
      <c r="B57" s="51">
        <v>-5</v>
      </c>
      <c r="C57" s="34">
        <v>25</v>
      </c>
      <c r="D57" s="57"/>
      <c r="E57" s="6"/>
      <c r="F57" s="57"/>
      <c r="G57" s="6"/>
      <c r="H57" s="57"/>
      <c r="I57" s="6"/>
      <c r="J57" s="57"/>
      <c r="K57" s="6"/>
      <c r="L57" s="57">
        <v>2810</v>
      </c>
      <c r="M57" s="6">
        <v>169</v>
      </c>
      <c r="N57" s="57">
        <v>6492</v>
      </c>
      <c r="O57" s="6">
        <v>0</v>
      </c>
      <c r="P57" s="57">
        <v>330</v>
      </c>
      <c r="Q57" s="6"/>
      <c r="R57" s="19" t="str">
        <f t="shared" si="25"/>
        <v>F-0525</v>
      </c>
      <c r="S57" s="15" t="str">
        <f t="shared" si="26"/>
        <v>F-1025</v>
      </c>
      <c r="T57" s="15" t="str">
        <f t="shared" si="27"/>
        <v>F0025</v>
      </c>
      <c r="U57" s="15" t="str">
        <f t="shared" si="28"/>
        <v>F-0520</v>
      </c>
      <c r="V57" s="24" t="str">
        <f t="shared" si="29"/>
        <v>F-0530</v>
      </c>
      <c r="W57" s="19">
        <f t="shared" si="11"/>
        <v>0</v>
      </c>
      <c r="X57" s="15">
        <f t="shared" si="12"/>
        <v>0</v>
      </c>
      <c r="Y57" s="15">
        <f t="shared" si="13"/>
        <v>0</v>
      </c>
      <c r="Z57" s="15">
        <f t="shared" si="14"/>
        <v>330</v>
      </c>
      <c r="AA57" s="24">
        <f t="shared" si="15"/>
        <v>0</v>
      </c>
      <c r="AB57" s="19">
        <f t="shared" si="30"/>
        <v>0</v>
      </c>
      <c r="AC57" s="15">
        <f t="shared" si="31"/>
        <v>0</v>
      </c>
      <c r="AD57" s="15">
        <f t="shared" si="32"/>
        <v>0</v>
      </c>
      <c r="AE57" s="15">
        <f t="shared" si="33"/>
        <v>1</v>
      </c>
      <c r="AF57" s="20">
        <f t="shared" si="34"/>
        <v>0</v>
      </c>
    </row>
    <row r="58" spans="1:32" x14ac:dyDescent="0.25">
      <c r="A58" s="50" t="s">
        <v>0</v>
      </c>
      <c r="B58" s="51">
        <v>-5</v>
      </c>
      <c r="C58" s="34">
        <v>30</v>
      </c>
      <c r="D58" s="57"/>
      <c r="E58" s="6"/>
      <c r="F58" s="57"/>
      <c r="G58" s="6"/>
      <c r="H58" s="57"/>
      <c r="I58" s="6"/>
      <c r="J58" s="57">
        <v>4547</v>
      </c>
      <c r="K58" s="6">
        <v>435</v>
      </c>
      <c r="L58" s="57">
        <v>6112</v>
      </c>
      <c r="M58" s="6">
        <v>649</v>
      </c>
      <c r="N58" s="57">
        <v>6876</v>
      </c>
      <c r="O58" s="6">
        <v>0</v>
      </c>
      <c r="P58" s="57"/>
      <c r="Q58" s="6"/>
      <c r="R58" s="19" t="str">
        <f t="shared" si="25"/>
        <v>F-0530</v>
      </c>
      <c r="S58" s="15" t="str">
        <f t="shared" si="26"/>
        <v>F-1030</v>
      </c>
      <c r="T58" s="15" t="str">
        <f t="shared" si="27"/>
        <v>F0030</v>
      </c>
      <c r="U58" s="15" t="str">
        <f t="shared" si="28"/>
        <v>F-0525</v>
      </c>
      <c r="V58" s="24" t="str">
        <f t="shared" si="29"/>
        <v>F-0535</v>
      </c>
      <c r="W58" s="19">
        <f t="shared" si="11"/>
        <v>0</v>
      </c>
      <c r="X58" s="15">
        <f t="shared" si="12"/>
        <v>0</v>
      </c>
      <c r="Y58" s="15">
        <f t="shared" si="13"/>
        <v>0</v>
      </c>
      <c r="Z58" s="15">
        <f t="shared" si="14"/>
        <v>0</v>
      </c>
      <c r="AA58" s="24">
        <f t="shared" si="15"/>
        <v>0</v>
      </c>
      <c r="AB58" s="19">
        <f t="shared" si="30"/>
        <v>0</v>
      </c>
      <c r="AC58" s="15">
        <f t="shared" si="31"/>
        <v>0</v>
      </c>
      <c r="AD58" s="15">
        <f t="shared" si="32"/>
        <v>0</v>
      </c>
      <c r="AE58" s="15">
        <f t="shared" si="33"/>
        <v>0</v>
      </c>
      <c r="AF58" s="20">
        <f t="shared" si="34"/>
        <v>0</v>
      </c>
    </row>
    <row r="59" spans="1:32" x14ac:dyDescent="0.25">
      <c r="A59" s="50" t="s">
        <v>0</v>
      </c>
      <c r="B59" s="51">
        <v>-5</v>
      </c>
      <c r="C59" s="34">
        <v>35</v>
      </c>
      <c r="D59" s="57"/>
      <c r="E59" s="6"/>
      <c r="F59" s="57"/>
      <c r="G59" s="6"/>
      <c r="H59" s="57"/>
      <c r="I59" s="6"/>
      <c r="J59" s="57"/>
      <c r="K59" s="6"/>
      <c r="L59" s="57">
        <v>491</v>
      </c>
      <c r="M59" s="6">
        <v>16</v>
      </c>
      <c r="N59" s="57">
        <v>798</v>
      </c>
      <c r="O59" s="6">
        <v>0</v>
      </c>
      <c r="P59" s="57"/>
      <c r="Q59" s="6"/>
      <c r="R59" s="19" t="str">
        <f t="shared" si="25"/>
        <v>F-0535</v>
      </c>
      <c r="S59" s="15" t="str">
        <f t="shared" si="26"/>
        <v>F-1035</v>
      </c>
      <c r="T59" s="15" t="str">
        <f t="shared" si="27"/>
        <v>F0035</v>
      </c>
      <c r="U59" s="15" t="str">
        <f t="shared" si="28"/>
        <v>F-0530</v>
      </c>
      <c r="V59" s="24" t="str">
        <f t="shared" si="29"/>
        <v>F-0540</v>
      </c>
      <c r="W59" s="19">
        <f t="shared" si="11"/>
        <v>0</v>
      </c>
      <c r="X59" s="15">
        <f t="shared" si="12"/>
        <v>0</v>
      </c>
      <c r="Y59" s="15">
        <f t="shared" si="13"/>
        <v>0</v>
      </c>
      <c r="Z59" s="15">
        <f t="shared" si="14"/>
        <v>0</v>
      </c>
      <c r="AA59" s="24">
        <f t="shared" si="15"/>
        <v>0</v>
      </c>
      <c r="AB59" s="19">
        <f t="shared" si="30"/>
        <v>0</v>
      </c>
      <c r="AC59" s="15">
        <f t="shared" si="31"/>
        <v>0</v>
      </c>
      <c r="AD59" s="15">
        <f t="shared" si="32"/>
        <v>0</v>
      </c>
      <c r="AE59" s="15">
        <f t="shared" si="33"/>
        <v>0</v>
      </c>
      <c r="AF59" s="20">
        <f t="shared" si="34"/>
        <v>0</v>
      </c>
    </row>
    <row r="60" spans="1:32" x14ac:dyDescent="0.25">
      <c r="A60" s="50" t="s">
        <v>0</v>
      </c>
      <c r="B60" s="51">
        <v>-5</v>
      </c>
      <c r="C60" s="34">
        <v>40</v>
      </c>
      <c r="D60" s="57"/>
      <c r="E60" s="6"/>
      <c r="F60" s="57"/>
      <c r="G60" s="6"/>
      <c r="H60" s="57"/>
      <c r="I60" s="6"/>
      <c r="J60" s="57"/>
      <c r="K60" s="6"/>
      <c r="L60" s="57"/>
      <c r="M60" s="6"/>
      <c r="N60" s="57">
        <v>16</v>
      </c>
      <c r="O60" s="6">
        <v>0</v>
      </c>
      <c r="P60" s="57"/>
      <c r="Q60" s="6"/>
      <c r="R60" s="19" t="str">
        <f t="shared" si="25"/>
        <v>F-0540</v>
      </c>
      <c r="S60" s="15" t="str">
        <f t="shared" si="26"/>
        <v>F-1040</v>
      </c>
      <c r="T60" s="15" t="str">
        <f t="shared" si="27"/>
        <v>F0040</v>
      </c>
      <c r="U60" s="15" t="str">
        <f t="shared" si="28"/>
        <v>F-0535</v>
      </c>
      <c r="V60" s="24" t="str">
        <f t="shared" si="29"/>
        <v>F-0545</v>
      </c>
      <c r="W60" s="19">
        <f t="shared" si="11"/>
        <v>0</v>
      </c>
      <c r="X60" s="15">
        <f t="shared" si="12"/>
        <v>0</v>
      </c>
      <c r="Y60" s="15">
        <f t="shared" si="13"/>
        <v>0</v>
      </c>
      <c r="Z60" s="15">
        <f t="shared" si="14"/>
        <v>0</v>
      </c>
      <c r="AA60" s="24">
        <f t="shared" si="15"/>
        <v>0</v>
      </c>
      <c r="AB60" s="19">
        <f t="shared" si="30"/>
        <v>0</v>
      </c>
      <c r="AC60" s="15">
        <f t="shared" si="31"/>
        <v>0</v>
      </c>
      <c r="AD60" s="15">
        <f t="shared" si="32"/>
        <v>0</v>
      </c>
      <c r="AE60" s="15">
        <f t="shared" si="33"/>
        <v>0</v>
      </c>
      <c r="AF60" s="20">
        <f t="shared" si="34"/>
        <v>0</v>
      </c>
    </row>
    <row r="61" spans="1:32" x14ac:dyDescent="0.25">
      <c r="A61" s="50" t="s">
        <v>0</v>
      </c>
      <c r="B61" s="51">
        <v>-5</v>
      </c>
      <c r="C61" s="34">
        <v>45</v>
      </c>
      <c r="D61" s="57"/>
      <c r="E61" s="6"/>
      <c r="F61" s="57"/>
      <c r="G61" s="6"/>
      <c r="H61" s="57"/>
      <c r="I61" s="6"/>
      <c r="J61" s="57"/>
      <c r="K61" s="6"/>
      <c r="L61" s="57"/>
      <c r="M61" s="6"/>
      <c r="N61" s="57"/>
      <c r="O61" s="6"/>
      <c r="P61" s="57"/>
      <c r="Q61" s="6"/>
      <c r="R61" s="19" t="str">
        <f t="shared" si="25"/>
        <v>F-0545</v>
      </c>
      <c r="S61" s="15" t="str">
        <f t="shared" si="26"/>
        <v>F-1045</v>
      </c>
      <c r="T61" s="15" t="str">
        <f t="shared" si="27"/>
        <v>F0045</v>
      </c>
      <c r="U61" s="15" t="str">
        <f t="shared" si="28"/>
        <v>F-0540</v>
      </c>
      <c r="V61" s="24" t="str">
        <f t="shared" si="29"/>
        <v>F-0550</v>
      </c>
      <c r="W61" s="19">
        <f t="shared" si="11"/>
        <v>0</v>
      </c>
      <c r="X61" s="15">
        <f t="shared" si="12"/>
        <v>0</v>
      </c>
      <c r="Y61" s="15">
        <f t="shared" si="13"/>
        <v>0</v>
      </c>
      <c r="Z61" s="15">
        <f t="shared" si="14"/>
        <v>0</v>
      </c>
      <c r="AA61" s="24">
        <f t="shared" si="15"/>
        <v>0</v>
      </c>
      <c r="AB61" s="19">
        <f t="shared" si="30"/>
        <v>0</v>
      </c>
      <c r="AC61" s="15">
        <f t="shared" si="31"/>
        <v>0</v>
      </c>
      <c r="AD61" s="15">
        <f t="shared" si="32"/>
        <v>0</v>
      </c>
      <c r="AE61" s="15">
        <f t="shared" si="33"/>
        <v>0</v>
      </c>
      <c r="AF61" s="20">
        <f t="shared" si="34"/>
        <v>0</v>
      </c>
    </row>
    <row r="62" spans="1:32" ht="15.75" thickBot="1" x14ac:dyDescent="0.3">
      <c r="A62" s="37" t="s">
        <v>0</v>
      </c>
      <c r="B62" s="38">
        <v>-5</v>
      </c>
      <c r="C62" s="39">
        <v>50</v>
      </c>
      <c r="D62" s="2"/>
      <c r="E62" s="28"/>
      <c r="F62" s="2"/>
      <c r="G62" s="28"/>
      <c r="H62" s="2"/>
      <c r="I62" s="28"/>
      <c r="J62" s="2"/>
      <c r="K62" s="28"/>
      <c r="L62" s="2"/>
      <c r="M62" s="28"/>
      <c r="N62" s="2"/>
      <c r="O62" s="28"/>
      <c r="P62" s="2"/>
      <c r="Q62" s="28"/>
      <c r="R62" s="29" t="str">
        <f t="shared" si="25"/>
        <v>F-0550</v>
      </c>
      <c r="S62" s="30" t="str">
        <f t="shared" si="26"/>
        <v>F-1050</v>
      </c>
      <c r="T62" s="30" t="str">
        <f t="shared" si="27"/>
        <v>F0050</v>
      </c>
      <c r="U62" s="30" t="str">
        <f t="shared" si="28"/>
        <v>F-0545</v>
      </c>
      <c r="V62" s="31" t="str">
        <f t="shared" si="29"/>
        <v>F-0555</v>
      </c>
      <c r="W62" s="29">
        <f t="shared" si="11"/>
        <v>0</v>
      </c>
      <c r="X62" s="30">
        <f t="shared" si="12"/>
        <v>0</v>
      </c>
      <c r="Y62" s="30">
        <f t="shared" si="13"/>
        <v>0</v>
      </c>
      <c r="Z62" s="30">
        <f t="shared" si="14"/>
        <v>0</v>
      </c>
      <c r="AA62" s="31">
        <f t="shared" si="15"/>
        <v>0</v>
      </c>
      <c r="AB62" s="29">
        <f t="shared" si="30"/>
        <v>0</v>
      </c>
      <c r="AC62" s="30">
        <f t="shared" si="31"/>
        <v>0</v>
      </c>
      <c r="AD62" s="30">
        <f t="shared" si="32"/>
        <v>0</v>
      </c>
      <c r="AE62" s="30">
        <f t="shared" si="33"/>
        <v>0</v>
      </c>
      <c r="AF62" s="32">
        <f t="shared" si="34"/>
        <v>0</v>
      </c>
    </row>
    <row r="63" spans="1:32" x14ac:dyDescent="0.25">
      <c r="A63" s="12" t="s">
        <v>0</v>
      </c>
      <c r="B63" s="13">
        <v>0</v>
      </c>
      <c r="C63" s="36">
        <v>-20</v>
      </c>
      <c r="D63" s="43"/>
      <c r="E63" s="5"/>
      <c r="F63" s="43"/>
      <c r="G63" s="5"/>
      <c r="H63" s="43"/>
      <c r="I63" s="5"/>
      <c r="J63" s="43"/>
      <c r="K63" s="5"/>
      <c r="L63" s="43"/>
      <c r="M63" s="44"/>
      <c r="N63" s="67"/>
      <c r="O63" s="5"/>
      <c r="P63" s="43"/>
      <c r="Q63" s="5"/>
      <c r="R63" s="16" t="str">
        <f t="shared" si="25"/>
        <v>F00-20</v>
      </c>
      <c r="S63" s="17" t="str">
        <f t="shared" si="26"/>
        <v>F-05-20</v>
      </c>
      <c r="T63" s="17" t="str">
        <f t="shared" si="27"/>
        <v>F05-20</v>
      </c>
      <c r="U63" s="17" t="str">
        <f t="shared" si="28"/>
        <v>F00-25</v>
      </c>
      <c r="V63" s="23" t="str">
        <f t="shared" si="29"/>
        <v>F00-15</v>
      </c>
      <c r="W63" s="16">
        <f t="shared" si="11"/>
        <v>0</v>
      </c>
      <c r="X63" s="17">
        <f t="shared" si="12"/>
        <v>0</v>
      </c>
      <c r="Y63" s="17">
        <f t="shared" si="13"/>
        <v>0</v>
      </c>
      <c r="Z63" s="17">
        <f t="shared" si="14"/>
        <v>0</v>
      </c>
      <c r="AA63" s="23">
        <f t="shared" si="15"/>
        <v>0</v>
      </c>
      <c r="AB63" s="16">
        <f t="shared" si="30"/>
        <v>0</v>
      </c>
      <c r="AC63" s="17">
        <f t="shared" si="31"/>
        <v>0</v>
      </c>
      <c r="AD63" s="17">
        <f t="shared" si="32"/>
        <v>0</v>
      </c>
      <c r="AE63" s="17">
        <f t="shared" si="33"/>
        <v>0</v>
      </c>
      <c r="AF63" s="18">
        <f t="shared" si="34"/>
        <v>0</v>
      </c>
    </row>
    <row r="64" spans="1:32" x14ac:dyDescent="0.25">
      <c r="A64" s="50" t="s">
        <v>0</v>
      </c>
      <c r="B64" s="51">
        <v>0</v>
      </c>
      <c r="C64" s="34">
        <v>-15</v>
      </c>
      <c r="D64" s="57"/>
      <c r="E64" s="6"/>
      <c r="F64" s="57"/>
      <c r="G64" s="6"/>
      <c r="H64" s="57"/>
      <c r="I64" s="6"/>
      <c r="J64" s="57"/>
      <c r="K64" s="6"/>
      <c r="L64" s="57"/>
      <c r="M64" s="42"/>
      <c r="N64" s="65"/>
      <c r="O64" s="6"/>
      <c r="P64" s="57"/>
      <c r="Q64" s="6"/>
      <c r="R64" s="19" t="str">
        <f t="shared" si="25"/>
        <v>F00-15</v>
      </c>
      <c r="S64" s="15" t="str">
        <f t="shared" si="26"/>
        <v>F-05-15</v>
      </c>
      <c r="T64" s="15" t="str">
        <f t="shared" si="27"/>
        <v>F05-15</v>
      </c>
      <c r="U64" s="15" t="str">
        <f t="shared" si="28"/>
        <v>F00-20</v>
      </c>
      <c r="V64" s="24" t="str">
        <f t="shared" si="29"/>
        <v>F00-10</v>
      </c>
      <c r="W64" s="19">
        <f t="shared" si="11"/>
        <v>0</v>
      </c>
      <c r="X64" s="15">
        <f t="shared" si="12"/>
        <v>0</v>
      </c>
      <c r="Y64" s="15">
        <f t="shared" si="13"/>
        <v>0</v>
      </c>
      <c r="Z64" s="15">
        <f t="shared" si="14"/>
        <v>0</v>
      </c>
      <c r="AA64" s="24">
        <f t="shared" si="15"/>
        <v>0</v>
      </c>
      <c r="AB64" s="19">
        <f t="shared" si="30"/>
        <v>0</v>
      </c>
      <c r="AC64" s="15">
        <f t="shared" si="31"/>
        <v>0</v>
      </c>
      <c r="AD64" s="15">
        <f t="shared" si="32"/>
        <v>0</v>
      </c>
      <c r="AE64" s="15">
        <f t="shared" si="33"/>
        <v>0</v>
      </c>
      <c r="AF64" s="20">
        <f t="shared" si="34"/>
        <v>0</v>
      </c>
    </row>
    <row r="65" spans="1:32" x14ac:dyDescent="0.25">
      <c r="A65" s="50" t="s">
        <v>0</v>
      </c>
      <c r="B65" s="51">
        <v>0</v>
      </c>
      <c r="C65" s="34">
        <v>-10</v>
      </c>
      <c r="D65" s="57"/>
      <c r="E65" s="6"/>
      <c r="F65" s="57"/>
      <c r="G65" s="6"/>
      <c r="H65" s="57"/>
      <c r="I65" s="6"/>
      <c r="J65" s="57"/>
      <c r="K65" s="6"/>
      <c r="L65" s="57"/>
      <c r="M65" s="42"/>
      <c r="N65" s="65"/>
      <c r="O65" s="6"/>
      <c r="P65" s="57">
        <v>153</v>
      </c>
      <c r="Q65" s="6"/>
      <c r="R65" s="19" t="str">
        <f t="shared" si="25"/>
        <v>F00-10</v>
      </c>
      <c r="S65" s="15" t="str">
        <f t="shared" si="26"/>
        <v>F-05-10</v>
      </c>
      <c r="T65" s="15" t="str">
        <f t="shared" si="27"/>
        <v>F05-10</v>
      </c>
      <c r="U65" s="15" t="str">
        <f t="shared" si="28"/>
        <v>F00-15</v>
      </c>
      <c r="V65" s="24" t="str">
        <f t="shared" si="29"/>
        <v>F00-05</v>
      </c>
      <c r="W65" s="19">
        <f t="shared" si="11"/>
        <v>0</v>
      </c>
      <c r="X65" s="15">
        <f t="shared" si="12"/>
        <v>0</v>
      </c>
      <c r="Y65" s="15">
        <f t="shared" si="13"/>
        <v>59</v>
      </c>
      <c r="Z65" s="15">
        <f t="shared" si="14"/>
        <v>0</v>
      </c>
      <c r="AA65" s="24">
        <f t="shared" si="15"/>
        <v>125</v>
      </c>
      <c r="AB65" s="19">
        <f t="shared" si="30"/>
        <v>0</v>
      </c>
      <c r="AC65" s="15">
        <f t="shared" si="31"/>
        <v>0</v>
      </c>
      <c r="AD65" s="15">
        <f t="shared" si="32"/>
        <v>1</v>
      </c>
      <c r="AE65" s="15">
        <f t="shared" si="33"/>
        <v>0</v>
      </c>
      <c r="AF65" s="20">
        <f t="shared" si="34"/>
        <v>1</v>
      </c>
    </row>
    <row r="66" spans="1:32" x14ac:dyDescent="0.25">
      <c r="A66" s="50" t="s">
        <v>0</v>
      </c>
      <c r="B66" s="51">
        <v>0</v>
      </c>
      <c r="C66" s="34">
        <v>-5</v>
      </c>
      <c r="D66" s="57"/>
      <c r="E66" s="6"/>
      <c r="F66" s="57"/>
      <c r="G66" s="6"/>
      <c r="H66" s="57"/>
      <c r="I66" s="6"/>
      <c r="J66" s="57"/>
      <c r="K66" s="6"/>
      <c r="L66" s="57"/>
      <c r="M66" s="42"/>
      <c r="N66" s="65">
        <v>2055</v>
      </c>
      <c r="O66" s="6">
        <v>125</v>
      </c>
      <c r="P66" s="57">
        <v>7600</v>
      </c>
      <c r="Q66" s="6"/>
      <c r="R66" s="19" t="str">
        <f t="shared" si="25"/>
        <v>F00-05</v>
      </c>
      <c r="S66" s="15" t="str">
        <f t="shared" si="26"/>
        <v>F-05-05</v>
      </c>
      <c r="T66" s="15" t="str">
        <f t="shared" si="27"/>
        <v>F05-05</v>
      </c>
      <c r="U66" s="15" t="str">
        <f t="shared" si="28"/>
        <v>F00-10</v>
      </c>
      <c r="V66" s="24" t="str">
        <f t="shared" si="29"/>
        <v>F0000</v>
      </c>
      <c r="W66" s="19">
        <f t="shared" si="11"/>
        <v>125</v>
      </c>
      <c r="X66" s="15">
        <f t="shared" si="12"/>
        <v>0</v>
      </c>
      <c r="Y66" s="15">
        <f t="shared" si="13"/>
        <v>4410</v>
      </c>
      <c r="Z66" s="15">
        <f t="shared" si="14"/>
        <v>0</v>
      </c>
      <c r="AA66" s="24">
        <f t="shared" si="15"/>
        <v>6636</v>
      </c>
      <c r="AB66" s="19">
        <f t="shared" si="30"/>
        <v>1</v>
      </c>
      <c r="AC66" s="15">
        <f t="shared" si="31"/>
        <v>0</v>
      </c>
      <c r="AD66" s="15">
        <f t="shared" si="32"/>
        <v>1</v>
      </c>
      <c r="AE66" s="15">
        <f t="shared" si="33"/>
        <v>0</v>
      </c>
      <c r="AF66" s="20">
        <f t="shared" si="34"/>
        <v>1</v>
      </c>
    </row>
    <row r="67" spans="1:32" x14ac:dyDescent="0.25">
      <c r="A67" s="50" t="s">
        <v>0</v>
      </c>
      <c r="B67" s="51">
        <v>0</v>
      </c>
      <c r="C67" s="34">
        <v>0</v>
      </c>
      <c r="D67" s="57"/>
      <c r="E67" s="6"/>
      <c r="F67" s="57"/>
      <c r="G67" s="6"/>
      <c r="H67" s="57"/>
      <c r="I67" s="6"/>
      <c r="J67" s="57"/>
      <c r="K67" s="6"/>
      <c r="L67" s="57">
        <v>5150</v>
      </c>
      <c r="M67" s="42">
        <v>1924</v>
      </c>
      <c r="N67" s="65">
        <v>30930</v>
      </c>
      <c r="O67" s="6">
        <v>6636</v>
      </c>
      <c r="P67" s="57">
        <v>67864</v>
      </c>
      <c r="Q67" s="6"/>
      <c r="R67" s="19" t="str">
        <f t="shared" si="25"/>
        <v>F0000</v>
      </c>
      <c r="S67" s="15" t="str">
        <f t="shared" si="26"/>
        <v>F-0500</v>
      </c>
      <c r="T67" s="15" t="str">
        <f t="shared" si="27"/>
        <v>F0500</v>
      </c>
      <c r="U67" s="15" t="str">
        <f t="shared" si="28"/>
        <v>F00-05</v>
      </c>
      <c r="V67" s="24" t="str">
        <f t="shared" si="29"/>
        <v>F0005</v>
      </c>
      <c r="W67" s="19">
        <f t="shared" si="11"/>
        <v>6636</v>
      </c>
      <c r="X67" s="15">
        <f t="shared" si="12"/>
        <v>390</v>
      </c>
      <c r="Y67" s="15">
        <f t="shared" si="13"/>
        <v>30201</v>
      </c>
      <c r="Z67" s="15">
        <f t="shared" si="14"/>
        <v>125</v>
      </c>
      <c r="AA67" s="24">
        <f t="shared" si="15"/>
        <v>46178</v>
      </c>
      <c r="AB67" s="50">
        <f t="shared" si="30"/>
        <v>1</v>
      </c>
      <c r="AC67" s="51">
        <f t="shared" si="31"/>
        <v>1</v>
      </c>
      <c r="AD67" s="51">
        <f t="shared" si="32"/>
        <v>1</v>
      </c>
      <c r="AE67" s="51">
        <f t="shared" si="33"/>
        <v>1</v>
      </c>
      <c r="AF67" s="52">
        <f t="shared" si="34"/>
        <v>1</v>
      </c>
    </row>
    <row r="68" spans="1:32" x14ac:dyDescent="0.25">
      <c r="A68" s="50" t="s">
        <v>0</v>
      </c>
      <c r="B68" s="51">
        <v>0</v>
      </c>
      <c r="C68" s="34">
        <v>5</v>
      </c>
      <c r="D68" s="57"/>
      <c r="E68" s="6"/>
      <c r="F68" s="57"/>
      <c r="G68" s="6"/>
      <c r="H68" s="57"/>
      <c r="I68" s="6"/>
      <c r="J68" s="57">
        <v>11389</v>
      </c>
      <c r="K68" s="6">
        <v>4833</v>
      </c>
      <c r="L68" s="57">
        <v>64587</v>
      </c>
      <c r="M68" s="42">
        <v>23846</v>
      </c>
      <c r="N68" s="65">
        <v>188316</v>
      </c>
      <c r="O68" s="6">
        <v>46178</v>
      </c>
      <c r="P68" s="57">
        <v>293560</v>
      </c>
      <c r="Q68" s="6">
        <v>29147</v>
      </c>
      <c r="R68" s="19" t="str">
        <f t="shared" si="25"/>
        <v>F0005</v>
      </c>
      <c r="S68" s="15" t="str">
        <f t="shared" si="26"/>
        <v>F-0505</v>
      </c>
      <c r="T68" s="15" t="str">
        <f t="shared" si="27"/>
        <v>F0505</v>
      </c>
      <c r="U68" s="15" t="str">
        <f t="shared" si="28"/>
        <v>F0000</v>
      </c>
      <c r="V68" s="24" t="str">
        <f t="shared" si="29"/>
        <v>F0010</v>
      </c>
      <c r="W68" s="19">
        <f t="shared" ref="W68:W131" si="35">_xlfn.XLOOKUP(R68,$R:$R,$O:$O,0)</f>
        <v>46178</v>
      </c>
      <c r="X68" s="15">
        <f t="shared" ref="X68:X131" si="36">_xlfn.XLOOKUP(S68,$R:$R,$O:$O,0)</f>
        <v>9011</v>
      </c>
      <c r="Y68" s="15">
        <f t="shared" ref="Y68:Y131" si="37">_xlfn.XLOOKUP(T68,$R:$R,$O:$O,0)</f>
        <v>100091</v>
      </c>
      <c r="Z68" s="15">
        <f t="shared" ref="Z68:Z131" si="38">_xlfn.XLOOKUP(U68,$R:$R,$O:$O,0)</f>
        <v>6636</v>
      </c>
      <c r="AA68" s="24">
        <f t="shared" ref="AA68:AA131" si="39">_xlfn.XLOOKUP(V68,$R:$R,$O:$O,0)</f>
        <v>138466</v>
      </c>
      <c r="AB68" s="50">
        <f t="shared" si="30"/>
        <v>1</v>
      </c>
      <c r="AC68" s="51">
        <f t="shared" si="31"/>
        <v>1</v>
      </c>
      <c r="AD68" s="51">
        <f t="shared" si="32"/>
        <v>1</v>
      </c>
      <c r="AE68" s="51">
        <f t="shared" si="33"/>
        <v>1</v>
      </c>
      <c r="AF68" s="52">
        <f t="shared" si="34"/>
        <v>1</v>
      </c>
    </row>
    <row r="69" spans="1:32" x14ac:dyDescent="0.25">
      <c r="A69" s="50" t="s">
        <v>0</v>
      </c>
      <c r="B69" s="51">
        <v>0</v>
      </c>
      <c r="C69" s="34">
        <v>10</v>
      </c>
      <c r="D69" s="57"/>
      <c r="E69" s="6"/>
      <c r="F69" s="57"/>
      <c r="G69" s="6"/>
      <c r="H69" s="57">
        <v>14367</v>
      </c>
      <c r="I69" s="6">
        <v>10850</v>
      </c>
      <c r="J69" s="57">
        <v>109604</v>
      </c>
      <c r="K69" s="6">
        <v>51995</v>
      </c>
      <c r="L69" s="57">
        <v>322366</v>
      </c>
      <c r="M69" s="42">
        <v>121619</v>
      </c>
      <c r="N69" s="65">
        <v>631951</v>
      </c>
      <c r="O69" s="6">
        <v>138466</v>
      </c>
      <c r="P69" s="57">
        <v>713243</v>
      </c>
      <c r="Q69" s="6">
        <v>34402</v>
      </c>
      <c r="R69" s="19" t="str">
        <f t="shared" si="25"/>
        <v>F0010</v>
      </c>
      <c r="S69" s="15" t="str">
        <f t="shared" si="26"/>
        <v>F-0510</v>
      </c>
      <c r="T69" s="15" t="str">
        <f t="shared" si="27"/>
        <v>F0510</v>
      </c>
      <c r="U69" s="15" t="str">
        <f t="shared" si="28"/>
        <v>F0005</v>
      </c>
      <c r="V69" s="24" t="str">
        <f t="shared" si="29"/>
        <v>F0015</v>
      </c>
      <c r="W69" s="19">
        <f t="shared" si="35"/>
        <v>138466</v>
      </c>
      <c r="X69" s="15">
        <f t="shared" si="36"/>
        <v>55501</v>
      </c>
      <c r="Y69" s="15">
        <f t="shared" si="37"/>
        <v>117527</v>
      </c>
      <c r="Z69" s="15">
        <f t="shared" si="38"/>
        <v>46178</v>
      </c>
      <c r="AA69" s="24">
        <f t="shared" si="39"/>
        <v>5805</v>
      </c>
      <c r="AB69" s="50">
        <f t="shared" si="30"/>
        <v>1</v>
      </c>
      <c r="AC69" s="51">
        <f t="shared" si="31"/>
        <v>1</v>
      </c>
      <c r="AD69" s="51">
        <f t="shared" si="32"/>
        <v>1</v>
      </c>
      <c r="AE69" s="51">
        <f t="shared" si="33"/>
        <v>1</v>
      </c>
      <c r="AF69" s="52">
        <f t="shared" si="34"/>
        <v>1</v>
      </c>
    </row>
    <row r="70" spans="1:32" x14ac:dyDescent="0.25">
      <c r="A70" s="50" t="s">
        <v>0</v>
      </c>
      <c r="B70" s="51">
        <v>0</v>
      </c>
      <c r="C70" s="34">
        <v>15</v>
      </c>
      <c r="D70" s="57"/>
      <c r="E70" s="6"/>
      <c r="F70" s="57"/>
      <c r="G70" s="6"/>
      <c r="H70" s="57"/>
      <c r="I70" s="6"/>
      <c r="J70" s="57">
        <v>13923</v>
      </c>
      <c r="K70" s="6">
        <v>4533</v>
      </c>
      <c r="L70" s="57">
        <v>68637</v>
      </c>
      <c r="M70" s="42">
        <v>10913</v>
      </c>
      <c r="N70" s="65">
        <v>152168</v>
      </c>
      <c r="O70" s="6">
        <v>5805</v>
      </c>
      <c r="P70" s="57">
        <v>151576</v>
      </c>
      <c r="Q70" s="6">
        <v>0</v>
      </c>
      <c r="R70" s="19" t="str">
        <f t="shared" si="25"/>
        <v>F0015</v>
      </c>
      <c r="S70" s="15" t="str">
        <f t="shared" si="26"/>
        <v>F-0515</v>
      </c>
      <c r="T70" s="15" t="str">
        <f t="shared" si="27"/>
        <v>F0515</v>
      </c>
      <c r="U70" s="15" t="str">
        <f t="shared" si="28"/>
        <v>F0010</v>
      </c>
      <c r="V70" s="24" t="str">
        <f t="shared" si="29"/>
        <v>F0020</v>
      </c>
      <c r="W70" s="19">
        <f t="shared" si="35"/>
        <v>5805</v>
      </c>
      <c r="X70" s="15">
        <f t="shared" si="36"/>
        <v>4041</v>
      </c>
      <c r="Y70" s="15">
        <f t="shared" si="37"/>
        <v>22</v>
      </c>
      <c r="Z70" s="15">
        <f t="shared" si="38"/>
        <v>138466</v>
      </c>
      <c r="AA70" s="24">
        <f t="shared" si="39"/>
        <v>0</v>
      </c>
      <c r="AB70" s="50">
        <f t="shared" si="30"/>
        <v>1</v>
      </c>
      <c r="AC70" s="51">
        <f t="shared" si="31"/>
        <v>1</v>
      </c>
      <c r="AD70" s="51">
        <f t="shared" si="32"/>
        <v>1</v>
      </c>
      <c r="AE70" s="51">
        <f t="shared" si="33"/>
        <v>1</v>
      </c>
      <c r="AF70" s="52">
        <f t="shared" si="34"/>
        <v>0</v>
      </c>
    </row>
    <row r="71" spans="1:32" x14ac:dyDescent="0.25">
      <c r="A71" s="50" t="s">
        <v>0</v>
      </c>
      <c r="B71" s="51">
        <v>0</v>
      </c>
      <c r="C71" s="34">
        <v>20</v>
      </c>
      <c r="D71" s="57"/>
      <c r="E71" s="6"/>
      <c r="F71" s="57"/>
      <c r="G71" s="6"/>
      <c r="H71" s="57">
        <v>18062</v>
      </c>
      <c r="I71" s="6">
        <v>7097</v>
      </c>
      <c r="J71" s="57">
        <v>87219</v>
      </c>
      <c r="K71" s="6">
        <v>10979</v>
      </c>
      <c r="L71" s="57">
        <v>97731</v>
      </c>
      <c r="M71" s="42">
        <v>5370</v>
      </c>
      <c r="N71" s="65">
        <v>58529</v>
      </c>
      <c r="O71" s="6">
        <v>0</v>
      </c>
      <c r="P71" s="57">
        <v>5813</v>
      </c>
      <c r="Q71" s="6"/>
      <c r="R71" s="19" t="str">
        <f t="shared" si="25"/>
        <v>F0020</v>
      </c>
      <c r="S71" s="15" t="str">
        <f t="shared" si="26"/>
        <v>F-0520</v>
      </c>
      <c r="T71" s="15" t="str">
        <f t="shared" si="27"/>
        <v>F0520</v>
      </c>
      <c r="U71" s="15" t="str">
        <f t="shared" si="28"/>
        <v>F0015</v>
      </c>
      <c r="V71" s="24" t="str">
        <f t="shared" si="29"/>
        <v>F0025</v>
      </c>
      <c r="W71" s="19">
        <f t="shared" si="35"/>
        <v>0</v>
      </c>
      <c r="X71" s="15">
        <f t="shared" si="36"/>
        <v>330</v>
      </c>
      <c r="Y71" s="15">
        <f t="shared" si="37"/>
        <v>0</v>
      </c>
      <c r="Z71" s="15">
        <f t="shared" si="38"/>
        <v>5805</v>
      </c>
      <c r="AA71" s="24">
        <f t="shared" si="39"/>
        <v>0</v>
      </c>
      <c r="AB71" s="50">
        <f t="shared" si="30"/>
        <v>0</v>
      </c>
      <c r="AC71" s="51">
        <f t="shared" si="31"/>
        <v>1</v>
      </c>
      <c r="AD71" s="51">
        <f t="shared" si="32"/>
        <v>0</v>
      </c>
      <c r="AE71" s="51">
        <f t="shared" si="33"/>
        <v>1</v>
      </c>
      <c r="AF71" s="52">
        <f t="shared" si="34"/>
        <v>0</v>
      </c>
    </row>
    <row r="72" spans="1:32" x14ac:dyDescent="0.25">
      <c r="A72" s="50" t="s">
        <v>0</v>
      </c>
      <c r="B72" s="51">
        <v>0</v>
      </c>
      <c r="C72" s="34">
        <v>25</v>
      </c>
      <c r="D72" s="57"/>
      <c r="E72" s="6"/>
      <c r="F72" s="57"/>
      <c r="G72" s="6"/>
      <c r="H72" s="57"/>
      <c r="I72" s="6"/>
      <c r="J72" s="57">
        <v>12839</v>
      </c>
      <c r="K72" s="6">
        <v>255</v>
      </c>
      <c r="L72" s="57">
        <v>14384</v>
      </c>
      <c r="M72" s="42">
        <v>9</v>
      </c>
      <c r="N72" s="65">
        <v>5605</v>
      </c>
      <c r="O72" s="6">
        <v>0</v>
      </c>
      <c r="P72" s="57"/>
      <c r="Q72" s="6"/>
      <c r="R72" s="19" t="str">
        <f t="shared" si="25"/>
        <v>F0025</v>
      </c>
      <c r="S72" s="15" t="str">
        <f t="shared" si="26"/>
        <v>F-0525</v>
      </c>
      <c r="T72" s="15" t="str">
        <f t="shared" si="27"/>
        <v>F0525</v>
      </c>
      <c r="U72" s="15" t="str">
        <f t="shared" si="28"/>
        <v>F0020</v>
      </c>
      <c r="V72" s="24" t="str">
        <f t="shared" si="29"/>
        <v>F0030</v>
      </c>
      <c r="W72" s="19">
        <f t="shared" si="35"/>
        <v>0</v>
      </c>
      <c r="X72" s="15">
        <f t="shared" si="36"/>
        <v>0</v>
      </c>
      <c r="Y72" s="15">
        <f t="shared" si="37"/>
        <v>0</v>
      </c>
      <c r="Z72" s="15">
        <f t="shared" si="38"/>
        <v>0</v>
      </c>
      <c r="AA72" s="24">
        <f t="shared" si="39"/>
        <v>0</v>
      </c>
      <c r="AB72" s="50">
        <f t="shared" si="30"/>
        <v>0</v>
      </c>
      <c r="AC72" s="51">
        <f t="shared" si="31"/>
        <v>0</v>
      </c>
      <c r="AD72" s="51">
        <f t="shared" si="32"/>
        <v>0</v>
      </c>
      <c r="AE72" s="51">
        <f t="shared" si="33"/>
        <v>0</v>
      </c>
      <c r="AF72" s="52">
        <f t="shared" si="34"/>
        <v>0</v>
      </c>
    </row>
    <row r="73" spans="1:32" x14ac:dyDescent="0.25">
      <c r="A73" s="50" t="s">
        <v>0</v>
      </c>
      <c r="B73" s="51">
        <v>0</v>
      </c>
      <c r="C73" s="34">
        <v>30</v>
      </c>
      <c r="D73" s="57"/>
      <c r="E73" s="6"/>
      <c r="F73" s="57"/>
      <c r="G73" s="6"/>
      <c r="H73" s="57">
        <v>23070</v>
      </c>
      <c r="I73" s="6">
        <v>4547</v>
      </c>
      <c r="J73" s="57">
        <v>69799</v>
      </c>
      <c r="K73" s="6">
        <v>1309</v>
      </c>
      <c r="L73" s="57">
        <v>16727</v>
      </c>
      <c r="M73" s="42">
        <v>107</v>
      </c>
      <c r="N73" s="65">
        <v>1788</v>
      </c>
      <c r="O73" s="6">
        <v>0</v>
      </c>
      <c r="P73" s="57"/>
      <c r="Q73" s="6"/>
      <c r="R73" s="19" t="str">
        <f t="shared" si="25"/>
        <v>F0030</v>
      </c>
      <c r="S73" s="15" t="str">
        <f t="shared" si="26"/>
        <v>F-0530</v>
      </c>
      <c r="T73" s="15" t="str">
        <f t="shared" si="27"/>
        <v>F0530</v>
      </c>
      <c r="U73" s="15" t="str">
        <f t="shared" si="28"/>
        <v>F0025</v>
      </c>
      <c r="V73" s="24" t="str">
        <f t="shared" si="29"/>
        <v>F0035</v>
      </c>
      <c r="W73" s="19">
        <f t="shared" si="35"/>
        <v>0</v>
      </c>
      <c r="X73" s="15">
        <f t="shared" si="36"/>
        <v>0</v>
      </c>
      <c r="Y73" s="15">
        <f t="shared" si="37"/>
        <v>0</v>
      </c>
      <c r="Z73" s="15">
        <f t="shared" si="38"/>
        <v>0</v>
      </c>
      <c r="AA73" s="24">
        <f t="shared" si="39"/>
        <v>0</v>
      </c>
      <c r="AB73" s="50">
        <f t="shared" si="30"/>
        <v>0</v>
      </c>
      <c r="AC73" s="51">
        <f t="shared" si="31"/>
        <v>0</v>
      </c>
      <c r="AD73" s="51">
        <f t="shared" si="32"/>
        <v>0</v>
      </c>
      <c r="AE73" s="51">
        <f t="shared" si="33"/>
        <v>0</v>
      </c>
      <c r="AF73" s="52">
        <f t="shared" si="34"/>
        <v>0</v>
      </c>
    </row>
    <row r="74" spans="1:32" x14ac:dyDescent="0.25">
      <c r="A74" s="50" t="s">
        <v>0</v>
      </c>
      <c r="B74" s="51">
        <v>0</v>
      </c>
      <c r="C74" s="34">
        <v>35</v>
      </c>
      <c r="D74" s="57"/>
      <c r="E74" s="6"/>
      <c r="F74" s="57"/>
      <c r="G74" s="6"/>
      <c r="H74" s="57"/>
      <c r="I74" s="6"/>
      <c r="J74" s="57">
        <v>5772</v>
      </c>
      <c r="K74" s="6">
        <v>176</v>
      </c>
      <c r="L74" s="57">
        <v>3292</v>
      </c>
      <c r="M74" s="42">
        <v>10</v>
      </c>
      <c r="N74" s="65">
        <v>258</v>
      </c>
      <c r="O74" s="6">
        <v>0</v>
      </c>
      <c r="P74" s="57"/>
      <c r="Q74" s="6"/>
      <c r="R74" s="19" t="str">
        <f t="shared" si="25"/>
        <v>F0035</v>
      </c>
      <c r="S74" s="15" t="str">
        <f t="shared" si="26"/>
        <v>F-0535</v>
      </c>
      <c r="T74" s="15" t="str">
        <f t="shared" si="27"/>
        <v>F0535</v>
      </c>
      <c r="U74" s="15" t="str">
        <f t="shared" si="28"/>
        <v>F0030</v>
      </c>
      <c r="V74" s="24" t="str">
        <f t="shared" si="29"/>
        <v>F0040</v>
      </c>
      <c r="W74" s="19">
        <f t="shared" si="35"/>
        <v>0</v>
      </c>
      <c r="X74" s="15">
        <f t="shared" si="36"/>
        <v>0</v>
      </c>
      <c r="Y74" s="15">
        <f t="shared" si="37"/>
        <v>0</v>
      </c>
      <c r="Z74" s="15">
        <f t="shared" si="38"/>
        <v>0</v>
      </c>
      <c r="AA74" s="24">
        <f t="shared" si="39"/>
        <v>0</v>
      </c>
      <c r="AB74" s="50">
        <f t="shared" si="30"/>
        <v>0</v>
      </c>
      <c r="AC74" s="51">
        <f t="shared" si="31"/>
        <v>0</v>
      </c>
      <c r="AD74" s="51">
        <f t="shared" si="32"/>
        <v>0</v>
      </c>
      <c r="AE74" s="51">
        <f t="shared" si="33"/>
        <v>0</v>
      </c>
      <c r="AF74" s="52">
        <f t="shared" si="34"/>
        <v>0</v>
      </c>
    </row>
    <row r="75" spans="1:32" x14ac:dyDescent="0.25">
      <c r="A75" s="50" t="s">
        <v>0</v>
      </c>
      <c r="B75" s="51">
        <v>0</v>
      </c>
      <c r="C75" s="34">
        <v>40</v>
      </c>
      <c r="D75" s="57"/>
      <c r="E75" s="6"/>
      <c r="F75" s="57"/>
      <c r="G75" s="6"/>
      <c r="H75" s="57"/>
      <c r="I75" s="6"/>
      <c r="J75" s="57"/>
      <c r="K75" s="6"/>
      <c r="L75" s="57">
        <v>181</v>
      </c>
      <c r="M75" s="42">
        <v>0</v>
      </c>
      <c r="N75" s="65">
        <v>10</v>
      </c>
      <c r="O75" s="6">
        <v>0</v>
      </c>
      <c r="P75" s="57"/>
      <c r="Q75" s="6"/>
      <c r="R75" s="19" t="str">
        <f t="shared" si="25"/>
        <v>F0040</v>
      </c>
      <c r="S75" s="15" t="str">
        <f t="shared" si="26"/>
        <v>F-0540</v>
      </c>
      <c r="T75" s="15" t="str">
        <f t="shared" si="27"/>
        <v>F0540</v>
      </c>
      <c r="U75" s="15" t="str">
        <f t="shared" si="28"/>
        <v>F0035</v>
      </c>
      <c r="V75" s="24" t="str">
        <f t="shared" si="29"/>
        <v>F0045</v>
      </c>
      <c r="W75" s="19">
        <f t="shared" si="35"/>
        <v>0</v>
      </c>
      <c r="X75" s="15">
        <f t="shared" si="36"/>
        <v>0</v>
      </c>
      <c r="Y75" s="15">
        <f t="shared" si="37"/>
        <v>0</v>
      </c>
      <c r="Z75" s="15">
        <f t="shared" si="38"/>
        <v>0</v>
      </c>
      <c r="AA75" s="24">
        <f t="shared" si="39"/>
        <v>0</v>
      </c>
      <c r="AB75" s="50">
        <f t="shared" si="30"/>
        <v>0</v>
      </c>
      <c r="AC75" s="51">
        <f t="shared" si="31"/>
        <v>0</v>
      </c>
      <c r="AD75" s="51">
        <f t="shared" si="32"/>
        <v>0</v>
      </c>
      <c r="AE75" s="51">
        <f t="shared" si="33"/>
        <v>0</v>
      </c>
      <c r="AF75" s="52">
        <f t="shared" si="34"/>
        <v>0</v>
      </c>
    </row>
    <row r="76" spans="1:32" x14ac:dyDescent="0.25">
      <c r="A76" s="50" t="s">
        <v>0</v>
      </c>
      <c r="B76" s="51">
        <v>0</v>
      </c>
      <c r="C76" s="34">
        <v>45</v>
      </c>
      <c r="D76" s="57"/>
      <c r="E76" s="6"/>
      <c r="F76" s="57"/>
      <c r="G76" s="6"/>
      <c r="H76" s="57"/>
      <c r="I76" s="6"/>
      <c r="J76" s="57"/>
      <c r="K76" s="6"/>
      <c r="L76" s="57"/>
      <c r="M76" s="42"/>
      <c r="N76" s="65"/>
      <c r="O76" s="6"/>
      <c r="P76" s="57"/>
      <c r="Q76" s="6"/>
      <c r="R76" s="19" t="str">
        <f t="shared" si="25"/>
        <v>F0045</v>
      </c>
      <c r="S76" s="15" t="str">
        <f t="shared" si="26"/>
        <v>F-0545</v>
      </c>
      <c r="T76" s="15" t="str">
        <f t="shared" si="27"/>
        <v>F0545</v>
      </c>
      <c r="U76" s="15" t="str">
        <f t="shared" si="28"/>
        <v>F0040</v>
      </c>
      <c r="V76" s="24" t="str">
        <f t="shared" si="29"/>
        <v>F0050</v>
      </c>
      <c r="W76" s="19">
        <f t="shared" si="35"/>
        <v>0</v>
      </c>
      <c r="X76" s="15">
        <f t="shared" si="36"/>
        <v>0</v>
      </c>
      <c r="Y76" s="15">
        <f t="shared" si="37"/>
        <v>0</v>
      </c>
      <c r="Z76" s="15">
        <f t="shared" si="38"/>
        <v>0</v>
      </c>
      <c r="AA76" s="24">
        <f t="shared" si="39"/>
        <v>0</v>
      </c>
      <c r="AB76" s="50">
        <f t="shared" si="30"/>
        <v>0</v>
      </c>
      <c r="AC76" s="51">
        <f t="shared" si="31"/>
        <v>0</v>
      </c>
      <c r="AD76" s="51">
        <f t="shared" si="32"/>
        <v>0</v>
      </c>
      <c r="AE76" s="51">
        <f t="shared" si="33"/>
        <v>0</v>
      </c>
      <c r="AF76" s="52">
        <f t="shared" si="34"/>
        <v>0</v>
      </c>
    </row>
    <row r="77" spans="1:32" ht="15.75" thickBot="1" x14ac:dyDescent="0.3">
      <c r="A77" s="37" t="s">
        <v>0</v>
      </c>
      <c r="B77" s="38">
        <v>0</v>
      </c>
      <c r="C77" s="39">
        <v>50</v>
      </c>
      <c r="D77" s="2"/>
      <c r="E77" s="28"/>
      <c r="F77" s="2"/>
      <c r="G77" s="28"/>
      <c r="H77" s="2"/>
      <c r="I77" s="28"/>
      <c r="J77" s="2"/>
      <c r="K77" s="28"/>
      <c r="L77" s="2"/>
      <c r="M77" s="4"/>
      <c r="N77" s="66"/>
      <c r="O77" s="28"/>
      <c r="P77" s="2"/>
      <c r="Q77" s="28"/>
      <c r="R77" s="29" t="str">
        <f t="shared" si="25"/>
        <v>F0050</v>
      </c>
      <c r="S77" s="30" t="str">
        <f t="shared" si="26"/>
        <v>F-0550</v>
      </c>
      <c r="T77" s="30" t="str">
        <f t="shared" si="27"/>
        <v>F0550</v>
      </c>
      <c r="U77" s="30" t="str">
        <f t="shared" si="28"/>
        <v>F0045</v>
      </c>
      <c r="V77" s="31" t="str">
        <f t="shared" si="29"/>
        <v>F0055</v>
      </c>
      <c r="W77" s="29">
        <f t="shared" si="35"/>
        <v>0</v>
      </c>
      <c r="X77" s="30">
        <f t="shared" si="36"/>
        <v>0</v>
      </c>
      <c r="Y77" s="30">
        <f t="shared" si="37"/>
        <v>0</v>
      </c>
      <c r="Z77" s="30">
        <f t="shared" si="38"/>
        <v>0</v>
      </c>
      <c r="AA77" s="31">
        <f t="shared" si="39"/>
        <v>0</v>
      </c>
      <c r="AB77" s="37">
        <f t="shared" si="30"/>
        <v>0</v>
      </c>
      <c r="AC77" s="38">
        <f t="shared" si="31"/>
        <v>0</v>
      </c>
      <c r="AD77" s="38">
        <f t="shared" si="32"/>
        <v>0</v>
      </c>
      <c r="AE77" s="38">
        <f t="shared" si="33"/>
        <v>0</v>
      </c>
      <c r="AF77" s="40">
        <f t="shared" si="34"/>
        <v>0</v>
      </c>
    </row>
    <row r="78" spans="1:32" x14ac:dyDescent="0.25">
      <c r="A78" s="12" t="s">
        <v>0</v>
      </c>
      <c r="B78" s="13">
        <v>5</v>
      </c>
      <c r="C78" s="36">
        <v>-20</v>
      </c>
      <c r="D78" s="43"/>
      <c r="E78" s="5"/>
      <c r="F78" s="43"/>
      <c r="G78" s="5"/>
      <c r="H78" s="43"/>
      <c r="I78" s="5"/>
      <c r="J78" s="43"/>
      <c r="K78" s="5"/>
      <c r="L78" s="43"/>
      <c r="M78" s="5"/>
      <c r="N78" s="43"/>
      <c r="O78" s="5"/>
      <c r="P78" s="43"/>
      <c r="Q78" s="5"/>
      <c r="R78" s="16" t="str">
        <f t="shared" si="25"/>
        <v>F05-20</v>
      </c>
      <c r="S78" s="17" t="str">
        <f t="shared" si="26"/>
        <v>F00-20</v>
      </c>
      <c r="T78" s="17" t="str">
        <f t="shared" si="27"/>
        <v>F10-20</v>
      </c>
      <c r="U78" s="17" t="str">
        <f t="shared" si="28"/>
        <v>F05-25</v>
      </c>
      <c r="V78" s="23" t="str">
        <f t="shared" si="29"/>
        <v>F05-15</v>
      </c>
      <c r="W78" s="16">
        <f t="shared" si="35"/>
        <v>0</v>
      </c>
      <c r="X78" s="17">
        <f t="shared" si="36"/>
        <v>0</v>
      </c>
      <c r="Y78" s="17">
        <f t="shared" si="37"/>
        <v>0</v>
      </c>
      <c r="Z78" s="17">
        <f t="shared" si="38"/>
        <v>0</v>
      </c>
      <c r="AA78" s="23">
        <f t="shared" si="39"/>
        <v>0</v>
      </c>
      <c r="AB78" s="12">
        <f t="shared" si="30"/>
        <v>0</v>
      </c>
      <c r="AC78" s="13">
        <f t="shared" si="31"/>
        <v>0</v>
      </c>
      <c r="AD78" s="13">
        <f t="shared" si="32"/>
        <v>0</v>
      </c>
      <c r="AE78" s="13">
        <f t="shared" si="33"/>
        <v>0</v>
      </c>
      <c r="AF78" s="14">
        <f t="shared" si="34"/>
        <v>0</v>
      </c>
    </row>
    <row r="79" spans="1:32" x14ac:dyDescent="0.25">
      <c r="A79" s="50" t="s">
        <v>0</v>
      </c>
      <c r="B79" s="51">
        <v>5</v>
      </c>
      <c r="C79" s="34">
        <v>-15</v>
      </c>
      <c r="D79" s="57"/>
      <c r="E79" s="6"/>
      <c r="F79" s="57"/>
      <c r="G79" s="6"/>
      <c r="H79" s="57"/>
      <c r="I79" s="6"/>
      <c r="J79" s="57"/>
      <c r="K79" s="6"/>
      <c r="L79" s="57"/>
      <c r="M79" s="6"/>
      <c r="N79" s="57"/>
      <c r="O79" s="6"/>
      <c r="P79" s="57">
        <v>60</v>
      </c>
      <c r="Q79" s="6"/>
      <c r="R79" s="19" t="str">
        <f t="shared" si="25"/>
        <v>F05-15</v>
      </c>
      <c r="S79" s="15" t="str">
        <f t="shared" si="26"/>
        <v>F00-15</v>
      </c>
      <c r="T79" s="15" t="str">
        <f t="shared" si="27"/>
        <v>F10-15</v>
      </c>
      <c r="U79" s="15" t="str">
        <f t="shared" si="28"/>
        <v>F05-20</v>
      </c>
      <c r="V79" s="24" t="str">
        <f t="shared" si="29"/>
        <v>F05-10</v>
      </c>
      <c r="W79" s="19">
        <f t="shared" si="35"/>
        <v>0</v>
      </c>
      <c r="X79" s="15">
        <f t="shared" si="36"/>
        <v>0</v>
      </c>
      <c r="Y79" s="15">
        <f t="shared" si="37"/>
        <v>1</v>
      </c>
      <c r="Z79" s="15">
        <f t="shared" si="38"/>
        <v>0</v>
      </c>
      <c r="AA79" s="24">
        <f t="shared" si="39"/>
        <v>59</v>
      </c>
      <c r="AB79" s="50">
        <f t="shared" si="30"/>
        <v>0</v>
      </c>
      <c r="AC79" s="51">
        <f t="shared" si="31"/>
        <v>0</v>
      </c>
      <c r="AD79" s="51">
        <f t="shared" si="32"/>
        <v>1</v>
      </c>
      <c r="AE79" s="51">
        <f t="shared" si="33"/>
        <v>0</v>
      </c>
      <c r="AF79" s="52">
        <f t="shared" si="34"/>
        <v>1</v>
      </c>
    </row>
    <row r="80" spans="1:32" x14ac:dyDescent="0.25">
      <c r="A80" s="50" t="s">
        <v>0</v>
      </c>
      <c r="B80" s="51">
        <v>5</v>
      </c>
      <c r="C80" s="34">
        <v>-10</v>
      </c>
      <c r="D80" s="57"/>
      <c r="E80" s="6"/>
      <c r="F80" s="57"/>
      <c r="G80" s="6"/>
      <c r="H80" s="57"/>
      <c r="I80" s="6"/>
      <c r="J80" s="57"/>
      <c r="K80" s="6"/>
      <c r="L80" s="57"/>
      <c r="M80" s="6"/>
      <c r="N80" s="57">
        <v>1048</v>
      </c>
      <c r="O80" s="6">
        <v>59</v>
      </c>
      <c r="P80" s="57">
        <v>4897</v>
      </c>
      <c r="Q80" s="6"/>
      <c r="R80" s="19" t="str">
        <f t="shared" si="25"/>
        <v>F05-10</v>
      </c>
      <c r="S80" s="15" t="str">
        <f t="shared" si="26"/>
        <v>F00-10</v>
      </c>
      <c r="T80" s="15" t="str">
        <f t="shared" si="27"/>
        <v>F10-10</v>
      </c>
      <c r="U80" s="15" t="str">
        <f t="shared" si="28"/>
        <v>F05-15</v>
      </c>
      <c r="V80" s="24" t="str">
        <f t="shared" si="29"/>
        <v>F05-05</v>
      </c>
      <c r="W80" s="19">
        <f t="shared" si="35"/>
        <v>59</v>
      </c>
      <c r="X80" s="15">
        <f t="shared" si="36"/>
        <v>0</v>
      </c>
      <c r="Y80" s="15">
        <f t="shared" si="37"/>
        <v>1978</v>
      </c>
      <c r="Z80" s="15">
        <f t="shared" si="38"/>
        <v>0</v>
      </c>
      <c r="AA80" s="24">
        <f t="shared" si="39"/>
        <v>4410</v>
      </c>
      <c r="AB80" s="50">
        <f t="shared" si="30"/>
        <v>1</v>
      </c>
      <c r="AC80" s="51">
        <f t="shared" si="31"/>
        <v>0</v>
      </c>
      <c r="AD80" s="51">
        <f t="shared" si="32"/>
        <v>1</v>
      </c>
      <c r="AE80" s="51">
        <f t="shared" si="33"/>
        <v>0</v>
      </c>
      <c r="AF80" s="52">
        <f t="shared" si="34"/>
        <v>1</v>
      </c>
    </row>
    <row r="81" spans="1:32" x14ac:dyDescent="0.25">
      <c r="A81" s="50" t="s">
        <v>0</v>
      </c>
      <c r="B81" s="51">
        <v>5</v>
      </c>
      <c r="C81" s="34">
        <v>-5</v>
      </c>
      <c r="D81" s="57"/>
      <c r="E81" s="6"/>
      <c r="F81" s="57"/>
      <c r="G81" s="6"/>
      <c r="H81" s="57"/>
      <c r="I81" s="6"/>
      <c r="J81" s="57"/>
      <c r="K81" s="6"/>
      <c r="L81" s="57">
        <v>3414</v>
      </c>
      <c r="M81" s="6">
        <v>946</v>
      </c>
      <c r="N81" s="57">
        <v>18908</v>
      </c>
      <c r="O81" s="6">
        <v>4410</v>
      </c>
      <c r="P81" s="57">
        <v>45665</v>
      </c>
      <c r="Q81" s="6"/>
      <c r="R81" s="19" t="str">
        <f t="shared" si="25"/>
        <v>F05-05</v>
      </c>
      <c r="S81" s="15" t="str">
        <f t="shared" si="26"/>
        <v>F00-05</v>
      </c>
      <c r="T81" s="15" t="str">
        <f t="shared" si="27"/>
        <v>F10-05</v>
      </c>
      <c r="U81" s="15" t="str">
        <f t="shared" si="28"/>
        <v>F05-10</v>
      </c>
      <c r="V81" s="24" t="str">
        <f t="shared" si="29"/>
        <v>F0500</v>
      </c>
      <c r="W81" s="19">
        <f t="shared" si="35"/>
        <v>4410</v>
      </c>
      <c r="X81" s="15">
        <f t="shared" si="36"/>
        <v>125</v>
      </c>
      <c r="Y81" s="15">
        <f t="shared" si="37"/>
        <v>14621</v>
      </c>
      <c r="Z81" s="15">
        <f t="shared" si="38"/>
        <v>59</v>
      </c>
      <c r="AA81" s="24">
        <f t="shared" si="39"/>
        <v>30201</v>
      </c>
      <c r="AB81" s="50">
        <f t="shared" si="30"/>
        <v>1</v>
      </c>
      <c r="AC81" s="51">
        <f t="shared" si="31"/>
        <v>1</v>
      </c>
      <c r="AD81" s="51">
        <f t="shared" si="32"/>
        <v>1</v>
      </c>
      <c r="AE81" s="51">
        <f t="shared" si="33"/>
        <v>1</v>
      </c>
      <c r="AF81" s="52">
        <f t="shared" si="34"/>
        <v>1</v>
      </c>
    </row>
    <row r="82" spans="1:32" x14ac:dyDescent="0.25">
      <c r="A82" s="50" t="s">
        <v>0</v>
      </c>
      <c r="B82" s="51">
        <f t="shared" ref="B82:B90" si="40">B67+5</f>
        <v>5</v>
      </c>
      <c r="C82" s="34">
        <v>0</v>
      </c>
      <c r="D82" s="57"/>
      <c r="E82" s="6"/>
      <c r="F82" s="57"/>
      <c r="G82" s="6"/>
      <c r="H82" s="57"/>
      <c r="I82" s="6"/>
      <c r="J82" s="57">
        <v>8435</v>
      </c>
      <c r="K82" s="6">
        <v>3098</v>
      </c>
      <c r="L82" s="57">
        <v>44322</v>
      </c>
      <c r="M82" s="6">
        <v>13732</v>
      </c>
      <c r="N82" s="57">
        <v>122983</v>
      </c>
      <c r="O82" s="6">
        <v>30201</v>
      </c>
      <c r="P82" s="57">
        <v>202776</v>
      </c>
      <c r="Q82" s="6">
        <v>7082</v>
      </c>
      <c r="R82" s="19" t="str">
        <f t="shared" si="25"/>
        <v>F0500</v>
      </c>
      <c r="S82" s="15" t="str">
        <f t="shared" si="26"/>
        <v>F0000</v>
      </c>
      <c r="T82" s="15" t="str">
        <f t="shared" si="27"/>
        <v>F1000</v>
      </c>
      <c r="U82" s="15" t="str">
        <f t="shared" si="28"/>
        <v>F05-05</v>
      </c>
      <c r="V82" s="24" t="str">
        <f t="shared" si="29"/>
        <v>F0505</v>
      </c>
      <c r="W82" s="19">
        <f t="shared" si="35"/>
        <v>30201</v>
      </c>
      <c r="X82" s="15">
        <f t="shared" si="36"/>
        <v>6636</v>
      </c>
      <c r="Y82" s="15">
        <f t="shared" si="37"/>
        <v>51694</v>
      </c>
      <c r="Z82" s="15">
        <f t="shared" si="38"/>
        <v>4410</v>
      </c>
      <c r="AA82" s="24">
        <f t="shared" si="39"/>
        <v>100091</v>
      </c>
      <c r="AB82" s="50">
        <f t="shared" si="30"/>
        <v>1</v>
      </c>
      <c r="AC82" s="51">
        <f t="shared" si="31"/>
        <v>1</v>
      </c>
      <c r="AD82" s="51">
        <f t="shared" si="32"/>
        <v>1</v>
      </c>
      <c r="AE82" s="51">
        <f t="shared" si="33"/>
        <v>1</v>
      </c>
      <c r="AF82" s="52">
        <f t="shared" si="34"/>
        <v>1</v>
      </c>
    </row>
    <row r="83" spans="1:32" x14ac:dyDescent="0.25">
      <c r="A83" s="50" t="s">
        <v>0</v>
      </c>
      <c r="B83" s="51">
        <f t="shared" si="40"/>
        <v>5</v>
      </c>
      <c r="C83" s="34">
        <v>5</v>
      </c>
      <c r="D83" s="57"/>
      <c r="E83" s="6"/>
      <c r="F83" s="57"/>
      <c r="G83" s="6"/>
      <c r="H83" s="57">
        <v>15256</v>
      </c>
      <c r="I83" s="6">
        <v>7957</v>
      </c>
      <c r="J83" s="57">
        <v>95606</v>
      </c>
      <c r="K83" s="6">
        <v>31673</v>
      </c>
      <c r="L83" s="57">
        <v>240748</v>
      </c>
      <c r="M83" s="6">
        <v>74897</v>
      </c>
      <c r="N83" s="57">
        <v>452942</v>
      </c>
      <c r="O83" s="6">
        <v>100091</v>
      </c>
      <c r="P83" s="57">
        <v>551612</v>
      </c>
      <c r="Q83" s="6">
        <v>21990</v>
      </c>
      <c r="R83" s="19" t="str">
        <f t="shared" si="25"/>
        <v>F0505</v>
      </c>
      <c r="S83" s="15" t="str">
        <f t="shared" si="26"/>
        <v>F0005</v>
      </c>
      <c r="T83" s="15" t="str">
        <f t="shared" si="27"/>
        <v>F1005</v>
      </c>
      <c r="U83" s="15" t="str">
        <f t="shared" si="28"/>
        <v>F0500</v>
      </c>
      <c r="V83" s="24" t="str">
        <f t="shared" si="29"/>
        <v>F0510</v>
      </c>
      <c r="W83" s="19">
        <f t="shared" si="35"/>
        <v>100091</v>
      </c>
      <c r="X83" s="15">
        <f t="shared" si="36"/>
        <v>46178</v>
      </c>
      <c r="Y83" s="15">
        <f t="shared" si="37"/>
        <v>110880</v>
      </c>
      <c r="Z83" s="15">
        <f t="shared" si="38"/>
        <v>30201</v>
      </c>
      <c r="AA83" s="24">
        <f t="shared" si="39"/>
        <v>117527</v>
      </c>
      <c r="AB83" s="50">
        <f t="shared" si="30"/>
        <v>1</v>
      </c>
      <c r="AC83" s="51">
        <f t="shared" si="31"/>
        <v>1</v>
      </c>
      <c r="AD83" s="51">
        <f t="shared" si="32"/>
        <v>1</v>
      </c>
      <c r="AE83" s="51">
        <f t="shared" si="33"/>
        <v>1</v>
      </c>
      <c r="AF83" s="52">
        <f t="shared" si="34"/>
        <v>1</v>
      </c>
    </row>
    <row r="84" spans="1:32" x14ac:dyDescent="0.25">
      <c r="A84" s="50" t="s">
        <v>0</v>
      </c>
      <c r="B84" s="51">
        <f t="shared" si="40"/>
        <v>5</v>
      </c>
      <c r="C84" s="34">
        <v>10</v>
      </c>
      <c r="D84" s="57"/>
      <c r="E84" s="6"/>
      <c r="F84" s="57">
        <v>26782</v>
      </c>
      <c r="G84" s="6">
        <v>14367</v>
      </c>
      <c r="H84" s="57">
        <v>148848</v>
      </c>
      <c r="I84" s="6">
        <v>75488</v>
      </c>
      <c r="J84" s="57">
        <v>457764</v>
      </c>
      <c r="K84" s="6">
        <v>137481</v>
      </c>
      <c r="L84" s="57">
        <v>723669</v>
      </c>
      <c r="M84" s="6">
        <v>182997</v>
      </c>
      <c r="N84" s="57">
        <v>945521</v>
      </c>
      <c r="O84" s="6">
        <v>117527</v>
      </c>
      <c r="P84" s="57">
        <v>704405</v>
      </c>
      <c r="Q84" s="6">
        <v>0</v>
      </c>
      <c r="R84" s="19" t="str">
        <f t="shared" si="25"/>
        <v>F0510</v>
      </c>
      <c r="S84" s="15" t="str">
        <f t="shared" si="26"/>
        <v>F0010</v>
      </c>
      <c r="T84" s="15" t="str">
        <f t="shared" si="27"/>
        <v>F1010</v>
      </c>
      <c r="U84" s="15" t="str">
        <f t="shared" si="28"/>
        <v>F0505</v>
      </c>
      <c r="V84" s="24" t="str">
        <f t="shared" si="29"/>
        <v>F0515</v>
      </c>
      <c r="W84" s="19">
        <f t="shared" si="35"/>
        <v>117527</v>
      </c>
      <c r="X84" s="15">
        <f t="shared" si="36"/>
        <v>138466</v>
      </c>
      <c r="Y84" s="15">
        <f t="shared" si="37"/>
        <v>7232</v>
      </c>
      <c r="Z84" s="15">
        <f t="shared" si="38"/>
        <v>100091</v>
      </c>
      <c r="AA84" s="24">
        <f t="shared" si="39"/>
        <v>22</v>
      </c>
      <c r="AB84" s="50">
        <f t="shared" si="30"/>
        <v>1</v>
      </c>
      <c r="AC84" s="51">
        <f t="shared" si="31"/>
        <v>1</v>
      </c>
      <c r="AD84" s="51">
        <f t="shared" si="32"/>
        <v>1</v>
      </c>
      <c r="AE84" s="51">
        <f t="shared" si="33"/>
        <v>1</v>
      </c>
      <c r="AF84" s="52">
        <f t="shared" si="34"/>
        <v>1</v>
      </c>
    </row>
    <row r="85" spans="1:32" x14ac:dyDescent="0.25">
      <c r="A85" s="50" t="s">
        <v>0</v>
      </c>
      <c r="B85" s="51">
        <f t="shared" si="40"/>
        <v>5</v>
      </c>
      <c r="C85" s="34">
        <v>15</v>
      </c>
      <c r="D85" s="57"/>
      <c r="E85" s="6"/>
      <c r="F85" s="57"/>
      <c r="G85" s="6"/>
      <c r="H85" s="57">
        <v>24322</v>
      </c>
      <c r="I85" s="6">
        <v>8140</v>
      </c>
      <c r="J85" s="57">
        <v>117714</v>
      </c>
      <c r="K85" s="6">
        <v>14792</v>
      </c>
      <c r="L85" s="57">
        <v>192033</v>
      </c>
      <c r="M85" s="6">
        <v>8328</v>
      </c>
      <c r="N85" s="57">
        <v>218122</v>
      </c>
      <c r="O85" s="6">
        <v>22</v>
      </c>
      <c r="P85" s="57">
        <v>118061</v>
      </c>
      <c r="Q85" s="6">
        <v>0</v>
      </c>
      <c r="R85" s="19" t="str">
        <f t="shared" si="25"/>
        <v>F0515</v>
      </c>
      <c r="S85" s="15" t="str">
        <f t="shared" si="26"/>
        <v>F0015</v>
      </c>
      <c r="T85" s="15" t="str">
        <f t="shared" si="27"/>
        <v>F1015</v>
      </c>
      <c r="U85" s="15" t="str">
        <f t="shared" si="28"/>
        <v>F0510</v>
      </c>
      <c r="V85" s="24" t="str">
        <f t="shared" si="29"/>
        <v>F0520</v>
      </c>
      <c r="W85" s="19">
        <f t="shared" si="35"/>
        <v>22</v>
      </c>
      <c r="X85" s="15">
        <f t="shared" si="36"/>
        <v>5805</v>
      </c>
      <c r="Y85" s="15">
        <f t="shared" si="37"/>
        <v>0</v>
      </c>
      <c r="Z85" s="15">
        <f t="shared" si="38"/>
        <v>117527</v>
      </c>
      <c r="AA85" s="24">
        <f t="shared" si="39"/>
        <v>0</v>
      </c>
      <c r="AB85" s="50">
        <f t="shared" si="30"/>
        <v>1</v>
      </c>
      <c r="AC85" s="51">
        <f t="shared" si="31"/>
        <v>1</v>
      </c>
      <c r="AD85" s="51">
        <f t="shared" si="32"/>
        <v>0</v>
      </c>
      <c r="AE85" s="51">
        <f t="shared" si="33"/>
        <v>1</v>
      </c>
      <c r="AF85" s="52">
        <f t="shared" si="34"/>
        <v>0</v>
      </c>
    </row>
    <row r="86" spans="1:32" x14ac:dyDescent="0.25">
      <c r="A86" s="50" t="s">
        <v>0</v>
      </c>
      <c r="B86" s="51">
        <f t="shared" si="40"/>
        <v>5</v>
      </c>
      <c r="C86" s="34">
        <v>20</v>
      </c>
      <c r="D86" s="57"/>
      <c r="E86" s="6"/>
      <c r="F86" s="57">
        <v>117153</v>
      </c>
      <c r="G86" s="6">
        <v>18062</v>
      </c>
      <c r="H86" s="57">
        <v>216295</v>
      </c>
      <c r="I86" s="6">
        <v>27897</v>
      </c>
      <c r="J86" s="57">
        <v>298327</v>
      </c>
      <c r="K86" s="6">
        <v>2781</v>
      </c>
      <c r="L86" s="57">
        <v>53088</v>
      </c>
      <c r="M86" s="6">
        <v>26</v>
      </c>
      <c r="N86" s="57">
        <v>12567</v>
      </c>
      <c r="O86" s="6">
        <v>0</v>
      </c>
      <c r="P86" s="57">
        <v>22</v>
      </c>
      <c r="Q86" s="6"/>
      <c r="R86" s="19" t="str">
        <f t="shared" si="25"/>
        <v>F0520</v>
      </c>
      <c r="S86" s="15" t="str">
        <f t="shared" si="26"/>
        <v>F0020</v>
      </c>
      <c r="T86" s="15" t="str">
        <f t="shared" si="27"/>
        <v>F1020</v>
      </c>
      <c r="U86" s="15" t="str">
        <f t="shared" si="28"/>
        <v>F0515</v>
      </c>
      <c r="V86" s="24" t="str">
        <f t="shared" si="29"/>
        <v>F0525</v>
      </c>
      <c r="W86" s="19">
        <f t="shared" si="35"/>
        <v>0</v>
      </c>
      <c r="X86" s="15">
        <f t="shared" si="36"/>
        <v>0</v>
      </c>
      <c r="Y86" s="15">
        <f t="shared" si="37"/>
        <v>0</v>
      </c>
      <c r="Z86" s="15">
        <f t="shared" si="38"/>
        <v>22</v>
      </c>
      <c r="AA86" s="24">
        <f t="shared" si="39"/>
        <v>0</v>
      </c>
      <c r="AB86" s="50">
        <f t="shared" si="30"/>
        <v>0</v>
      </c>
      <c r="AC86" s="51">
        <f t="shared" si="31"/>
        <v>0</v>
      </c>
      <c r="AD86" s="51">
        <f t="shared" si="32"/>
        <v>0</v>
      </c>
      <c r="AE86" s="51">
        <f t="shared" si="33"/>
        <v>1</v>
      </c>
      <c r="AF86" s="52">
        <f t="shared" si="34"/>
        <v>0</v>
      </c>
    </row>
    <row r="87" spans="1:32" x14ac:dyDescent="0.25">
      <c r="A87" s="50" t="s">
        <v>0</v>
      </c>
      <c r="B87" s="51">
        <f t="shared" si="40"/>
        <v>5</v>
      </c>
      <c r="C87" s="34">
        <v>25</v>
      </c>
      <c r="D87" s="57"/>
      <c r="E87" s="6"/>
      <c r="F87" s="57"/>
      <c r="G87" s="6"/>
      <c r="H87" s="57">
        <v>41485</v>
      </c>
      <c r="I87" s="6">
        <v>3081</v>
      </c>
      <c r="J87" s="57">
        <v>87509</v>
      </c>
      <c r="K87" s="6">
        <v>930</v>
      </c>
      <c r="L87" s="57">
        <v>16782</v>
      </c>
      <c r="M87" s="6">
        <v>8</v>
      </c>
      <c r="N87" s="57">
        <v>150</v>
      </c>
      <c r="O87" s="6">
        <v>0</v>
      </c>
      <c r="P87" s="57"/>
      <c r="Q87" s="6"/>
      <c r="R87" s="19" t="str">
        <f t="shared" si="25"/>
        <v>F0525</v>
      </c>
      <c r="S87" s="15" t="str">
        <f t="shared" si="26"/>
        <v>F0025</v>
      </c>
      <c r="T87" s="15" t="str">
        <f t="shared" si="27"/>
        <v>F1025</v>
      </c>
      <c r="U87" s="15" t="str">
        <f t="shared" si="28"/>
        <v>F0520</v>
      </c>
      <c r="V87" s="24" t="str">
        <f t="shared" si="29"/>
        <v>F0530</v>
      </c>
      <c r="W87" s="19">
        <f t="shared" si="35"/>
        <v>0</v>
      </c>
      <c r="X87" s="15">
        <f t="shared" si="36"/>
        <v>0</v>
      </c>
      <c r="Y87" s="15">
        <f t="shared" si="37"/>
        <v>0</v>
      </c>
      <c r="Z87" s="15">
        <f t="shared" si="38"/>
        <v>0</v>
      </c>
      <c r="AA87" s="24">
        <f t="shared" si="39"/>
        <v>0</v>
      </c>
      <c r="AB87" s="50">
        <f t="shared" si="30"/>
        <v>0</v>
      </c>
      <c r="AC87" s="51">
        <f t="shared" si="31"/>
        <v>0</v>
      </c>
      <c r="AD87" s="51">
        <f t="shared" si="32"/>
        <v>0</v>
      </c>
      <c r="AE87" s="51">
        <f t="shared" si="33"/>
        <v>0</v>
      </c>
      <c r="AF87" s="52">
        <f t="shared" si="34"/>
        <v>0</v>
      </c>
    </row>
    <row r="88" spans="1:32" x14ac:dyDescent="0.25">
      <c r="A88" s="50" t="s">
        <v>0</v>
      </c>
      <c r="B88" s="51">
        <f t="shared" si="40"/>
        <v>5</v>
      </c>
      <c r="C88" s="34">
        <v>30</v>
      </c>
      <c r="D88" s="57"/>
      <c r="E88" s="6"/>
      <c r="F88" s="57">
        <v>134807</v>
      </c>
      <c r="G88" s="6">
        <v>23073</v>
      </c>
      <c r="H88" s="57">
        <v>304522</v>
      </c>
      <c r="I88" s="6">
        <v>20797</v>
      </c>
      <c r="J88" s="57">
        <v>233123</v>
      </c>
      <c r="K88" s="6">
        <v>2051</v>
      </c>
      <c r="L88" s="57">
        <v>23098</v>
      </c>
      <c r="M88" s="6">
        <v>0</v>
      </c>
      <c r="N88" s="57">
        <v>115</v>
      </c>
      <c r="O88" s="6">
        <v>0</v>
      </c>
      <c r="P88" s="57"/>
      <c r="Q88" s="6"/>
      <c r="R88" s="19" t="str">
        <f t="shared" ref="R88:R156" si="41">_xlfn.TEXTJOIN("",FALSE,A88,TEXT(B88,"00"),TEXT(C88,"00"))</f>
        <v>F0530</v>
      </c>
      <c r="S88" s="15" t="str">
        <f t="shared" ref="S88:S156" si="42">_xlfn.TEXTJOIN("",FALSE,A88,TEXT(B88-5,"00"),TEXT(C88,"00"))</f>
        <v>F0030</v>
      </c>
      <c r="T88" s="15" t="str">
        <f t="shared" ref="T88:T156" si="43">_xlfn.TEXTJOIN("",FALSE,A88,TEXT(B88+5,"00"),TEXT(C88,"00"))</f>
        <v>F1030</v>
      </c>
      <c r="U88" s="15" t="str">
        <f t="shared" ref="U88:U156" si="44">_xlfn.TEXTJOIN("",FALSE,A88,TEXT(B88,"00"),TEXT(C88-5,"00"))</f>
        <v>F0525</v>
      </c>
      <c r="V88" s="24" t="str">
        <f t="shared" ref="V88:V156" si="45">_xlfn.TEXTJOIN("",FALSE,A88,TEXT(B88,"00"),TEXT(C88+5,"00"))</f>
        <v>F0535</v>
      </c>
      <c r="W88" s="19">
        <f t="shared" si="35"/>
        <v>0</v>
      </c>
      <c r="X88" s="15">
        <f t="shared" si="36"/>
        <v>0</v>
      </c>
      <c r="Y88" s="15">
        <f t="shared" si="37"/>
        <v>0</v>
      </c>
      <c r="Z88" s="15">
        <f t="shared" si="38"/>
        <v>0</v>
      </c>
      <c r="AA88" s="24">
        <f t="shared" si="39"/>
        <v>0</v>
      </c>
      <c r="AB88" s="50">
        <f t="shared" ref="AB88:AB156" si="46">IF(W88&gt;0,1,0)</f>
        <v>0</v>
      </c>
      <c r="AC88" s="51">
        <f t="shared" ref="AC88:AC156" si="47">IF(X88&gt;0,1,0)</f>
        <v>0</v>
      </c>
      <c r="AD88" s="51">
        <f t="shared" ref="AD88:AD156" si="48">IF(Y88&gt;0,1,0)</f>
        <v>0</v>
      </c>
      <c r="AE88" s="51">
        <f t="shared" ref="AE88:AE156" si="49">IF(Z88&gt;0,1,0)</f>
        <v>0</v>
      </c>
      <c r="AF88" s="52">
        <f t="shared" ref="AF88:AF156" si="50">IF(AA88&gt;0,1,0)</f>
        <v>0</v>
      </c>
    </row>
    <row r="89" spans="1:32" x14ac:dyDescent="0.25">
      <c r="A89" s="50" t="s">
        <v>0</v>
      </c>
      <c r="B89" s="51">
        <f t="shared" si="40"/>
        <v>5</v>
      </c>
      <c r="C89" s="34">
        <v>35</v>
      </c>
      <c r="D89" s="57"/>
      <c r="E89" s="6"/>
      <c r="F89" s="57"/>
      <c r="G89" s="6"/>
      <c r="H89" s="57">
        <v>39127</v>
      </c>
      <c r="I89" s="6">
        <v>1416</v>
      </c>
      <c r="J89" s="57">
        <v>49610</v>
      </c>
      <c r="K89" s="6">
        <v>20</v>
      </c>
      <c r="L89" s="57">
        <v>2614</v>
      </c>
      <c r="M89" s="6">
        <v>0</v>
      </c>
      <c r="N89" s="57">
        <v>10</v>
      </c>
      <c r="O89" s="6">
        <v>0</v>
      </c>
      <c r="P89" s="57"/>
      <c r="Q89" s="6"/>
      <c r="R89" s="19" t="str">
        <f t="shared" si="41"/>
        <v>F0535</v>
      </c>
      <c r="S89" s="15" t="str">
        <f t="shared" si="42"/>
        <v>F0035</v>
      </c>
      <c r="T89" s="15" t="str">
        <f t="shared" si="43"/>
        <v>F1035</v>
      </c>
      <c r="U89" s="15" t="str">
        <f t="shared" si="44"/>
        <v>F0530</v>
      </c>
      <c r="V89" s="24" t="str">
        <f t="shared" si="45"/>
        <v>F0540</v>
      </c>
      <c r="W89" s="19">
        <f t="shared" si="35"/>
        <v>0</v>
      </c>
      <c r="X89" s="15">
        <f t="shared" si="36"/>
        <v>0</v>
      </c>
      <c r="Y89" s="15">
        <f t="shared" si="37"/>
        <v>0</v>
      </c>
      <c r="Z89" s="15">
        <f t="shared" si="38"/>
        <v>0</v>
      </c>
      <c r="AA89" s="24">
        <f t="shared" si="39"/>
        <v>0</v>
      </c>
      <c r="AB89" s="50">
        <f t="shared" si="46"/>
        <v>0</v>
      </c>
      <c r="AC89" s="51">
        <f t="shared" si="47"/>
        <v>0</v>
      </c>
      <c r="AD89" s="51">
        <f t="shared" si="48"/>
        <v>0</v>
      </c>
      <c r="AE89" s="51">
        <f t="shared" si="49"/>
        <v>0</v>
      </c>
      <c r="AF89" s="52">
        <f t="shared" si="50"/>
        <v>0</v>
      </c>
    </row>
    <row r="90" spans="1:32" x14ac:dyDescent="0.25">
      <c r="A90" s="50" t="s">
        <v>0</v>
      </c>
      <c r="B90" s="51">
        <f t="shared" si="40"/>
        <v>5</v>
      </c>
      <c r="C90" s="34">
        <v>40</v>
      </c>
      <c r="D90" s="57"/>
      <c r="E90" s="6"/>
      <c r="F90" s="57"/>
      <c r="G90" s="6"/>
      <c r="H90" s="57"/>
      <c r="I90" s="6"/>
      <c r="J90" s="57">
        <v>4825</v>
      </c>
      <c r="K90" s="6">
        <v>5</v>
      </c>
      <c r="L90" s="57">
        <v>221</v>
      </c>
      <c r="M90" s="6">
        <v>0</v>
      </c>
      <c r="N90" s="57"/>
      <c r="O90" s="6"/>
      <c r="P90" s="57"/>
      <c r="Q90" s="6"/>
      <c r="R90" s="19" t="str">
        <f t="shared" si="41"/>
        <v>F0540</v>
      </c>
      <c r="S90" s="15" t="str">
        <f t="shared" si="42"/>
        <v>F0040</v>
      </c>
      <c r="T90" s="15" t="str">
        <f t="shared" si="43"/>
        <v>F1040</v>
      </c>
      <c r="U90" s="15" t="str">
        <f t="shared" si="44"/>
        <v>F0535</v>
      </c>
      <c r="V90" s="24" t="str">
        <f t="shared" si="45"/>
        <v>F0545</v>
      </c>
      <c r="W90" s="19">
        <f t="shared" si="35"/>
        <v>0</v>
      </c>
      <c r="X90" s="15">
        <f t="shared" si="36"/>
        <v>0</v>
      </c>
      <c r="Y90" s="15">
        <f t="shared" si="37"/>
        <v>0</v>
      </c>
      <c r="Z90" s="15">
        <f t="shared" si="38"/>
        <v>0</v>
      </c>
      <c r="AA90" s="24">
        <f t="shared" si="39"/>
        <v>0</v>
      </c>
      <c r="AB90" s="50">
        <f t="shared" si="46"/>
        <v>0</v>
      </c>
      <c r="AC90" s="51">
        <f t="shared" si="47"/>
        <v>0</v>
      </c>
      <c r="AD90" s="51">
        <f t="shared" si="48"/>
        <v>0</v>
      </c>
      <c r="AE90" s="51">
        <f t="shared" si="49"/>
        <v>0</v>
      </c>
      <c r="AF90" s="52">
        <f t="shared" si="50"/>
        <v>0</v>
      </c>
    </row>
    <row r="91" spans="1:32" x14ac:dyDescent="0.25">
      <c r="A91" s="50" t="s">
        <v>0</v>
      </c>
      <c r="B91" s="51">
        <v>5</v>
      </c>
      <c r="C91" s="34">
        <v>45</v>
      </c>
      <c r="D91" s="57"/>
      <c r="E91" s="6"/>
      <c r="F91" s="57"/>
      <c r="G91" s="6"/>
      <c r="H91" s="57"/>
      <c r="I91" s="6"/>
      <c r="J91" s="57"/>
      <c r="K91" s="6"/>
      <c r="L91" s="57">
        <v>122</v>
      </c>
      <c r="M91" s="6">
        <v>0</v>
      </c>
      <c r="N91" s="57"/>
      <c r="O91" s="6"/>
      <c r="P91" s="57"/>
      <c r="Q91" s="6"/>
      <c r="R91" s="19" t="str">
        <f t="shared" si="41"/>
        <v>F0545</v>
      </c>
      <c r="S91" s="15" t="str">
        <f t="shared" si="42"/>
        <v>F0045</v>
      </c>
      <c r="T91" s="15" t="str">
        <f t="shared" si="43"/>
        <v>F1045</v>
      </c>
      <c r="U91" s="15" t="str">
        <f t="shared" si="44"/>
        <v>F0540</v>
      </c>
      <c r="V91" s="24" t="str">
        <f t="shared" si="45"/>
        <v>F0550</v>
      </c>
      <c r="W91" s="19">
        <f t="shared" si="35"/>
        <v>0</v>
      </c>
      <c r="X91" s="15">
        <f t="shared" si="36"/>
        <v>0</v>
      </c>
      <c r="Y91" s="15">
        <f t="shared" si="37"/>
        <v>0</v>
      </c>
      <c r="Z91" s="15">
        <f t="shared" si="38"/>
        <v>0</v>
      </c>
      <c r="AA91" s="24">
        <f t="shared" si="39"/>
        <v>0</v>
      </c>
      <c r="AB91" s="50">
        <f t="shared" si="46"/>
        <v>0</v>
      </c>
      <c r="AC91" s="51">
        <f t="shared" si="47"/>
        <v>0</v>
      </c>
      <c r="AD91" s="51">
        <f t="shared" si="48"/>
        <v>0</v>
      </c>
      <c r="AE91" s="51">
        <f t="shared" si="49"/>
        <v>0</v>
      </c>
      <c r="AF91" s="52">
        <f t="shared" si="50"/>
        <v>0</v>
      </c>
    </row>
    <row r="92" spans="1:32" ht="15.75" thickBot="1" x14ac:dyDescent="0.3">
      <c r="A92" s="37" t="s">
        <v>0</v>
      </c>
      <c r="B92" s="38">
        <v>5</v>
      </c>
      <c r="C92" s="39">
        <v>50</v>
      </c>
      <c r="D92" s="2"/>
      <c r="E92" s="28"/>
      <c r="F92" s="2"/>
      <c r="G92" s="28"/>
      <c r="H92" s="2"/>
      <c r="I92" s="28"/>
      <c r="J92" s="2"/>
      <c r="K92" s="28"/>
      <c r="L92" s="2"/>
      <c r="M92" s="28"/>
      <c r="N92" s="2"/>
      <c r="O92" s="28"/>
      <c r="P92" s="2"/>
      <c r="Q92" s="28"/>
      <c r="R92" s="29" t="str">
        <f t="shared" si="41"/>
        <v>F0550</v>
      </c>
      <c r="S92" s="30" t="str">
        <f t="shared" si="42"/>
        <v>F0050</v>
      </c>
      <c r="T92" s="30" t="str">
        <f t="shared" si="43"/>
        <v>F1050</v>
      </c>
      <c r="U92" s="30" t="str">
        <f t="shared" si="44"/>
        <v>F0545</v>
      </c>
      <c r="V92" s="31" t="str">
        <f t="shared" si="45"/>
        <v>F0555</v>
      </c>
      <c r="W92" s="29">
        <f t="shared" si="35"/>
        <v>0</v>
      </c>
      <c r="X92" s="30">
        <f t="shared" si="36"/>
        <v>0</v>
      </c>
      <c r="Y92" s="30">
        <f t="shared" si="37"/>
        <v>0</v>
      </c>
      <c r="Z92" s="30">
        <f t="shared" si="38"/>
        <v>0</v>
      </c>
      <c r="AA92" s="31">
        <f t="shared" si="39"/>
        <v>0</v>
      </c>
      <c r="AB92" s="37">
        <f t="shared" si="46"/>
        <v>0</v>
      </c>
      <c r="AC92" s="38">
        <f t="shared" si="47"/>
        <v>0</v>
      </c>
      <c r="AD92" s="38">
        <f t="shared" si="48"/>
        <v>0</v>
      </c>
      <c r="AE92" s="38">
        <f t="shared" si="49"/>
        <v>0</v>
      </c>
      <c r="AF92" s="40">
        <f t="shared" si="50"/>
        <v>0</v>
      </c>
    </row>
    <row r="93" spans="1:32" x14ac:dyDescent="0.25">
      <c r="A93" s="12" t="s">
        <v>0</v>
      </c>
      <c r="B93" s="13">
        <v>10</v>
      </c>
      <c r="C93" s="36">
        <v>-20</v>
      </c>
      <c r="D93" s="43"/>
      <c r="E93" s="5"/>
      <c r="F93" s="43"/>
      <c r="G93" s="5"/>
      <c r="H93" s="43"/>
      <c r="I93" s="5"/>
      <c r="J93" s="43"/>
      <c r="K93" s="5"/>
      <c r="L93" s="43"/>
      <c r="M93" s="5"/>
      <c r="N93" s="43"/>
      <c r="O93" s="5"/>
      <c r="P93" s="43">
        <v>1</v>
      </c>
      <c r="Q93" s="5">
        <v>0</v>
      </c>
      <c r="R93" s="16" t="str">
        <f t="shared" si="41"/>
        <v>F10-20</v>
      </c>
      <c r="S93" s="17" t="str">
        <f t="shared" si="42"/>
        <v>F05-20</v>
      </c>
      <c r="T93" s="17" t="str">
        <f t="shared" si="43"/>
        <v>F15-20</v>
      </c>
      <c r="U93" s="17" t="str">
        <f t="shared" si="44"/>
        <v>F10-25</v>
      </c>
      <c r="V93" s="23" t="str">
        <f t="shared" si="45"/>
        <v>F10-15</v>
      </c>
      <c r="W93" s="16">
        <f t="shared" si="35"/>
        <v>0</v>
      </c>
      <c r="X93" s="17">
        <f t="shared" si="36"/>
        <v>0</v>
      </c>
      <c r="Y93" s="17">
        <f t="shared" si="37"/>
        <v>0</v>
      </c>
      <c r="Z93" s="17">
        <f t="shared" si="38"/>
        <v>0</v>
      </c>
      <c r="AA93" s="23">
        <f t="shared" si="39"/>
        <v>1</v>
      </c>
      <c r="AB93" s="12">
        <f t="shared" si="46"/>
        <v>0</v>
      </c>
      <c r="AC93" s="13">
        <f t="shared" si="47"/>
        <v>0</v>
      </c>
      <c r="AD93" s="13">
        <f t="shared" si="48"/>
        <v>0</v>
      </c>
      <c r="AE93" s="13">
        <f t="shared" si="49"/>
        <v>0</v>
      </c>
      <c r="AF93" s="14">
        <f t="shared" si="50"/>
        <v>1</v>
      </c>
    </row>
    <row r="94" spans="1:32" x14ac:dyDescent="0.25">
      <c r="A94" s="50" t="s">
        <v>0</v>
      </c>
      <c r="B94" s="51">
        <v>10</v>
      </c>
      <c r="C94" s="34">
        <v>-15</v>
      </c>
      <c r="D94" s="57"/>
      <c r="E94" s="6"/>
      <c r="F94" s="57"/>
      <c r="G94" s="6"/>
      <c r="H94" s="57"/>
      <c r="I94" s="6"/>
      <c r="J94" s="57"/>
      <c r="K94" s="6"/>
      <c r="L94" s="57"/>
      <c r="M94" s="6"/>
      <c r="N94" s="57">
        <v>351</v>
      </c>
      <c r="O94" s="6">
        <v>1</v>
      </c>
      <c r="P94" s="57">
        <v>1991</v>
      </c>
      <c r="Q94" s="6"/>
      <c r="R94" s="19" t="str">
        <f t="shared" si="41"/>
        <v>F10-15</v>
      </c>
      <c r="S94" s="15" t="str">
        <f t="shared" si="42"/>
        <v>F05-15</v>
      </c>
      <c r="T94" s="15" t="str">
        <f t="shared" si="43"/>
        <v>F15-15</v>
      </c>
      <c r="U94" s="15" t="str">
        <f t="shared" si="44"/>
        <v>F10-20</v>
      </c>
      <c r="V94" s="24" t="str">
        <f t="shared" si="45"/>
        <v>F10-10</v>
      </c>
      <c r="W94" s="19">
        <f t="shared" si="35"/>
        <v>1</v>
      </c>
      <c r="X94" s="15">
        <f t="shared" si="36"/>
        <v>0</v>
      </c>
      <c r="Y94" s="15">
        <f t="shared" si="37"/>
        <v>0</v>
      </c>
      <c r="Z94" s="15">
        <f t="shared" si="38"/>
        <v>0</v>
      </c>
      <c r="AA94" s="24">
        <f t="shared" si="39"/>
        <v>1978</v>
      </c>
      <c r="AB94" s="50">
        <f t="shared" si="46"/>
        <v>1</v>
      </c>
      <c r="AC94" s="51">
        <f t="shared" si="47"/>
        <v>0</v>
      </c>
      <c r="AD94" s="51">
        <f t="shared" si="48"/>
        <v>0</v>
      </c>
      <c r="AE94" s="51">
        <f t="shared" si="49"/>
        <v>0</v>
      </c>
      <c r="AF94" s="52">
        <f t="shared" si="50"/>
        <v>1</v>
      </c>
    </row>
    <row r="95" spans="1:32" x14ac:dyDescent="0.25">
      <c r="A95" s="50" t="s">
        <v>0</v>
      </c>
      <c r="B95" s="51">
        <v>10</v>
      </c>
      <c r="C95" s="34">
        <v>-10</v>
      </c>
      <c r="D95" s="57"/>
      <c r="E95" s="6"/>
      <c r="F95" s="57"/>
      <c r="G95" s="6"/>
      <c r="H95" s="57"/>
      <c r="I95" s="6"/>
      <c r="J95" s="57"/>
      <c r="K95" s="6"/>
      <c r="L95" s="57">
        <v>1642</v>
      </c>
      <c r="M95" s="6">
        <v>351</v>
      </c>
      <c r="N95" s="57">
        <v>10406</v>
      </c>
      <c r="O95" s="6">
        <v>1978</v>
      </c>
      <c r="P95" s="57">
        <v>22658</v>
      </c>
      <c r="Q95" s="6"/>
      <c r="R95" s="19" t="str">
        <f t="shared" si="41"/>
        <v>F10-10</v>
      </c>
      <c r="S95" s="15" t="str">
        <f t="shared" si="42"/>
        <v>F05-10</v>
      </c>
      <c r="T95" s="15" t="str">
        <f t="shared" si="43"/>
        <v>F15-10</v>
      </c>
      <c r="U95" s="15" t="str">
        <f t="shared" si="44"/>
        <v>F10-15</v>
      </c>
      <c r="V95" s="24" t="str">
        <f t="shared" si="45"/>
        <v>F10-05</v>
      </c>
      <c r="W95" s="19">
        <f t="shared" si="35"/>
        <v>1978</v>
      </c>
      <c r="X95" s="15">
        <f t="shared" si="36"/>
        <v>59</v>
      </c>
      <c r="Y95" s="15">
        <f t="shared" si="37"/>
        <v>0</v>
      </c>
      <c r="Z95" s="15">
        <f t="shared" si="38"/>
        <v>1</v>
      </c>
      <c r="AA95" s="24">
        <f t="shared" si="39"/>
        <v>14621</v>
      </c>
      <c r="AB95" s="50">
        <f t="shared" si="46"/>
        <v>1</v>
      </c>
      <c r="AC95" s="51">
        <f t="shared" si="47"/>
        <v>1</v>
      </c>
      <c r="AD95" s="51">
        <f t="shared" si="48"/>
        <v>0</v>
      </c>
      <c r="AE95" s="51">
        <f t="shared" si="49"/>
        <v>1</v>
      </c>
      <c r="AF95" s="52">
        <f t="shared" si="50"/>
        <v>1</v>
      </c>
    </row>
    <row r="96" spans="1:32" x14ac:dyDescent="0.25">
      <c r="A96" s="50" t="s">
        <v>0</v>
      </c>
      <c r="B96" s="51">
        <v>10</v>
      </c>
      <c r="C96" s="34">
        <v>-5</v>
      </c>
      <c r="D96" s="57"/>
      <c r="E96" s="6"/>
      <c r="F96" s="57"/>
      <c r="G96" s="6"/>
      <c r="H96" s="57"/>
      <c r="I96" s="6"/>
      <c r="J96" s="57">
        <v>5516</v>
      </c>
      <c r="K96" s="6">
        <v>1642</v>
      </c>
      <c r="L96" s="57">
        <v>26711</v>
      </c>
      <c r="M96" s="6">
        <v>8119</v>
      </c>
      <c r="N96" s="57">
        <v>79224</v>
      </c>
      <c r="O96" s="6">
        <v>14621</v>
      </c>
      <c r="P96" s="57">
        <v>109953</v>
      </c>
      <c r="Q96" s="6">
        <v>0</v>
      </c>
      <c r="R96" s="19" t="str">
        <f t="shared" si="41"/>
        <v>F10-05</v>
      </c>
      <c r="S96" s="15" t="str">
        <f t="shared" si="42"/>
        <v>F05-05</v>
      </c>
      <c r="T96" s="15" t="str">
        <f t="shared" si="43"/>
        <v>F15-05</v>
      </c>
      <c r="U96" s="15" t="str">
        <f t="shared" si="44"/>
        <v>F10-10</v>
      </c>
      <c r="V96" s="24" t="str">
        <f t="shared" si="45"/>
        <v>F1000</v>
      </c>
      <c r="W96" s="19">
        <f t="shared" si="35"/>
        <v>14621</v>
      </c>
      <c r="X96" s="15">
        <f t="shared" si="36"/>
        <v>4410</v>
      </c>
      <c r="Y96" s="15">
        <f t="shared" si="37"/>
        <v>1027</v>
      </c>
      <c r="Z96" s="15">
        <f t="shared" si="38"/>
        <v>1978</v>
      </c>
      <c r="AA96" s="24">
        <f t="shared" si="39"/>
        <v>51694</v>
      </c>
      <c r="AB96" s="50">
        <f t="shared" si="46"/>
        <v>1</v>
      </c>
      <c r="AC96" s="51">
        <f t="shared" si="47"/>
        <v>1</v>
      </c>
      <c r="AD96" s="51">
        <f t="shared" si="48"/>
        <v>1</v>
      </c>
      <c r="AE96" s="51">
        <f t="shared" si="49"/>
        <v>1</v>
      </c>
      <c r="AF96" s="52">
        <f t="shared" si="50"/>
        <v>1</v>
      </c>
    </row>
    <row r="97" spans="1:32" x14ac:dyDescent="0.25">
      <c r="A97" s="50" t="s">
        <v>0</v>
      </c>
      <c r="B97" s="51">
        <f t="shared" ref="B97:B105" si="51">B82+5</f>
        <v>10</v>
      </c>
      <c r="C97" s="34">
        <v>0</v>
      </c>
      <c r="D97" s="57"/>
      <c r="E97" s="6"/>
      <c r="F97" s="57"/>
      <c r="G97" s="6"/>
      <c r="H97" s="57">
        <v>9741</v>
      </c>
      <c r="I97" s="6">
        <v>5516</v>
      </c>
      <c r="J97" s="57">
        <v>66848</v>
      </c>
      <c r="K97" s="6">
        <v>19260</v>
      </c>
      <c r="L97" s="57">
        <v>160565</v>
      </c>
      <c r="M97" s="6">
        <v>48837</v>
      </c>
      <c r="N97" s="57">
        <v>319974</v>
      </c>
      <c r="O97" s="6">
        <v>51694</v>
      </c>
      <c r="P97" s="57">
        <v>325997</v>
      </c>
      <c r="Q97" s="6" t="s">
        <v>13</v>
      </c>
      <c r="R97" s="19" t="str">
        <f t="shared" si="41"/>
        <v>F1000</v>
      </c>
      <c r="S97" s="15" t="str">
        <f t="shared" si="42"/>
        <v>F0500</v>
      </c>
      <c r="T97" s="15" t="str">
        <f t="shared" si="43"/>
        <v>F1500</v>
      </c>
      <c r="U97" s="15" t="str">
        <f t="shared" si="44"/>
        <v>F10-05</v>
      </c>
      <c r="V97" s="24" t="str">
        <f t="shared" si="45"/>
        <v>F1005</v>
      </c>
      <c r="W97" s="19">
        <f t="shared" si="35"/>
        <v>51694</v>
      </c>
      <c r="X97" s="15">
        <f t="shared" si="36"/>
        <v>30201</v>
      </c>
      <c r="Y97" s="15">
        <f t="shared" si="37"/>
        <v>7320</v>
      </c>
      <c r="Z97" s="15">
        <f t="shared" si="38"/>
        <v>14621</v>
      </c>
      <c r="AA97" s="24">
        <f t="shared" si="39"/>
        <v>110880</v>
      </c>
      <c r="AB97" s="50">
        <f t="shared" si="46"/>
        <v>1</v>
      </c>
      <c r="AC97" s="51">
        <f t="shared" si="47"/>
        <v>1</v>
      </c>
      <c r="AD97" s="51">
        <f t="shared" si="48"/>
        <v>1</v>
      </c>
      <c r="AE97" s="51">
        <f t="shared" si="49"/>
        <v>1</v>
      </c>
      <c r="AF97" s="52">
        <f t="shared" si="50"/>
        <v>1</v>
      </c>
    </row>
    <row r="98" spans="1:32" x14ac:dyDescent="0.25">
      <c r="A98" s="50" t="s">
        <v>0</v>
      </c>
      <c r="B98" s="51">
        <f t="shared" si="51"/>
        <v>10</v>
      </c>
      <c r="C98" s="34">
        <v>5</v>
      </c>
      <c r="D98" s="57"/>
      <c r="E98" s="6"/>
      <c r="F98" s="57">
        <v>26782</v>
      </c>
      <c r="G98" s="6">
        <v>9741</v>
      </c>
      <c r="H98" s="57">
        <v>121412</v>
      </c>
      <c r="I98" s="6">
        <v>48939</v>
      </c>
      <c r="J98" s="57">
        <v>358326</v>
      </c>
      <c r="K98" s="6">
        <v>94487</v>
      </c>
      <c r="L98" s="57">
        <v>572009</v>
      </c>
      <c r="M98" s="6">
        <v>154659</v>
      </c>
      <c r="N98" s="57">
        <v>800602</v>
      </c>
      <c r="O98" s="6">
        <v>110880</v>
      </c>
      <c r="P98" s="57">
        <v>633090</v>
      </c>
      <c r="Q98" s="6" t="s">
        <v>13</v>
      </c>
      <c r="R98" s="19" t="str">
        <f t="shared" si="41"/>
        <v>F1005</v>
      </c>
      <c r="S98" s="15" t="str">
        <f t="shared" si="42"/>
        <v>F0505</v>
      </c>
      <c r="T98" s="15" t="str">
        <f t="shared" si="43"/>
        <v>F1505</v>
      </c>
      <c r="U98" s="15" t="str">
        <f t="shared" si="44"/>
        <v>F1000</v>
      </c>
      <c r="V98" s="24" t="str">
        <f t="shared" si="45"/>
        <v>F1010</v>
      </c>
      <c r="W98" s="19">
        <f t="shared" si="35"/>
        <v>110880</v>
      </c>
      <c r="X98" s="15">
        <f t="shared" si="36"/>
        <v>100091</v>
      </c>
      <c r="Y98" s="15">
        <f t="shared" si="37"/>
        <v>21474</v>
      </c>
      <c r="Z98" s="15">
        <f t="shared" si="38"/>
        <v>51694</v>
      </c>
      <c r="AA98" s="24">
        <f t="shared" si="39"/>
        <v>7232</v>
      </c>
      <c r="AB98" s="50">
        <f t="shared" si="46"/>
        <v>1</v>
      </c>
      <c r="AC98" s="51">
        <f t="shared" si="47"/>
        <v>1</v>
      </c>
      <c r="AD98" s="51">
        <f t="shared" si="48"/>
        <v>1</v>
      </c>
      <c r="AE98" s="51">
        <f t="shared" si="49"/>
        <v>1</v>
      </c>
      <c r="AF98" s="52">
        <f t="shared" si="50"/>
        <v>1</v>
      </c>
    </row>
    <row r="99" spans="1:32" x14ac:dyDescent="0.25">
      <c r="A99" s="50" t="s">
        <v>0</v>
      </c>
      <c r="B99" s="51">
        <f t="shared" si="51"/>
        <v>10</v>
      </c>
      <c r="C99" s="34">
        <v>10</v>
      </c>
      <c r="D99" s="57">
        <v>162000</v>
      </c>
      <c r="E99" s="6">
        <v>26782</v>
      </c>
      <c r="F99" s="57">
        <v>236647</v>
      </c>
      <c r="G99" s="6">
        <f>11994+22368+16083+16051+15234+18057</f>
        <v>99787</v>
      </c>
      <c r="H99" s="57">
        <v>584601</v>
      </c>
      <c r="I99" s="6">
        <v>238254</v>
      </c>
      <c r="J99" s="57">
        <v>1048576</v>
      </c>
      <c r="K99" s="6">
        <v>262745</v>
      </c>
      <c r="L99" s="57">
        <v>1048576</v>
      </c>
      <c r="M99" s="6">
        <v>208934</v>
      </c>
      <c r="N99" s="57">
        <v>1048576</v>
      </c>
      <c r="O99" s="6">
        <v>7232</v>
      </c>
      <c r="P99" s="57">
        <v>177356</v>
      </c>
      <c r="Q99" s="6">
        <v>0</v>
      </c>
      <c r="R99" s="19" t="str">
        <f t="shared" si="41"/>
        <v>F1010</v>
      </c>
      <c r="S99" s="15" t="str">
        <f t="shared" si="42"/>
        <v>F0510</v>
      </c>
      <c r="T99" s="15" t="str">
        <f t="shared" si="43"/>
        <v>F1510</v>
      </c>
      <c r="U99" s="15" t="str">
        <f t="shared" si="44"/>
        <v>F1005</v>
      </c>
      <c r="V99" s="24" t="str">
        <f t="shared" si="45"/>
        <v>F1015</v>
      </c>
      <c r="W99" s="19">
        <f t="shared" si="35"/>
        <v>7232</v>
      </c>
      <c r="X99" s="15">
        <f t="shared" si="36"/>
        <v>117527</v>
      </c>
      <c r="Y99" s="15">
        <f t="shared" si="37"/>
        <v>910</v>
      </c>
      <c r="Z99" s="15">
        <f t="shared" si="38"/>
        <v>110880</v>
      </c>
      <c r="AA99" s="24">
        <f t="shared" si="39"/>
        <v>0</v>
      </c>
      <c r="AB99" s="50">
        <f t="shared" si="46"/>
        <v>1</v>
      </c>
      <c r="AC99" s="51">
        <f t="shared" si="47"/>
        <v>1</v>
      </c>
      <c r="AD99" s="51">
        <f t="shared" si="48"/>
        <v>1</v>
      </c>
      <c r="AE99" s="51">
        <f t="shared" si="49"/>
        <v>1</v>
      </c>
      <c r="AF99" s="52">
        <f t="shared" si="50"/>
        <v>0</v>
      </c>
    </row>
    <row r="100" spans="1:32" x14ac:dyDescent="0.25">
      <c r="A100" s="50" t="s">
        <v>0</v>
      </c>
      <c r="B100" s="51">
        <f t="shared" si="51"/>
        <v>10</v>
      </c>
      <c r="C100" s="34">
        <v>15</v>
      </c>
      <c r="D100" s="57"/>
      <c r="E100" s="6"/>
      <c r="F100" s="57">
        <v>117591</v>
      </c>
      <c r="G100" s="6">
        <v>10615</v>
      </c>
      <c r="H100" s="57">
        <v>190302</v>
      </c>
      <c r="I100" s="6">
        <v>24687</v>
      </c>
      <c r="J100" s="57">
        <v>367695</v>
      </c>
      <c r="K100" s="6">
        <v>5577</v>
      </c>
      <c r="L100" s="57">
        <v>297265</v>
      </c>
      <c r="M100" s="6">
        <v>269</v>
      </c>
      <c r="N100" s="57">
        <v>214506</v>
      </c>
      <c r="O100" s="6">
        <v>0</v>
      </c>
      <c r="P100" s="57">
        <v>7244</v>
      </c>
      <c r="Q100" s="6"/>
      <c r="R100" s="19" t="str">
        <f t="shared" si="41"/>
        <v>F1015</v>
      </c>
      <c r="S100" s="15" t="str">
        <f t="shared" si="42"/>
        <v>F0515</v>
      </c>
      <c r="T100" s="15" t="str">
        <f t="shared" si="43"/>
        <v>F1515</v>
      </c>
      <c r="U100" s="15" t="str">
        <f t="shared" si="44"/>
        <v>F1010</v>
      </c>
      <c r="V100" s="24" t="str">
        <f t="shared" si="45"/>
        <v>F1020</v>
      </c>
      <c r="W100" s="19">
        <f t="shared" si="35"/>
        <v>0</v>
      </c>
      <c r="X100" s="15">
        <f t="shared" si="36"/>
        <v>22</v>
      </c>
      <c r="Y100" s="15">
        <f t="shared" si="37"/>
        <v>0</v>
      </c>
      <c r="Z100" s="15">
        <f t="shared" si="38"/>
        <v>7232</v>
      </c>
      <c r="AA100" s="24">
        <f t="shared" si="39"/>
        <v>0</v>
      </c>
      <c r="AB100" s="50">
        <f t="shared" si="46"/>
        <v>0</v>
      </c>
      <c r="AC100" s="51">
        <f t="shared" si="47"/>
        <v>1</v>
      </c>
      <c r="AD100" s="51">
        <f t="shared" si="48"/>
        <v>0</v>
      </c>
      <c r="AE100" s="51">
        <f t="shared" si="49"/>
        <v>1</v>
      </c>
      <c r="AF100" s="52">
        <f t="shared" si="50"/>
        <v>0</v>
      </c>
    </row>
    <row r="101" spans="1:32" x14ac:dyDescent="0.25">
      <c r="A101" s="50" t="s">
        <v>0</v>
      </c>
      <c r="B101" s="51">
        <f t="shared" si="51"/>
        <v>10</v>
      </c>
      <c r="C101" s="34">
        <v>20</v>
      </c>
      <c r="D101" s="57">
        <v>162000</v>
      </c>
      <c r="E101" s="6">
        <v>117153</v>
      </c>
      <c r="F101" s="57">
        <v>958017</v>
      </c>
      <c r="G101" s="6">
        <f>14828+28768+20280+17120+17401+16178</f>
        <v>114575</v>
      </c>
      <c r="H101" s="57">
        <v>777324</v>
      </c>
      <c r="I101" s="6">
        <v>69145</v>
      </c>
      <c r="J101" s="57">
        <v>591566</v>
      </c>
      <c r="K101" s="6">
        <v>3261</v>
      </c>
      <c r="L101" s="57">
        <v>44579</v>
      </c>
      <c r="M101" s="6">
        <v>4</v>
      </c>
      <c r="N101" s="57">
        <v>351</v>
      </c>
      <c r="O101" s="6">
        <v>0</v>
      </c>
      <c r="P101" s="57"/>
      <c r="Q101" s="6"/>
      <c r="R101" s="19" t="str">
        <f t="shared" si="41"/>
        <v>F1020</v>
      </c>
      <c r="S101" s="15" t="str">
        <f t="shared" si="42"/>
        <v>F0520</v>
      </c>
      <c r="T101" s="15" t="str">
        <f t="shared" si="43"/>
        <v>F1520</v>
      </c>
      <c r="U101" s="15" t="str">
        <f t="shared" si="44"/>
        <v>F1015</v>
      </c>
      <c r="V101" s="24" t="str">
        <f t="shared" si="45"/>
        <v>F1025</v>
      </c>
      <c r="W101" s="19">
        <f t="shared" si="35"/>
        <v>0</v>
      </c>
      <c r="X101" s="15">
        <f t="shared" si="36"/>
        <v>0</v>
      </c>
      <c r="Y101" s="15">
        <f t="shared" si="37"/>
        <v>0</v>
      </c>
      <c r="Z101" s="15">
        <f t="shared" si="38"/>
        <v>0</v>
      </c>
      <c r="AA101" s="24">
        <f t="shared" si="39"/>
        <v>0</v>
      </c>
      <c r="AB101" s="50">
        <f t="shared" si="46"/>
        <v>0</v>
      </c>
      <c r="AC101" s="51">
        <f t="shared" si="47"/>
        <v>0</v>
      </c>
      <c r="AD101" s="51">
        <f t="shared" si="48"/>
        <v>0</v>
      </c>
      <c r="AE101" s="51">
        <f t="shared" si="49"/>
        <v>0</v>
      </c>
      <c r="AF101" s="52">
        <f t="shared" si="50"/>
        <v>0</v>
      </c>
    </row>
    <row r="102" spans="1:32" x14ac:dyDescent="0.25">
      <c r="A102" s="50" t="s">
        <v>0</v>
      </c>
      <c r="B102" s="51">
        <f t="shared" si="51"/>
        <v>10</v>
      </c>
      <c r="C102" s="34">
        <v>25</v>
      </c>
      <c r="D102" s="57"/>
      <c r="E102" s="6"/>
      <c r="F102" s="57">
        <v>137872</v>
      </c>
      <c r="G102" s="6">
        <v>17888</v>
      </c>
      <c r="H102" s="57">
        <v>277780</v>
      </c>
      <c r="I102" s="6">
        <v>13967</v>
      </c>
      <c r="J102" s="57">
        <v>87509</v>
      </c>
      <c r="K102" s="6">
        <v>431</v>
      </c>
      <c r="L102" s="57">
        <v>10042</v>
      </c>
      <c r="M102" s="6">
        <v>0</v>
      </c>
      <c r="N102" s="57">
        <v>12</v>
      </c>
      <c r="O102" s="6">
        <v>0</v>
      </c>
      <c r="P102" s="57"/>
      <c r="Q102" s="6"/>
      <c r="R102" s="19" t="str">
        <f t="shared" si="41"/>
        <v>F1025</v>
      </c>
      <c r="S102" s="15" t="str">
        <f t="shared" si="42"/>
        <v>F0525</v>
      </c>
      <c r="T102" s="15" t="str">
        <f t="shared" si="43"/>
        <v>F1525</v>
      </c>
      <c r="U102" s="15" t="str">
        <f t="shared" si="44"/>
        <v>F1020</v>
      </c>
      <c r="V102" s="24" t="str">
        <f t="shared" si="45"/>
        <v>F1030</v>
      </c>
      <c r="W102" s="19">
        <f t="shared" si="35"/>
        <v>0</v>
      </c>
      <c r="X102" s="15">
        <f t="shared" si="36"/>
        <v>0</v>
      </c>
      <c r="Y102" s="15">
        <f t="shared" si="37"/>
        <v>0</v>
      </c>
      <c r="Z102" s="15">
        <f t="shared" si="38"/>
        <v>0</v>
      </c>
      <c r="AA102" s="24">
        <f t="shared" si="39"/>
        <v>0</v>
      </c>
      <c r="AB102" s="50">
        <f t="shared" si="46"/>
        <v>0</v>
      </c>
      <c r="AC102" s="51">
        <f t="shared" si="47"/>
        <v>0</v>
      </c>
      <c r="AD102" s="51">
        <f t="shared" si="48"/>
        <v>0</v>
      </c>
      <c r="AE102" s="51">
        <f t="shared" si="49"/>
        <v>0</v>
      </c>
      <c r="AF102" s="52">
        <f t="shared" si="50"/>
        <v>0</v>
      </c>
    </row>
    <row r="103" spans="1:32" x14ac:dyDescent="0.25">
      <c r="A103" s="50" t="s">
        <v>0</v>
      </c>
      <c r="B103" s="51">
        <f t="shared" si="51"/>
        <v>10</v>
      </c>
      <c r="C103" s="34">
        <v>30</v>
      </c>
      <c r="D103" s="57">
        <v>162000</v>
      </c>
      <c r="E103" s="6">
        <v>134807</v>
      </c>
      <c r="F103" s="57">
        <v>1094164</v>
      </c>
      <c r="G103" s="6">
        <v>118733</v>
      </c>
      <c r="H103" s="57">
        <v>933719</v>
      </c>
      <c r="I103" s="6">
        <v>27287</v>
      </c>
      <c r="J103" s="57">
        <v>307880</v>
      </c>
      <c r="K103" s="6">
        <v>249</v>
      </c>
      <c r="L103" s="57">
        <v>5666</v>
      </c>
      <c r="M103" s="6">
        <v>0</v>
      </c>
      <c r="N103" s="57"/>
      <c r="O103" s="6"/>
      <c r="P103" s="57"/>
      <c r="Q103" s="6"/>
      <c r="R103" s="19" t="str">
        <f t="shared" si="41"/>
        <v>F1030</v>
      </c>
      <c r="S103" s="15" t="str">
        <f t="shared" si="42"/>
        <v>F0530</v>
      </c>
      <c r="T103" s="15" t="str">
        <f t="shared" si="43"/>
        <v>F1530</v>
      </c>
      <c r="U103" s="15" t="str">
        <f t="shared" si="44"/>
        <v>F1025</v>
      </c>
      <c r="V103" s="24" t="str">
        <f t="shared" si="45"/>
        <v>F1035</v>
      </c>
      <c r="W103" s="19">
        <f t="shared" si="35"/>
        <v>0</v>
      </c>
      <c r="X103" s="15">
        <f t="shared" si="36"/>
        <v>0</v>
      </c>
      <c r="Y103" s="15">
        <f t="shared" si="37"/>
        <v>0</v>
      </c>
      <c r="Z103" s="15">
        <f t="shared" si="38"/>
        <v>0</v>
      </c>
      <c r="AA103" s="24">
        <f t="shared" si="39"/>
        <v>0</v>
      </c>
      <c r="AB103" s="50">
        <f t="shared" si="46"/>
        <v>0</v>
      </c>
      <c r="AC103" s="51">
        <f t="shared" si="47"/>
        <v>0</v>
      </c>
      <c r="AD103" s="51">
        <f t="shared" si="48"/>
        <v>0</v>
      </c>
      <c r="AE103" s="51">
        <f t="shared" si="49"/>
        <v>0</v>
      </c>
      <c r="AF103" s="52">
        <f t="shared" si="50"/>
        <v>0</v>
      </c>
    </row>
    <row r="104" spans="1:32" x14ac:dyDescent="0.25">
      <c r="A104" s="50" t="s">
        <v>0</v>
      </c>
      <c r="B104" s="51">
        <f t="shared" si="51"/>
        <v>10</v>
      </c>
      <c r="C104" s="34">
        <v>35</v>
      </c>
      <c r="D104" s="57"/>
      <c r="E104" s="6"/>
      <c r="F104" s="57">
        <v>134807</v>
      </c>
      <c r="G104" s="6">
        <v>25558</v>
      </c>
      <c r="H104" s="57">
        <v>297205</v>
      </c>
      <c r="I104" s="6">
        <v>14891</v>
      </c>
      <c r="J104" s="57">
        <v>49610</v>
      </c>
      <c r="K104" s="6">
        <v>102</v>
      </c>
      <c r="L104" s="57">
        <v>1526</v>
      </c>
      <c r="M104" s="6">
        <v>0</v>
      </c>
      <c r="N104" s="57"/>
      <c r="O104" s="6"/>
      <c r="P104" s="57"/>
      <c r="Q104" s="6"/>
      <c r="R104" s="19" t="str">
        <f t="shared" si="41"/>
        <v>F1035</v>
      </c>
      <c r="S104" s="15" t="str">
        <f t="shared" si="42"/>
        <v>F0535</v>
      </c>
      <c r="T104" s="15" t="str">
        <f t="shared" si="43"/>
        <v>F1535</v>
      </c>
      <c r="U104" s="15" t="str">
        <f t="shared" si="44"/>
        <v>F1030</v>
      </c>
      <c r="V104" s="24" t="str">
        <f t="shared" si="45"/>
        <v>F1040</v>
      </c>
      <c r="W104" s="19">
        <f t="shared" si="35"/>
        <v>0</v>
      </c>
      <c r="X104" s="15">
        <f t="shared" si="36"/>
        <v>0</v>
      </c>
      <c r="Y104" s="15">
        <f t="shared" si="37"/>
        <v>0</v>
      </c>
      <c r="Z104" s="15">
        <f t="shared" si="38"/>
        <v>0</v>
      </c>
      <c r="AA104" s="24">
        <f t="shared" si="39"/>
        <v>0</v>
      </c>
      <c r="AB104" s="50">
        <f t="shared" si="46"/>
        <v>0</v>
      </c>
      <c r="AC104" s="51">
        <f t="shared" si="47"/>
        <v>0</v>
      </c>
      <c r="AD104" s="51">
        <f t="shared" si="48"/>
        <v>0</v>
      </c>
      <c r="AE104" s="51">
        <f t="shared" si="49"/>
        <v>0</v>
      </c>
      <c r="AF104" s="52">
        <f t="shared" si="50"/>
        <v>0</v>
      </c>
    </row>
    <row r="105" spans="1:32" x14ac:dyDescent="0.25">
      <c r="A105" s="50" t="s">
        <v>0</v>
      </c>
      <c r="B105" s="51">
        <f t="shared" si="51"/>
        <v>10</v>
      </c>
      <c r="C105" s="34">
        <v>40</v>
      </c>
      <c r="D105" s="57"/>
      <c r="E105" s="6"/>
      <c r="F105" s="57"/>
      <c r="G105" s="6"/>
      <c r="H105" s="57">
        <v>25558</v>
      </c>
      <c r="I105" s="6">
        <v>3688</v>
      </c>
      <c r="J105" s="57">
        <v>53633</v>
      </c>
      <c r="K105" s="6">
        <v>123</v>
      </c>
      <c r="L105" s="57">
        <v>1759</v>
      </c>
      <c r="M105" s="6">
        <v>0</v>
      </c>
      <c r="N105" s="57"/>
      <c r="O105" s="6"/>
      <c r="P105" s="57"/>
      <c r="Q105" s="6"/>
      <c r="R105" s="19" t="str">
        <f t="shared" si="41"/>
        <v>F1040</v>
      </c>
      <c r="S105" s="15" t="str">
        <f t="shared" si="42"/>
        <v>F0540</v>
      </c>
      <c r="T105" s="15" t="str">
        <f t="shared" si="43"/>
        <v>F1540</v>
      </c>
      <c r="U105" s="15" t="str">
        <f t="shared" si="44"/>
        <v>F1035</v>
      </c>
      <c r="V105" s="24" t="str">
        <f t="shared" si="45"/>
        <v>F1045</v>
      </c>
      <c r="W105" s="19">
        <f t="shared" si="35"/>
        <v>0</v>
      </c>
      <c r="X105" s="15">
        <f t="shared" si="36"/>
        <v>0</v>
      </c>
      <c r="Y105" s="15">
        <f t="shared" si="37"/>
        <v>0</v>
      </c>
      <c r="Z105" s="15">
        <f t="shared" si="38"/>
        <v>0</v>
      </c>
      <c r="AA105" s="24">
        <f t="shared" si="39"/>
        <v>0</v>
      </c>
      <c r="AB105" s="50">
        <f t="shared" si="46"/>
        <v>0</v>
      </c>
      <c r="AC105" s="51">
        <f t="shared" si="47"/>
        <v>0</v>
      </c>
      <c r="AD105" s="51">
        <f t="shared" si="48"/>
        <v>0</v>
      </c>
      <c r="AE105" s="51">
        <f t="shared" si="49"/>
        <v>0</v>
      </c>
      <c r="AF105" s="52">
        <f t="shared" si="50"/>
        <v>0</v>
      </c>
    </row>
    <row r="106" spans="1:32" x14ac:dyDescent="0.25">
      <c r="A106" s="50" t="s">
        <v>0</v>
      </c>
      <c r="B106" s="51">
        <v>10</v>
      </c>
      <c r="C106" s="34">
        <v>45</v>
      </c>
      <c r="D106" s="57"/>
      <c r="E106" s="6"/>
      <c r="F106" s="57"/>
      <c r="G106" s="6"/>
      <c r="H106" s="57"/>
      <c r="I106" s="6"/>
      <c r="J106" s="57">
        <v>3688</v>
      </c>
      <c r="K106" s="6">
        <v>117</v>
      </c>
      <c r="L106" s="57">
        <v>1632</v>
      </c>
      <c r="M106" s="6">
        <v>0</v>
      </c>
      <c r="N106" s="57"/>
      <c r="O106" s="6"/>
      <c r="P106" s="57"/>
      <c r="Q106" s="6"/>
      <c r="R106" s="19" t="str">
        <f t="shared" si="41"/>
        <v>F1045</v>
      </c>
      <c r="S106" s="15" t="str">
        <f t="shared" si="42"/>
        <v>F0545</v>
      </c>
      <c r="T106" s="15" t="str">
        <f t="shared" si="43"/>
        <v>F1545</v>
      </c>
      <c r="U106" s="15" t="str">
        <f t="shared" si="44"/>
        <v>F1040</v>
      </c>
      <c r="V106" s="24" t="str">
        <f t="shared" si="45"/>
        <v>F1050</v>
      </c>
      <c r="W106" s="19">
        <f t="shared" si="35"/>
        <v>0</v>
      </c>
      <c r="X106" s="15">
        <f t="shared" si="36"/>
        <v>0</v>
      </c>
      <c r="Y106" s="15">
        <f t="shared" si="37"/>
        <v>0</v>
      </c>
      <c r="Z106" s="15">
        <f t="shared" si="38"/>
        <v>0</v>
      </c>
      <c r="AA106" s="24">
        <f t="shared" si="39"/>
        <v>0</v>
      </c>
      <c r="AB106" s="50">
        <f t="shared" si="46"/>
        <v>0</v>
      </c>
      <c r="AC106" s="51">
        <f t="shared" si="47"/>
        <v>0</v>
      </c>
      <c r="AD106" s="51">
        <f t="shared" si="48"/>
        <v>0</v>
      </c>
      <c r="AE106" s="51">
        <f t="shared" si="49"/>
        <v>0</v>
      </c>
      <c r="AF106" s="52">
        <f t="shared" si="50"/>
        <v>0</v>
      </c>
    </row>
    <row r="107" spans="1:32" ht="15.75" thickBot="1" x14ac:dyDescent="0.3">
      <c r="A107" s="37" t="s">
        <v>0</v>
      </c>
      <c r="B107" s="38">
        <v>10</v>
      </c>
      <c r="C107" s="39">
        <v>50</v>
      </c>
      <c r="D107" s="2"/>
      <c r="E107" s="28"/>
      <c r="F107" s="2"/>
      <c r="G107" s="28"/>
      <c r="H107" s="2"/>
      <c r="I107" s="28"/>
      <c r="J107" s="2"/>
      <c r="K107" s="28"/>
      <c r="L107" s="2">
        <v>117</v>
      </c>
      <c r="M107" s="28">
        <v>0</v>
      </c>
      <c r="N107" s="2"/>
      <c r="O107" s="28"/>
      <c r="P107" s="2"/>
      <c r="Q107" s="28"/>
      <c r="R107" s="29" t="str">
        <f t="shared" si="41"/>
        <v>F1050</v>
      </c>
      <c r="S107" s="30" t="str">
        <f t="shared" si="42"/>
        <v>F0550</v>
      </c>
      <c r="T107" s="30" t="str">
        <f t="shared" si="43"/>
        <v>F1550</v>
      </c>
      <c r="U107" s="30" t="str">
        <f t="shared" si="44"/>
        <v>F1045</v>
      </c>
      <c r="V107" s="31" t="str">
        <f t="shared" si="45"/>
        <v>F1055</v>
      </c>
      <c r="W107" s="29">
        <f t="shared" si="35"/>
        <v>0</v>
      </c>
      <c r="X107" s="30">
        <f t="shared" si="36"/>
        <v>0</v>
      </c>
      <c r="Y107" s="30">
        <f t="shared" si="37"/>
        <v>0</v>
      </c>
      <c r="Z107" s="30">
        <f t="shared" si="38"/>
        <v>0</v>
      </c>
      <c r="AA107" s="31">
        <f t="shared" si="39"/>
        <v>0</v>
      </c>
      <c r="AB107" s="37">
        <f t="shared" si="46"/>
        <v>0</v>
      </c>
      <c r="AC107" s="38">
        <f t="shared" si="47"/>
        <v>0</v>
      </c>
      <c r="AD107" s="38">
        <f t="shared" si="48"/>
        <v>0</v>
      </c>
      <c r="AE107" s="38">
        <f t="shared" si="49"/>
        <v>0</v>
      </c>
      <c r="AF107" s="40">
        <f t="shared" si="50"/>
        <v>0</v>
      </c>
    </row>
    <row r="108" spans="1:32" x14ac:dyDescent="0.25">
      <c r="A108" s="12" t="s">
        <v>0</v>
      </c>
      <c r="B108" s="13">
        <v>15</v>
      </c>
      <c r="C108" s="36">
        <v>-20</v>
      </c>
      <c r="D108" s="43"/>
      <c r="E108" s="5"/>
      <c r="F108" s="43"/>
      <c r="G108" s="5"/>
      <c r="H108" s="43"/>
      <c r="I108" s="5"/>
      <c r="J108" s="43"/>
      <c r="K108" s="5"/>
      <c r="L108" s="43"/>
      <c r="M108" s="5"/>
      <c r="N108" s="43"/>
      <c r="O108" s="5"/>
      <c r="P108" s="43"/>
      <c r="Q108" s="5"/>
      <c r="R108" s="16" t="str">
        <f t="shared" si="41"/>
        <v>F15-20</v>
      </c>
      <c r="S108" s="17" t="str">
        <f t="shared" si="42"/>
        <v>F10-20</v>
      </c>
      <c r="T108" s="17" t="str">
        <f t="shared" si="43"/>
        <v>F20-20</v>
      </c>
      <c r="U108" s="17" t="str">
        <f t="shared" si="44"/>
        <v>F15-25</v>
      </c>
      <c r="V108" s="23" t="str">
        <f t="shared" si="45"/>
        <v>F15-15</v>
      </c>
      <c r="W108" s="16">
        <f t="shared" si="35"/>
        <v>0</v>
      </c>
      <c r="X108" s="17">
        <f t="shared" si="36"/>
        <v>0</v>
      </c>
      <c r="Y108" s="17">
        <f t="shared" si="37"/>
        <v>0</v>
      </c>
      <c r="Z108" s="17">
        <f t="shared" si="38"/>
        <v>0</v>
      </c>
      <c r="AA108" s="23">
        <f t="shared" si="39"/>
        <v>0</v>
      </c>
      <c r="AB108" s="12">
        <f t="shared" si="46"/>
        <v>0</v>
      </c>
      <c r="AC108" s="13">
        <f t="shared" si="47"/>
        <v>0</v>
      </c>
      <c r="AD108" s="13">
        <f t="shared" si="48"/>
        <v>0</v>
      </c>
      <c r="AE108" s="13">
        <f t="shared" si="49"/>
        <v>0</v>
      </c>
      <c r="AF108" s="14">
        <f t="shared" si="50"/>
        <v>0</v>
      </c>
    </row>
    <row r="109" spans="1:32" x14ac:dyDescent="0.25">
      <c r="A109" s="50" t="s">
        <v>0</v>
      </c>
      <c r="B109" s="51">
        <v>15</v>
      </c>
      <c r="C109" s="34">
        <v>-15</v>
      </c>
      <c r="D109" s="57"/>
      <c r="E109" s="6"/>
      <c r="F109" s="57"/>
      <c r="G109" s="6"/>
      <c r="H109" s="57"/>
      <c r="I109" s="6"/>
      <c r="J109" s="57"/>
      <c r="K109" s="6"/>
      <c r="L109" s="57"/>
      <c r="M109" s="6"/>
      <c r="N109" s="57"/>
      <c r="O109" s="6"/>
      <c r="P109" s="57">
        <v>1</v>
      </c>
      <c r="Q109" s="6"/>
      <c r="R109" s="19" t="str">
        <f t="shared" si="41"/>
        <v>F15-15</v>
      </c>
      <c r="S109" s="15" t="str">
        <f t="shared" si="42"/>
        <v>F10-15</v>
      </c>
      <c r="T109" s="15" t="str">
        <f t="shared" si="43"/>
        <v>F20-15</v>
      </c>
      <c r="U109" s="15" t="str">
        <f t="shared" si="44"/>
        <v>F15-20</v>
      </c>
      <c r="V109" s="24" t="str">
        <f t="shared" si="45"/>
        <v>F15-10</v>
      </c>
      <c r="W109" s="19">
        <f t="shared" si="35"/>
        <v>0</v>
      </c>
      <c r="X109" s="15">
        <f t="shared" si="36"/>
        <v>1</v>
      </c>
      <c r="Y109" s="15">
        <f t="shared" si="37"/>
        <v>0</v>
      </c>
      <c r="Z109" s="15">
        <f t="shared" si="38"/>
        <v>0</v>
      </c>
      <c r="AA109" s="24">
        <f t="shared" si="39"/>
        <v>0</v>
      </c>
      <c r="AB109" s="50">
        <f t="shared" si="46"/>
        <v>0</v>
      </c>
      <c r="AC109" s="51">
        <f t="shared" si="47"/>
        <v>1</v>
      </c>
      <c r="AD109" s="51">
        <f t="shared" si="48"/>
        <v>0</v>
      </c>
      <c r="AE109" s="51">
        <f t="shared" si="49"/>
        <v>0</v>
      </c>
      <c r="AF109" s="52">
        <f t="shared" si="50"/>
        <v>0</v>
      </c>
    </row>
    <row r="110" spans="1:32" x14ac:dyDescent="0.25">
      <c r="A110" s="50" t="s">
        <v>0</v>
      </c>
      <c r="B110" s="51">
        <v>15</v>
      </c>
      <c r="C110" s="34">
        <v>-10</v>
      </c>
      <c r="D110" s="57"/>
      <c r="E110" s="6"/>
      <c r="F110" s="57"/>
      <c r="G110" s="6"/>
      <c r="H110" s="57"/>
      <c r="I110" s="6"/>
      <c r="J110" s="57"/>
      <c r="K110" s="6"/>
      <c r="L110" s="57"/>
      <c r="M110" s="6"/>
      <c r="N110" s="57">
        <v>387</v>
      </c>
      <c r="O110" s="6">
        <v>0</v>
      </c>
      <c r="P110" s="57">
        <v>1991</v>
      </c>
      <c r="Q110" s="6"/>
      <c r="R110" s="19" t="str">
        <f t="shared" si="41"/>
        <v>F15-10</v>
      </c>
      <c r="S110" s="15" t="str">
        <f t="shared" si="42"/>
        <v>F10-10</v>
      </c>
      <c r="T110" s="15" t="str">
        <f t="shared" si="43"/>
        <v>F20-10</v>
      </c>
      <c r="U110" s="15" t="str">
        <f t="shared" si="44"/>
        <v>F15-15</v>
      </c>
      <c r="V110" s="24" t="str">
        <f t="shared" si="45"/>
        <v>F15-05</v>
      </c>
      <c r="W110" s="19">
        <f t="shared" si="35"/>
        <v>0</v>
      </c>
      <c r="X110" s="15">
        <f t="shared" si="36"/>
        <v>1978</v>
      </c>
      <c r="Y110" s="15">
        <f t="shared" si="37"/>
        <v>160</v>
      </c>
      <c r="Z110" s="15">
        <f t="shared" si="38"/>
        <v>0</v>
      </c>
      <c r="AA110" s="24">
        <f t="shared" si="39"/>
        <v>1027</v>
      </c>
      <c r="AB110" s="50">
        <f t="shared" si="46"/>
        <v>0</v>
      </c>
      <c r="AC110" s="51">
        <f t="shared" si="47"/>
        <v>1</v>
      </c>
      <c r="AD110" s="51">
        <f t="shared" si="48"/>
        <v>1</v>
      </c>
      <c r="AE110" s="51">
        <f t="shared" si="49"/>
        <v>0</v>
      </c>
      <c r="AF110" s="52">
        <f t="shared" si="50"/>
        <v>1</v>
      </c>
    </row>
    <row r="111" spans="1:32" x14ac:dyDescent="0.25">
      <c r="A111" s="50" t="s">
        <v>0</v>
      </c>
      <c r="B111" s="51">
        <v>15</v>
      </c>
      <c r="C111" s="34">
        <v>-5</v>
      </c>
      <c r="D111" s="57"/>
      <c r="E111" s="6"/>
      <c r="F111" s="57"/>
      <c r="G111" s="6"/>
      <c r="H111" s="57"/>
      <c r="I111" s="6"/>
      <c r="J111" s="57"/>
      <c r="K111" s="6"/>
      <c r="L111" s="57">
        <v>1758</v>
      </c>
      <c r="M111" s="6">
        <v>91</v>
      </c>
      <c r="N111" s="57">
        <v>8883</v>
      </c>
      <c r="O111" s="6">
        <v>1027</v>
      </c>
      <c r="P111" s="57">
        <v>18279</v>
      </c>
      <c r="Q111" s="6"/>
      <c r="R111" s="19" t="str">
        <f t="shared" si="41"/>
        <v>F15-05</v>
      </c>
      <c r="S111" s="15" t="str">
        <f t="shared" si="42"/>
        <v>F10-05</v>
      </c>
      <c r="T111" s="15" t="str">
        <f t="shared" si="43"/>
        <v>F20-05</v>
      </c>
      <c r="U111" s="15" t="str">
        <f t="shared" si="44"/>
        <v>F15-10</v>
      </c>
      <c r="V111" s="24" t="str">
        <f t="shared" si="45"/>
        <v>F1500</v>
      </c>
      <c r="W111" s="19">
        <f t="shared" si="35"/>
        <v>1027</v>
      </c>
      <c r="X111" s="15">
        <f t="shared" si="36"/>
        <v>14621</v>
      </c>
      <c r="Y111" s="15">
        <f t="shared" si="37"/>
        <v>1218</v>
      </c>
      <c r="Z111" s="15">
        <f t="shared" si="38"/>
        <v>0</v>
      </c>
      <c r="AA111" s="24">
        <f t="shared" si="39"/>
        <v>7320</v>
      </c>
      <c r="AB111" s="50">
        <f t="shared" si="46"/>
        <v>1</v>
      </c>
      <c r="AC111" s="51">
        <f t="shared" si="47"/>
        <v>1</v>
      </c>
      <c r="AD111" s="51">
        <f t="shared" si="48"/>
        <v>1</v>
      </c>
      <c r="AE111" s="51">
        <f t="shared" si="49"/>
        <v>0</v>
      </c>
      <c r="AF111" s="52">
        <f t="shared" si="50"/>
        <v>1</v>
      </c>
    </row>
    <row r="112" spans="1:32" x14ac:dyDescent="0.25">
      <c r="A112" s="50" t="s">
        <v>0</v>
      </c>
      <c r="B112" s="51">
        <f t="shared" ref="B112:B120" si="52">B97+5</f>
        <v>15</v>
      </c>
      <c r="C112" s="34">
        <v>0</v>
      </c>
      <c r="D112" s="57"/>
      <c r="E112" s="6"/>
      <c r="F112" s="57"/>
      <c r="G112" s="6"/>
      <c r="H112" s="57"/>
      <c r="I112" s="6"/>
      <c r="J112" s="57">
        <v>5875</v>
      </c>
      <c r="K112" s="6">
        <v>525</v>
      </c>
      <c r="L112" s="57">
        <v>21797</v>
      </c>
      <c r="M112" s="6">
        <v>3679</v>
      </c>
      <c r="N112" s="57">
        <v>60284</v>
      </c>
      <c r="O112" s="6">
        <v>7320</v>
      </c>
      <c r="P112" s="57">
        <v>77840</v>
      </c>
      <c r="Q112" s="6"/>
      <c r="R112" s="19" t="str">
        <f t="shared" si="41"/>
        <v>F1500</v>
      </c>
      <c r="S112" s="15" t="str">
        <f t="shared" si="42"/>
        <v>F1000</v>
      </c>
      <c r="T112" s="15" t="str">
        <f t="shared" si="43"/>
        <v>F2000</v>
      </c>
      <c r="U112" s="15" t="str">
        <f t="shared" si="44"/>
        <v>F15-05</v>
      </c>
      <c r="V112" s="24" t="str">
        <f t="shared" si="45"/>
        <v>F1505</v>
      </c>
      <c r="W112" s="19">
        <f t="shared" si="35"/>
        <v>7320</v>
      </c>
      <c r="X112" s="15">
        <f t="shared" si="36"/>
        <v>51694</v>
      </c>
      <c r="Y112" s="15">
        <f t="shared" si="37"/>
        <v>4508</v>
      </c>
      <c r="Z112" s="15">
        <f t="shared" si="38"/>
        <v>1027</v>
      </c>
      <c r="AA112" s="24">
        <f t="shared" si="39"/>
        <v>21474</v>
      </c>
      <c r="AB112" s="50">
        <f t="shared" si="46"/>
        <v>1</v>
      </c>
      <c r="AC112" s="51">
        <f t="shared" si="47"/>
        <v>1</v>
      </c>
      <c r="AD112" s="51">
        <f t="shared" si="48"/>
        <v>1</v>
      </c>
      <c r="AE112" s="51">
        <f t="shared" si="49"/>
        <v>1</v>
      </c>
      <c r="AF112" s="52">
        <f t="shared" si="50"/>
        <v>1</v>
      </c>
    </row>
    <row r="113" spans="1:32" x14ac:dyDescent="0.25">
      <c r="A113" s="50" t="s">
        <v>0</v>
      </c>
      <c r="B113" s="51">
        <f t="shared" si="52"/>
        <v>15</v>
      </c>
      <c r="C113" s="34">
        <v>5</v>
      </c>
      <c r="D113" s="57"/>
      <c r="E113" s="6"/>
      <c r="F113" s="57"/>
      <c r="G113" s="6"/>
      <c r="H113" s="57">
        <v>11072</v>
      </c>
      <c r="I113" s="6">
        <v>2517</v>
      </c>
      <c r="J113" s="57">
        <v>59434</v>
      </c>
      <c r="K113" s="6">
        <v>7722</v>
      </c>
      <c r="L113" s="57">
        <v>119907</v>
      </c>
      <c r="M113" s="6">
        <v>19063</v>
      </c>
      <c r="N113" s="57">
        <v>204568</v>
      </c>
      <c r="O113" s="6">
        <v>21474</v>
      </c>
      <c r="P113" s="57">
        <v>186450</v>
      </c>
      <c r="Q113" s="6" t="s">
        <v>14</v>
      </c>
      <c r="R113" s="19" t="str">
        <f t="shared" si="41"/>
        <v>F1505</v>
      </c>
      <c r="S113" s="15" t="str">
        <f t="shared" si="42"/>
        <v>F1005</v>
      </c>
      <c r="T113" s="15" t="str">
        <f t="shared" si="43"/>
        <v>F2005</v>
      </c>
      <c r="U113" s="15" t="str">
        <f t="shared" si="44"/>
        <v>F1500</v>
      </c>
      <c r="V113" s="24" t="str">
        <f t="shared" si="45"/>
        <v>F1510</v>
      </c>
      <c r="W113" s="19">
        <f t="shared" si="35"/>
        <v>21474</v>
      </c>
      <c r="X113" s="15">
        <f t="shared" si="36"/>
        <v>110880</v>
      </c>
      <c r="Y113" s="15">
        <f t="shared" si="37"/>
        <v>1363</v>
      </c>
      <c r="Z113" s="15">
        <f t="shared" si="38"/>
        <v>7320</v>
      </c>
      <c r="AA113" s="24">
        <f t="shared" si="39"/>
        <v>910</v>
      </c>
      <c r="AB113" s="50">
        <f t="shared" si="46"/>
        <v>1</v>
      </c>
      <c r="AC113" s="51">
        <f t="shared" si="47"/>
        <v>1</v>
      </c>
      <c r="AD113" s="51">
        <f t="shared" si="48"/>
        <v>1</v>
      </c>
      <c r="AE113" s="51">
        <f t="shared" si="49"/>
        <v>1</v>
      </c>
      <c r="AF113" s="52">
        <f t="shared" si="50"/>
        <v>1</v>
      </c>
    </row>
    <row r="114" spans="1:32" x14ac:dyDescent="0.25">
      <c r="A114" s="50" t="s">
        <v>0</v>
      </c>
      <c r="B114" s="51">
        <f t="shared" si="52"/>
        <v>15</v>
      </c>
      <c r="C114" s="34">
        <v>10</v>
      </c>
      <c r="D114" s="57"/>
      <c r="E114" s="6"/>
      <c r="F114" s="57">
        <v>29213</v>
      </c>
      <c r="G114" s="6">
        <v>7146</v>
      </c>
      <c r="H114" s="57">
        <v>113609</v>
      </c>
      <c r="I114" s="6">
        <v>30001</v>
      </c>
      <c r="J114" s="57">
        <v>298730</v>
      </c>
      <c r="K114" s="6">
        <v>38325</v>
      </c>
      <c r="L114" s="57">
        <v>364912</v>
      </c>
      <c r="M114" s="6">
        <v>35178</v>
      </c>
      <c r="N114" s="57">
        <v>334136</v>
      </c>
      <c r="O114" s="6">
        <v>910</v>
      </c>
      <c r="P114" s="57">
        <v>34130</v>
      </c>
      <c r="Q114" s="6"/>
      <c r="R114" s="19" t="str">
        <f t="shared" si="41"/>
        <v>F1510</v>
      </c>
      <c r="S114" s="15" t="str">
        <f t="shared" si="42"/>
        <v>F1010</v>
      </c>
      <c r="T114" s="15" t="str">
        <f t="shared" si="43"/>
        <v>F2010</v>
      </c>
      <c r="U114" s="15" t="str">
        <f t="shared" si="44"/>
        <v>F1505</v>
      </c>
      <c r="V114" s="24" t="str">
        <f t="shared" si="45"/>
        <v>F1515</v>
      </c>
      <c r="W114" s="19">
        <f t="shared" si="35"/>
        <v>910</v>
      </c>
      <c r="X114" s="15">
        <f t="shared" si="36"/>
        <v>7232</v>
      </c>
      <c r="Y114" s="15">
        <f t="shared" si="37"/>
        <v>0</v>
      </c>
      <c r="Z114" s="15">
        <f t="shared" si="38"/>
        <v>21474</v>
      </c>
      <c r="AA114" s="24">
        <f t="shared" si="39"/>
        <v>0</v>
      </c>
      <c r="AB114" s="50">
        <f t="shared" si="46"/>
        <v>1</v>
      </c>
      <c r="AC114" s="51">
        <f t="shared" si="47"/>
        <v>1</v>
      </c>
      <c r="AD114" s="51">
        <f t="shared" si="48"/>
        <v>0</v>
      </c>
      <c r="AE114" s="51">
        <f t="shared" si="49"/>
        <v>1</v>
      </c>
      <c r="AF114" s="52">
        <f t="shared" si="50"/>
        <v>0</v>
      </c>
    </row>
    <row r="115" spans="1:32" x14ac:dyDescent="0.25">
      <c r="A115" s="50" t="s">
        <v>0</v>
      </c>
      <c r="B115" s="51">
        <f t="shared" si="52"/>
        <v>15</v>
      </c>
      <c r="C115" s="34">
        <v>15</v>
      </c>
      <c r="D115" s="57"/>
      <c r="E115" s="6"/>
      <c r="F115" s="57"/>
      <c r="G115" s="6"/>
      <c r="H115" s="57">
        <v>16235</v>
      </c>
      <c r="I115" s="6">
        <v>920</v>
      </c>
      <c r="J115" s="57">
        <v>51033</v>
      </c>
      <c r="K115" s="6">
        <v>304</v>
      </c>
      <c r="L115" s="57">
        <v>42152</v>
      </c>
      <c r="M115" s="6">
        <v>1</v>
      </c>
      <c r="N115" s="57">
        <v>35277</v>
      </c>
      <c r="O115" s="6">
        <v>0</v>
      </c>
      <c r="P115" s="57">
        <v>910</v>
      </c>
      <c r="Q115" s="6"/>
      <c r="R115" s="19" t="str">
        <f t="shared" si="41"/>
        <v>F1515</v>
      </c>
      <c r="S115" s="15" t="str">
        <f t="shared" si="42"/>
        <v>F1015</v>
      </c>
      <c r="T115" s="15" t="str">
        <f t="shared" si="43"/>
        <v>F2015</v>
      </c>
      <c r="U115" s="15" t="str">
        <f t="shared" si="44"/>
        <v>F1510</v>
      </c>
      <c r="V115" s="24" t="str">
        <f t="shared" si="45"/>
        <v>F1520</v>
      </c>
      <c r="W115" s="19">
        <f t="shared" si="35"/>
        <v>0</v>
      </c>
      <c r="X115" s="15">
        <f t="shared" si="36"/>
        <v>0</v>
      </c>
      <c r="Y115" s="15">
        <f t="shared" si="37"/>
        <v>0</v>
      </c>
      <c r="Z115" s="15">
        <f t="shared" si="38"/>
        <v>910</v>
      </c>
      <c r="AA115" s="24">
        <f t="shared" si="39"/>
        <v>0</v>
      </c>
      <c r="AB115" s="50">
        <f t="shared" si="46"/>
        <v>0</v>
      </c>
      <c r="AC115" s="51">
        <f t="shared" si="47"/>
        <v>0</v>
      </c>
      <c r="AD115" s="51">
        <f t="shared" si="48"/>
        <v>0</v>
      </c>
      <c r="AE115" s="51">
        <f t="shared" si="49"/>
        <v>1</v>
      </c>
      <c r="AF115" s="52">
        <f t="shared" si="50"/>
        <v>0</v>
      </c>
    </row>
    <row r="116" spans="1:32" x14ac:dyDescent="0.25">
      <c r="A116" s="50" t="s">
        <v>0</v>
      </c>
      <c r="B116" s="51">
        <f t="shared" si="52"/>
        <v>15</v>
      </c>
      <c r="C116" s="34">
        <v>20</v>
      </c>
      <c r="D116" s="57"/>
      <c r="E116" s="6"/>
      <c r="F116" s="57">
        <v>119767</v>
      </c>
      <c r="G116" s="6">
        <v>7561</v>
      </c>
      <c r="H116" s="57">
        <v>184242</v>
      </c>
      <c r="I116" s="6">
        <v>9201</v>
      </c>
      <c r="J116" s="57">
        <v>190862</v>
      </c>
      <c r="K116" s="6">
        <v>194</v>
      </c>
      <c r="L116" s="57">
        <v>8255</v>
      </c>
      <c r="M116" s="6">
        <v>0</v>
      </c>
      <c r="N116" s="57">
        <v>5</v>
      </c>
      <c r="O116" s="6">
        <v>0</v>
      </c>
      <c r="P116" s="57"/>
      <c r="Q116" s="6"/>
      <c r="R116" s="19" t="str">
        <f t="shared" si="41"/>
        <v>F1520</v>
      </c>
      <c r="S116" s="15" t="str">
        <f t="shared" si="42"/>
        <v>F1020</v>
      </c>
      <c r="T116" s="15" t="str">
        <f t="shared" si="43"/>
        <v>F2020</v>
      </c>
      <c r="U116" s="15" t="str">
        <f t="shared" si="44"/>
        <v>F1515</v>
      </c>
      <c r="V116" s="24" t="str">
        <f t="shared" si="45"/>
        <v>F1525</v>
      </c>
      <c r="W116" s="19">
        <f t="shared" si="35"/>
        <v>0</v>
      </c>
      <c r="X116" s="15">
        <f t="shared" si="36"/>
        <v>0</v>
      </c>
      <c r="Y116" s="15">
        <f t="shared" si="37"/>
        <v>0</v>
      </c>
      <c r="Z116" s="15">
        <f t="shared" si="38"/>
        <v>0</v>
      </c>
      <c r="AA116" s="24">
        <f t="shared" si="39"/>
        <v>0</v>
      </c>
      <c r="AB116" s="50">
        <f t="shared" si="46"/>
        <v>0</v>
      </c>
      <c r="AC116" s="51">
        <f t="shared" si="47"/>
        <v>0</v>
      </c>
      <c r="AD116" s="51">
        <f t="shared" si="48"/>
        <v>0</v>
      </c>
      <c r="AE116" s="51">
        <f t="shared" si="49"/>
        <v>0</v>
      </c>
      <c r="AF116" s="52">
        <f t="shared" si="50"/>
        <v>0</v>
      </c>
    </row>
    <row r="117" spans="1:32" x14ac:dyDescent="0.25">
      <c r="A117" s="50" t="s">
        <v>0</v>
      </c>
      <c r="B117" s="51">
        <f t="shared" si="52"/>
        <v>15</v>
      </c>
      <c r="C117" s="34">
        <v>25</v>
      </c>
      <c r="D117" s="57"/>
      <c r="E117" s="6"/>
      <c r="F117" s="57"/>
      <c r="G117" s="6"/>
      <c r="H117" s="57">
        <v>33758</v>
      </c>
      <c r="I117" s="6">
        <v>594</v>
      </c>
      <c r="J117" s="57">
        <v>41467</v>
      </c>
      <c r="K117" s="6">
        <v>13</v>
      </c>
      <c r="L117" s="57">
        <v>866</v>
      </c>
      <c r="M117" s="6">
        <v>0</v>
      </c>
      <c r="N117" s="57"/>
      <c r="O117" s="6"/>
      <c r="P117" s="57"/>
      <c r="Q117" s="6"/>
      <c r="R117" s="19" t="str">
        <f t="shared" si="41"/>
        <v>F1525</v>
      </c>
      <c r="S117" s="15" t="str">
        <f t="shared" si="42"/>
        <v>F1025</v>
      </c>
      <c r="T117" s="15" t="str">
        <f t="shared" si="43"/>
        <v>F2025</v>
      </c>
      <c r="U117" s="15" t="str">
        <f t="shared" si="44"/>
        <v>F1520</v>
      </c>
      <c r="V117" s="24" t="str">
        <f t="shared" si="45"/>
        <v>F1530</v>
      </c>
      <c r="W117" s="19">
        <f t="shared" si="35"/>
        <v>0</v>
      </c>
      <c r="X117" s="15">
        <f t="shared" si="36"/>
        <v>0</v>
      </c>
      <c r="Y117" s="15">
        <f t="shared" si="37"/>
        <v>0</v>
      </c>
      <c r="Z117" s="15">
        <f t="shared" si="38"/>
        <v>0</v>
      </c>
      <c r="AA117" s="24">
        <f t="shared" si="39"/>
        <v>0</v>
      </c>
      <c r="AB117" s="50">
        <f t="shared" si="46"/>
        <v>0</v>
      </c>
      <c r="AC117" s="51">
        <f t="shared" si="47"/>
        <v>0</v>
      </c>
      <c r="AD117" s="51">
        <f t="shared" si="48"/>
        <v>0</v>
      </c>
      <c r="AE117" s="51">
        <f t="shared" si="49"/>
        <v>0</v>
      </c>
      <c r="AF117" s="52">
        <f t="shared" si="50"/>
        <v>0</v>
      </c>
    </row>
    <row r="118" spans="1:32" x14ac:dyDescent="0.25">
      <c r="A118" s="50" t="s">
        <v>0</v>
      </c>
      <c r="B118" s="51">
        <f t="shared" si="52"/>
        <v>15</v>
      </c>
      <c r="C118" s="34">
        <v>30</v>
      </c>
      <c r="D118" s="57"/>
      <c r="E118" s="6"/>
      <c r="F118" s="57">
        <v>136233</v>
      </c>
      <c r="G118" s="6">
        <v>13796</v>
      </c>
      <c r="H118" s="57">
        <v>264085</v>
      </c>
      <c r="I118" s="6">
        <v>9195</v>
      </c>
      <c r="J118" s="57">
        <v>138095</v>
      </c>
      <c r="K118" s="6">
        <v>25</v>
      </c>
      <c r="L118" s="57">
        <v>590</v>
      </c>
      <c r="M118" s="6">
        <v>0</v>
      </c>
      <c r="N118" s="57"/>
      <c r="O118" s="6"/>
      <c r="P118" s="57"/>
      <c r="Q118" s="6"/>
      <c r="R118" s="19" t="str">
        <f t="shared" si="41"/>
        <v>F1530</v>
      </c>
      <c r="S118" s="15" t="str">
        <f t="shared" si="42"/>
        <v>F1030</v>
      </c>
      <c r="T118" s="15" t="str">
        <f t="shared" si="43"/>
        <v>F2030</v>
      </c>
      <c r="U118" s="15" t="str">
        <f t="shared" si="44"/>
        <v>F1525</v>
      </c>
      <c r="V118" s="24" t="str">
        <f t="shared" si="45"/>
        <v>F1535</v>
      </c>
      <c r="W118" s="19">
        <f t="shared" si="35"/>
        <v>0</v>
      </c>
      <c r="X118" s="15">
        <f t="shared" si="36"/>
        <v>0</v>
      </c>
      <c r="Y118" s="15">
        <f t="shared" si="37"/>
        <v>0</v>
      </c>
      <c r="Z118" s="15">
        <f t="shared" si="38"/>
        <v>0</v>
      </c>
      <c r="AA118" s="24">
        <f t="shared" si="39"/>
        <v>0</v>
      </c>
      <c r="AB118" s="50">
        <f t="shared" si="46"/>
        <v>0</v>
      </c>
      <c r="AC118" s="51">
        <f t="shared" si="47"/>
        <v>0</v>
      </c>
      <c r="AD118" s="51">
        <f t="shared" si="48"/>
        <v>0</v>
      </c>
      <c r="AE118" s="51">
        <f t="shared" si="49"/>
        <v>0</v>
      </c>
      <c r="AF118" s="52">
        <f t="shared" si="50"/>
        <v>0</v>
      </c>
    </row>
    <row r="119" spans="1:32" x14ac:dyDescent="0.25">
      <c r="A119" s="50" t="s">
        <v>0</v>
      </c>
      <c r="B119" s="51">
        <f t="shared" si="52"/>
        <v>15</v>
      </c>
      <c r="C119" s="34">
        <v>35</v>
      </c>
      <c r="D119" s="57"/>
      <c r="E119" s="6"/>
      <c r="F119" s="57"/>
      <c r="G119" s="6"/>
      <c r="H119" s="57">
        <v>37222</v>
      </c>
      <c r="I119" s="6">
        <v>259</v>
      </c>
      <c r="J119" s="57">
        <v>28370</v>
      </c>
      <c r="K119" s="6">
        <v>0</v>
      </c>
      <c r="L119" s="57">
        <v>127</v>
      </c>
      <c r="M119" s="6">
        <v>0</v>
      </c>
      <c r="N119" s="57"/>
      <c r="O119" s="6"/>
      <c r="P119" s="57"/>
      <c r="Q119" s="6"/>
      <c r="R119" s="19" t="str">
        <f t="shared" si="41"/>
        <v>F1535</v>
      </c>
      <c r="S119" s="15" t="str">
        <f t="shared" si="42"/>
        <v>F1035</v>
      </c>
      <c r="T119" s="15" t="str">
        <f t="shared" si="43"/>
        <v>F2035</v>
      </c>
      <c r="U119" s="15" t="str">
        <f t="shared" si="44"/>
        <v>F1530</v>
      </c>
      <c r="V119" s="24" t="str">
        <f t="shared" si="45"/>
        <v>F1540</v>
      </c>
      <c r="W119" s="19">
        <f t="shared" si="35"/>
        <v>0</v>
      </c>
      <c r="X119" s="15">
        <f t="shared" si="36"/>
        <v>0</v>
      </c>
      <c r="Y119" s="15">
        <f t="shared" si="37"/>
        <v>0</v>
      </c>
      <c r="Z119" s="15">
        <f t="shared" si="38"/>
        <v>0</v>
      </c>
      <c r="AA119" s="24">
        <f t="shared" si="39"/>
        <v>0</v>
      </c>
      <c r="AB119" s="50">
        <f t="shared" si="46"/>
        <v>0</v>
      </c>
      <c r="AC119" s="51">
        <f t="shared" si="47"/>
        <v>0</v>
      </c>
      <c r="AD119" s="51">
        <f t="shared" si="48"/>
        <v>0</v>
      </c>
      <c r="AE119" s="51">
        <f t="shared" si="49"/>
        <v>0</v>
      </c>
      <c r="AF119" s="52">
        <f t="shared" si="50"/>
        <v>0</v>
      </c>
    </row>
    <row r="120" spans="1:32" x14ac:dyDescent="0.25">
      <c r="A120" s="50" t="s">
        <v>0</v>
      </c>
      <c r="B120" s="51">
        <f t="shared" si="52"/>
        <v>15</v>
      </c>
      <c r="C120" s="34">
        <v>40</v>
      </c>
      <c r="D120" s="57"/>
      <c r="E120" s="6"/>
      <c r="F120" s="57"/>
      <c r="G120" s="6"/>
      <c r="H120" s="57"/>
      <c r="I120" s="6"/>
      <c r="J120" s="57">
        <v>4672</v>
      </c>
      <c r="K120" s="6">
        <v>0</v>
      </c>
      <c r="L120" s="57">
        <v>123</v>
      </c>
      <c r="M120" s="6">
        <v>0</v>
      </c>
      <c r="N120" s="57"/>
      <c r="O120" s="6"/>
      <c r="P120" s="57"/>
      <c r="Q120" s="6"/>
      <c r="R120" s="19" t="str">
        <f t="shared" si="41"/>
        <v>F1540</v>
      </c>
      <c r="S120" s="15" t="str">
        <f t="shared" si="42"/>
        <v>F1040</v>
      </c>
      <c r="T120" s="15" t="str">
        <f t="shared" si="43"/>
        <v>F2040</v>
      </c>
      <c r="U120" s="15" t="str">
        <f t="shared" si="44"/>
        <v>F1535</v>
      </c>
      <c r="V120" s="24" t="str">
        <f t="shared" si="45"/>
        <v>F1545</v>
      </c>
      <c r="W120" s="19">
        <f t="shared" si="35"/>
        <v>0</v>
      </c>
      <c r="X120" s="15">
        <f t="shared" si="36"/>
        <v>0</v>
      </c>
      <c r="Y120" s="15">
        <f t="shared" si="37"/>
        <v>0</v>
      </c>
      <c r="Z120" s="15">
        <f t="shared" si="38"/>
        <v>0</v>
      </c>
      <c r="AA120" s="24">
        <f t="shared" si="39"/>
        <v>0</v>
      </c>
      <c r="AB120" s="50">
        <f t="shared" si="46"/>
        <v>0</v>
      </c>
      <c r="AC120" s="51">
        <f t="shared" si="47"/>
        <v>0</v>
      </c>
      <c r="AD120" s="51">
        <f t="shared" si="48"/>
        <v>0</v>
      </c>
      <c r="AE120" s="51">
        <f t="shared" si="49"/>
        <v>0</v>
      </c>
      <c r="AF120" s="52">
        <f t="shared" si="50"/>
        <v>0</v>
      </c>
    </row>
    <row r="121" spans="1:32" x14ac:dyDescent="0.25">
      <c r="A121" s="50" t="s">
        <v>0</v>
      </c>
      <c r="B121" s="51">
        <v>15</v>
      </c>
      <c r="C121" s="34">
        <v>45</v>
      </c>
      <c r="D121" s="57"/>
      <c r="E121" s="6"/>
      <c r="F121" s="57"/>
      <c r="G121" s="6"/>
      <c r="H121" s="57"/>
      <c r="I121" s="6"/>
      <c r="J121" s="57"/>
      <c r="K121" s="6"/>
      <c r="L121" s="57">
        <v>117</v>
      </c>
      <c r="M121" s="6">
        <v>0</v>
      </c>
      <c r="N121" s="57"/>
      <c r="O121" s="6"/>
      <c r="P121" s="57"/>
      <c r="Q121" s="6"/>
      <c r="R121" s="19" t="str">
        <f t="shared" si="41"/>
        <v>F1545</v>
      </c>
      <c r="S121" s="15" t="str">
        <f t="shared" si="42"/>
        <v>F1045</v>
      </c>
      <c r="T121" s="15" t="str">
        <f t="shared" si="43"/>
        <v>F2045</v>
      </c>
      <c r="U121" s="15" t="str">
        <f t="shared" si="44"/>
        <v>F1540</v>
      </c>
      <c r="V121" s="24" t="str">
        <f t="shared" si="45"/>
        <v>F1550</v>
      </c>
      <c r="W121" s="19">
        <f t="shared" si="35"/>
        <v>0</v>
      </c>
      <c r="X121" s="15">
        <f t="shared" si="36"/>
        <v>0</v>
      </c>
      <c r="Y121" s="15">
        <f t="shared" si="37"/>
        <v>0</v>
      </c>
      <c r="Z121" s="15">
        <f t="shared" si="38"/>
        <v>0</v>
      </c>
      <c r="AA121" s="24">
        <f t="shared" si="39"/>
        <v>0</v>
      </c>
      <c r="AB121" s="50">
        <f t="shared" si="46"/>
        <v>0</v>
      </c>
      <c r="AC121" s="51">
        <f t="shared" si="47"/>
        <v>0</v>
      </c>
      <c r="AD121" s="51">
        <f t="shared" si="48"/>
        <v>0</v>
      </c>
      <c r="AE121" s="51">
        <f t="shared" si="49"/>
        <v>0</v>
      </c>
      <c r="AF121" s="52">
        <f t="shared" si="50"/>
        <v>0</v>
      </c>
    </row>
    <row r="122" spans="1:32" ht="15.75" thickBot="1" x14ac:dyDescent="0.3">
      <c r="A122" s="37" t="s">
        <v>0</v>
      </c>
      <c r="B122" s="38">
        <v>15</v>
      </c>
      <c r="C122" s="39">
        <v>50</v>
      </c>
      <c r="D122" s="2"/>
      <c r="E122" s="28"/>
      <c r="F122" s="2"/>
      <c r="G122" s="28"/>
      <c r="H122" s="2"/>
      <c r="I122" s="28"/>
      <c r="J122" s="2"/>
      <c r="K122" s="28"/>
      <c r="L122" s="2"/>
      <c r="M122" s="28"/>
      <c r="N122" s="2"/>
      <c r="O122" s="28"/>
      <c r="P122" s="2"/>
      <c r="Q122" s="28"/>
      <c r="R122" s="29" t="str">
        <f t="shared" si="41"/>
        <v>F1550</v>
      </c>
      <c r="S122" s="30" t="str">
        <f t="shared" si="42"/>
        <v>F1050</v>
      </c>
      <c r="T122" s="30" t="str">
        <f t="shared" si="43"/>
        <v>F2050</v>
      </c>
      <c r="U122" s="30" t="str">
        <f t="shared" si="44"/>
        <v>F1545</v>
      </c>
      <c r="V122" s="31" t="str">
        <f t="shared" si="45"/>
        <v>F1555</v>
      </c>
      <c r="W122" s="29">
        <f t="shared" si="35"/>
        <v>0</v>
      </c>
      <c r="X122" s="30">
        <f t="shared" si="36"/>
        <v>0</v>
      </c>
      <c r="Y122" s="30">
        <f t="shared" si="37"/>
        <v>0</v>
      </c>
      <c r="Z122" s="30">
        <f t="shared" si="38"/>
        <v>0</v>
      </c>
      <c r="AA122" s="31">
        <f t="shared" si="39"/>
        <v>0</v>
      </c>
      <c r="AB122" s="37">
        <f t="shared" si="46"/>
        <v>0</v>
      </c>
      <c r="AC122" s="38">
        <f t="shared" si="47"/>
        <v>0</v>
      </c>
      <c r="AD122" s="38">
        <f t="shared" si="48"/>
        <v>0</v>
      </c>
      <c r="AE122" s="38">
        <f t="shared" si="49"/>
        <v>0</v>
      </c>
      <c r="AF122" s="40">
        <f t="shared" si="50"/>
        <v>0</v>
      </c>
    </row>
    <row r="123" spans="1:32" x14ac:dyDescent="0.25">
      <c r="A123" s="12" t="s">
        <v>0</v>
      </c>
      <c r="B123" s="13">
        <v>20</v>
      </c>
      <c r="C123" s="36">
        <v>-20</v>
      </c>
      <c r="D123" s="43"/>
      <c r="E123" s="5"/>
      <c r="F123" s="43"/>
      <c r="G123" s="5"/>
      <c r="H123" s="43"/>
      <c r="I123" s="5"/>
      <c r="J123" s="43"/>
      <c r="K123" s="5"/>
      <c r="L123" s="43"/>
      <c r="M123" s="5"/>
      <c r="N123" s="43"/>
      <c r="O123" s="5"/>
      <c r="P123" s="43"/>
      <c r="Q123" s="5"/>
      <c r="R123" s="16" t="str">
        <f t="shared" si="41"/>
        <v>F20-20</v>
      </c>
      <c r="S123" s="17" t="str">
        <f t="shared" si="42"/>
        <v>F15-20</v>
      </c>
      <c r="T123" s="17" t="str">
        <f t="shared" si="43"/>
        <v>F25-20</v>
      </c>
      <c r="U123" s="17" t="str">
        <f t="shared" si="44"/>
        <v>F20-25</v>
      </c>
      <c r="V123" s="23" t="str">
        <f t="shared" si="45"/>
        <v>F20-15</v>
      </c>
      <c r="W123" s="16">
        <f t="shared" si="35"/>
        <v>0</v>
      </c>
      <c r="X123" s="17">
        <f t="shared" si="36"/>
        <v>0</v>
      </c>
      <c r="Y123" s="17">
        <f t="shared" si="37"/>
        <v>0</v>
      </c>
      <c r="Z123" s="17">
        <f t="shared" si="38"/>
        <v>0</v>
      </c>
      <c r="AA123" s="23">
        <f t="shared" si="39"/>
        <v>0</v>
      </c>
      <c r="AB123" s="12">
        <f t="shared" si="46"/>
        <v>0</v>
      </c>
      <c r="AC123" s="13">
        <f t="shared" si="47"/>
        <v>0</v>
      </c>
      <c r="AD123" s="13">
        <f t="shared" si="48"/>
        <v>0</v>
      </c>
      <c r="AE123" s="13">
        <f t="shared" si="49"/>
        <v>0</v>
      </c>
      <c r="AF123" s="14">
        <f t="shared" si="50"/>
        <v>0</v>
      </c>
    </row>
    <row r="124" spans="1:32" x14ac:dyDescent="0.25">
      <c r="A124" s="50" t="s">
        <v>0</v>
      </c>
      <c r="B124" s="51">
        <v>20</v>
      </c>
      <c r="C124" s="34">
        <v>-15</v>
      </c>
      <c r="D124" s="57"/>
      <c r="E124" s="6"/>
      <c r="F124" s="57"/>
      <c r="G124" s="6"/>
      <c r="H124" s="57"/>
      <c r="I124" s="6"/>
      <c r="J124" s="57"/>
      <c r="K124" s="6"/>
      <c r="L124" s="57"/>
      <c r="M124" s="6"/>
      <c r="N124" s="57">
        <v>18</v>
      </c>
      <c r="O124" s="6">
        <v>0</v>
      </c>
      <c r="P124" s="57">
        <v>160</v>
      </c>
      <c r="Q124" s="6"/>
      <c r="R124" s="19" t="str">
        <f t="shared" si="41"/>
        <v>F20-15</v>
      </c>
      <c r="S124" s="15" t="str">
        <f t="shared" si="42"/>
        <v>F15-15</v>
      </c>
      <c r="T124" s="15" t="str">
        <f t="shared" si="43"/>
        <v>F25-15</v>
      </c>
      <c r="U124" s="15" t="str">
        <f t="shared" si="44"/>
        <v>F20-20</v>
      </c>
      <c r="V124" s="24" t="str">
        <f t="shared" si="45"/>
        <v>F20-10</v>
      </c>
      <c r="W124" s="19">
        <f t="shared" si="35"/>
        <v>0</v>
      </c>
      <c r="X124" s="15">
        <f t="shared" si="36"/>
        <v>0</v>
      </c>
      <c r="Y124" s="15">
        <f t="shared" si="37"/>
        <v>0</v>
      </c>
      <c r="Z124" s="15">
        <f t="shared" si="38"/>
        <v>0</v>
      </c>
      <c r="AA124" s="24">
        <f t="shared" si="39"/>
        <v>160</v>
      </c>
      <c r="AB124" s="50">
        <f t="shared" si="46"/>
        <v>0</v>
      </c>
      <c r="AC124" s="51">
        <f t="shared" si="47"/>
        <v>0</v>
      </c>
      <c r="AD124" s="51">
        <f t="shared" si="48"/>
        <v>0</v>
      </c>
      <c r="AE124" s="51">
        <f t="shared" si="49"/>
        <v>0</v>
      </c>
      <c r="AF124" s="52">
        <f t="shared" si="50"/>
        <v>1</v>
      </c>
    </row>
    <row r="125" spans="1:32" x14ac:dyDescent="0.25">
      <c r="A125" s="50" t="s">
        <v>0</v>
      </c>
      <c r="B125" s="51">
        <v>20</v>
      </c>
      <c r="C125" s="34">
        <v>-10</v>
      </c>
      <c r="D125" s="57"/>
      <c r="E125" s="6"/>
      <c r="F125" s="57"/>
      <c r="G125" s="6"/>
      <c r="H125" s="57"/>
      <c r="I125" s="6"/>
      <c r="J125" s="57"/>
      <c r="K125" s="6"/>
      <c r="L125" s="57">
        <v>230</v>
      </c>
      <c r="M125" s="6">
        <v>18</v>
      </c>
      <c r="N125" s="57">
        <v>2149</v>
      </c>
      <c r="O125" s="6">
        <v>160</v>
      </c>
      <c r="P125" s="57">
        <v>2392</v>
      </c>
      <c r="Q125" s="6"/>
      <c r="R125" s="19" t="str">
        <f t="shared" si="41"/>
        <v>F20-10</v>
      </c>
      <c r="S125" s="15" t="str">
        <f t="shared" si="42"/>
        <v>F15-10</v>
      </c>
      <c r="T125" s="15" t="str">
        <f t="shared" si="43"/>
        <v>F25-10</v>
      </c>
      <c r="U125" s="15" t="str">
        <f t="shared" si="44"/>
        <v>F20-15</v>
      </c>
      <c r="V125" s="24" t="str">
        <f t="shared" si="45"/>
        <v>F20-05</v>
      </c>
      <c r="W125" s="19">
        <f t="shared" si="35"/>
        <v>160</v>
      </c>
      <c r="X125" s="15">
        <f t="shared" si="36"/>
        <v>0</v>
      </c>
      <c r="Y125" s="15">
        <f t="shared" si="37"/>
        <v>0</v>
      </c>
      <c r="Z125" s="15">
        <f t="shared" si="38"/>
        <v>0</v>
      </c>
      <c r="AA125" s="24">
        <f t="shared" si="39"/>
        <v>1218</v>
      </c>
      <c r="AB125" s="50">
        <f t="shared" si="46"/>
        <v>1</v>
      </c>
      <c r="AC125" s="51">
        <f t="shared" si="47"/>
        <v>0</v>
      </c>
      <c r="AD125" s="51">
        <f t="shared" si="48"/>
        <v>0</v>
      </c>
      <c r="AE125" s="51">
        <f t="shared" si="49"/>
        <v>0</v>
      </c>
      <c r="AF125" s="52">
        <f t="shared" si="50"/>
        <v>1</v>
      </c>
    </row>
    <row r="126" spans="1:32" x14ac:dyDescent="0.25">
      <c r="A126" s="50" t="s">
        <v>0</v>
      </c>
      <c r="B126" s="51">
        <v>20</v>
      </c>
      <c r="C126" s="34">
        <v>-5</v>
      </c>
      <c r="D126" s="57"/>
      <c r="E126" s="6"/>
      <c r="F126" s="57"/>
      <c r="G126" s="6"/>
      <c r="H126" s="57"/>
      <c r="I126" s="6"/>
      <c r="J126" s="57">
        <v>1863</v>
      </c>
      <c r="K126" s="6">
        <v>230</v>
      </c>
      <c r="L126" s="57">
        <v>6503</v>
      </c>
      <c r="M126" s="6">
        <v>1992</v>
      </c>
      <c r="N126" s="57">
        <v>22398</v>
      </c>
      <c r="O126" s="6">
        <v>1218</v>
      </c>
      <c r="P126" s="57">
        <v>13363</v>
      </c>
      <c r="Q126" s="6"/>
      <c r="R126" s="19" t="str">
        <f t="shared" si="41"/>
        <v>F20-05</v>
      </c>
      <c r="S126" s="15" t="str">
        <f t="shared" si="42"/>
        <v>F15-05</v>
      </c>
      <c r="T126" s="15" t="str">
        <f t="shared" si="43"/>
        <v>F25-05</v>
      </c>
      <c r="U126" s="15" t="str">
        <f t="shared" si="44"/>
        <v>F20-10</v>
      </c>
      <c r="V126" s="24" t="str">
        <f t="shared" si="45"/>
        <v>F2000</v>
      </c>
      <c r="W126" s="19">
        <f t="shared" si="35"/>
        <v>1218</v>
      </c>
      <c r="X126" s="15">
        <f t="shared" si="36"/>
        <v>1027</v>
      </c>
      <c r="Y126" s="15">
        <f t="shared" si="37"/>
        <v>5</v>
      </c>
      <c r="Z126" s="15">
        <f t="shared" si="38"/>
        <v>160</v>
      </c>
      <c r="AA126" s="24">
        <f t="shared" si="39"/>
        <v>4508</v>
      </c>
      <c r="AB126" s="50">
        <f t="shared" si="46"/>
        <v>1</v>
      </c>
      <c r="AC126" s="51">
        <f t="shared" si="47"/>
        <v>1</v>
      </c>
      <c r="AD126" s="51">
        <f t="shared" si="48"/>
        <v>1</v>
      </c>
      <c r="AE126" s="51">
        <f t="shared" si="49"/>
        <v>1</v>
      </c>
      <c r="AF126" s="52">
        <f t="shared" si="50"/>
        <v>1</v>
      </c>
    </row>
    <row r="127" spans="1:32" x14ac:dyDescent="0.25">
      <c r="A127" s="50" t="s">
        <v>0</v>
      </c>
      <c r="B127" s="51">
        <f t="shared" ref="B127:B135" si="53">B112+5</f>
        <v>20</v>
      </c>
      <c r="C127" s="34">
        <v>0</v>
      </c>
      <c r="D127" s="57"/>
      <c r="E127" s="6"/>
      <c r="F127" s="57"/>
      <c r="G127" s="6"/>
      <c r="H127" s="57">
        <v>4582</v>
      </c>
      <c r="I127" s="6">
        <v>1863</v>
      </c>
      <c r="J127" s="57">
        <v>28383</v>
      </c>
      <c r="K127" s="6">
        <v>4677</v>
      </c>
      <c r="L127" s="57">
        <v>51840</v>
      </c>
      <c r="M127" s="6">
        <v>13487</v>
      </c>
      <c r="N127" s="57">
        <v>103168</v>
      </c>
      <c r="O127" s="6">
        <v>4508</v>
      </c>
      <c r="P127" s="57">
        <v>43585</v>
      </c>
      <c r="Q127" s="6"/>
      <c r="R127" s="19" t="str">
        <f t="shared" si="41"/>
        <v>F2000</v>
      </c>
      <c r="S127" s="15" t="str">
        <f t="shared" si="42"/>
        <v>F1500</v>
      </c>
      <c r="T127" s="15" t="str">
        <f t="shared" si="43"/>
        <v>F2500</v>
      </c>
      <c r="U127" s="15" t="str">
        <f t="shared" si="44"/>
        <v>F20-05</v>
      </c>
      <c r="V127" s="24" t="str">
        <f t="shared" si="45"/>
        <v>F2005</v>
      </c>
      <c r="W127" s="19">
        <f t="shared" si="35"/>
        <v>4508</v>
      </c>
      <c r="X127" s="15">
        <f t="shared" si="36"/>
        <v>7320</v>
      </c>
      <c r="Y127" s="15">
        <f t="shared" si="37"/>
        <v>44</v>
      </c>
      <c r="Z127" s="15">
        <f t="shared" si="38"/>
        <v>1218</v>
      </c>
      <c r="AA127" s="24">
        <f t="shared" si="39"/>
        <v>1363</v>
      </c>
      <c r="AB127" s="50">
        <f t="shared" si="46"/>
        <v>1</v>
      </c>
      <c r="AC127" s="51">
        <f t="shared" si="47"/>
        <v>1</v>
      </c>
      <c r="AD127" s="51">
        <f t="shared" si="48"/>
        <v>1</v>
      </c>
      <c r="AE127" s="51">
        <f t="shared" si="49"/>
        <v>1</v>
      </c>
      <c r="AF127" s="52">
        <f t="shared" si="50"/>
        <v>1</v>
      </c>
    </row>
    <row r="128" spans="1:32" x14ac:dyDescent="0.25">
      <c r="A128" s="50" t="s">
        <v>0</v>
      </c>
      <c r="B128" s="51">
        <f t="shared" si="53"/>
        <v>20</v>
      </c>
      <c r="C128" s="34">
        <v>5</v>
      </c>
      <c r="D128" s="57"/>
      <c r="E128" s="6"/>
      <c r="F128" s="57">
        <v>21505</v>
      </c>
      <c r="G128" s="6">
        <v>4582</v>
      </c>
      <c r="H128" s="57">
        <v>66547</v>
      </c>
      <c r="I128" s="6">
        <v>18778</v>
      </c>
      <c r="J128" s="57">
        <v>170962</v>
      </c>
      <c r="K128" s="6">
        <v>26866</v>
      </c>
      <c r="L128" s="57">
        <v>206847</v>
      </c>
      <c r="M128" s="6">
        <v>29829</v>
      </c>
      <c r="N128" s="57">
        <v>203644</v>
      </c>
      <c r="O128" s="6">
        <v>1363</v>
      </c>
      <c r="P128" s="57">
        <v>32757</v>
      </c>
      <c r="Q128" s="6"/>
      <c r="R128" s="19" t="str">
        <f t="shared" si="41"/>
        <v>F2005</v>
      </c>
      <c r="S128" s="15" t="str">
        <f t="shared" si="42"/>
        <v>F1505</v>
      </c>
      <c r="T128" s="15" t="str">
        <f t="shared" si="43"/>
        <v>F2505</v>
      </c>
      <c r="U128" s="15" t="str">
        <f t="shared" si="44"/>
        <v>F2000</v>
      </c>
      <c r="V128" s="24" t="str">
        <f t="shared" si="45"/>
        <v>F2010</v>
      </c>
      <c r="W128" s="19">
        <f t="shared" si="35"/>
        <v>1363</v>
      </c>
      <c r="X128" s="15">
        <f t="shared" si="36"/>
        <v>21474</v>
      </c>
      <c r="Y128" s="15">
        <f t="shared" si="37"/>
        <v>0</v>
      </c>
      <c r="Z128" s="15">
        <f t="shared" si="38"/>
        <v>4508</v>
      </c>
      <c r="AA128" s="24">
        <f t="shared" si="39"/>
        <v>0</v>
      </c>
      <c r="AB128" s="50">
        <f t="shared" si="46"/>
        <v>1</v>
      </c>
      <c r="AC128" s="51">
        <f t="shared" si="47"/>
        <v>1</v>
      </c>
      <c r="AD128" s="51">
        <f t="shared" si="48"/>
        <v>0</v>
      </c>
      <c r="AE128" s="51">
        <f t="shared" si="49"/>
        <v>1</v>
      </c>
      <c r="AF128" s="52">
        <f t="shared" si="50"/>
        <v>0</v>
      </c>
    </row>
    <row r="129" spans="1:34" x14ac:dyDescent="0.25">
      <c r="A129" s="50" t="s">
        <v>0</v>
      </c>
      <c r="B129" s="51">
        <f t="shared" si="53"/>
        <v>20</v>
      </c>
      <c r="C129" s="34">
        <v>10</v>
      </c>
      <c r="D129" s="57">
        <v>162000</v>
      </c>
      <c r="E129" s="6">
        <v>21505</v>
      </c>
      <c r="F129" s="57">
        <v>191994</v>
      </c>
      <c r="G129" s="6">
        <f>5548+9831+7301+7166+7445+8466</f>
        <v>45757</v>
      </c>
      <c r="H129" s="57">
        <v>307047</v>
      </c>
      <c r="I129" s="6">
        <v>84314</v>
      </c>
      <c r="J129" s="57">
        <v>507818</v>
      </c>
      <c r="K129" s="6">
        <v>44322</v>
      </c>
      <c r="L129" s="57">
        <v>314088</v>
      </c>
      <c r="M129" s="6">
        <v>14108</v>
      </c>
      <c r="N129" s="57">
        <v>129200</v>
      </c>
      <c r="O129" s="6">
        <v>0</v>
      </c>
      <c r="P129" s="57">
        <v>2212</v>
      </c>
      <c r="Q129" s="6"/>
      <c r="R129" s="19" t="str">
        <f t="shared" si="41"/>
        <v>F2010</v>
      </c>
      <c r="S129" s="15" t="str">
        <f t="shared" si="42"/>
        <v>F1510</v>
      </c>
      <c r="T129" s="15" t="str">
        <f t="shared" si="43"/>
        <v>F2510</v>
      </c>
      <c r="U129" s="15" t="str">
        <f t="shared" si="44"/>
        <v>F2005</v>
      </c>
      <c r="V129" s="24" t="str">
        <f t="shared" si="45"/>
        <v>F2015</v>
      </c>
      <c r="W129" s="19">
        <f t="shared" si="35"/>
        <v>0</v>
      </c>
      <c r="X129" s="15">
        <f t="shared" si="36"/>
        <v>910</v>
      </c>
      <c r="Y129" s="15">
        <f t="shared" si="37"/>
        <v>0</v>
      </c>
      <c r="Z129" s="15">
        <f t="shared" si="38"/>
        <v>1363</v>
      </c>
      <c r="AA129" s="24">
        <f t="shared" si="39"/>
        <v>0</v>
      </c>
      <c r="AB129" s="50">
        <f t="shared" si="46"/>
        <v>0</v>
      </c>
      <c r="AC129" s="51">
        <f t="shared" si="47"/>
        <v>1</v>
      </c>
      <c r="AD129" s="51">
        <f t="shared" si="48"/>
        <v>0</v>
      </c>
      <c r="AE129" s="51">
        <f t="shared" si="49"/>
        <v>1</v>
      </c>
      <c r="AF129" s="52">
        <f t="shared" si="50"/>
        <v>0</v>
      </c>
      <c r="AH129" s="3"/>
    </row>
    <row r="130" spans="1:34" x14ac:dyDescent="0.25">
      <c r="A130" s="50" t="s">
        <v>0</v>
      </c>
      <c r="B130" s="51">
        <f t="shared" si="53"/>
        <v>20</v>
      </c>
      <c r="C130" s="34">
        <v>15</v>
      </c>
      <c r="D130" s="57"/>
      <c r="E130" s="6"/>
      <c r="F130" s="57">
        <v>99843</v>
      </c>
      <c r="G130" s="6">
        <v>2243</v>
      </c>
      <c r="H130" s="57">
        <v>114741</v>
      </c>
      <c r="I130" s="6">
        <v>2228</v>
      </c>
      <c r="J130" s="57">
        <v>151164</v>
      </c>
      <c r="K130" s="6">
        <v>67</v>
      </c>
      <c r="L130" s="57">
        <v>47081</v>
      </c>
      <c r="M130" s="6">
        <v>0</v>
      </c>
      <c r="N130" s="57">
        <v>14109</v>
      </c>
      <c r="O130" s="6">
        <v>0</v>
      </c>
      <c r="P130" s="57"/>
      <c r="Q130" s="6"/>
      <c r="R130" s="19" t="str">
        <f t="shared" si="41"/>
        <v>F2015</v>
      </c>
      <c r="S130" s="15" t="str">
        <f t="shared" si="42"/>
        <v>F1515</v>
      </c>
      <c r="T130" s="15" t="str">
        <f t="shared" si="43"/>
        <v>F2515</v>
      </c>
      <c r="U130" s="15" t="str">
        <f t="shared" si="44"/>
        <v>F2010</v>
      </c>
      <c r="V130" s="24" t="str">
        <f t="shared" si="45"/>
        <v>F2020</v>
      </c>
      <c r="W130" s="19">
        <f t="shared" si="35"/>
        <v>0</v>
      </c>
      <c r="X130" s="15">
        <f t="shared" si="36"/>
        <v>0</v>
      </c>
      <c r="Y130" s="15">
        <f t="shared" si="37"/>
        <v>0</v>
      </c>
      <c r="Z130" s="15">
        <f t="shared" si="38"/>
        <v>0</v>
      </c>
      <c r="AA130" s="24">
        <f t="shared" si="39"/>
        <v>0</v>
      </c>
      <c r="AB130" s="50">
        <f t="shared" si="46"/>
        <v>0</v>
      </c>
      <c r="AC130" s="51">
        <f t="shared" si="47"/>
        <v>0</v>
      </c>
      <c r="AD130" s="51">
        <f t="shared" si="48"/>
        <v>0</v>
      </c>
      <c r="AE130" s="51">
        <f t="shared" si="49"/>
        <v>0</v>
      </c>
      <c r="AF130" s="52">
        <f t="shared" si="50"/>
        <v>0</v>
      </c>
    </row>
    <row r="131" spans="1:34" x14ac:dyDescent="0.25">
      <c r="A131" s="50" t="s">
        <v>0</v>
      </c>
      <c r="B131" s="51">
        <f t="shared" si="53"/>
        <v>20</v>
      </c>
      <c r="C131" s="34">
        <v>20</v>
      </c>
      <c r="D131" s="57">
        <v>162000</v>
      </c>
      <c r="E131" s="6">
        <v>99589</v>
      </c>
      <c r="F131" s="57">
        <v>816128</v>
      </c>
      <c r="G131" s="6">
        <v>84104</v>
      </c>
      <c r="H131" s="57">
        <v>611708</v>
      </c>
      <c r="I131" s="6">
        <v>77567</v>
      </c>
      <c r="J131" s="57">
        <v>579080</v>
      </c>
      <c r="K131" s="6">
        <v>2259</v>
      </c>
      <c r="L131" s="57">
        <v>25554</v>
      </c>
      <c r="M131" s="6">
        <v>0</v>
      </c>
      <c r="N131" s="57"/>
      <c r="O131" s="6"/>
      <c r="P131" s="57"/>
      <c r="Q131" s="6"/>
      <c r="R131" s="19" t="str">
        <f t="shared" si="41"/>
        <v>F2020</v>
      </c>
      <c r="S131" s="15" t="str">
        <f t="shared" si="42"/>
        <v>F1520</v>
      </c>
      <c r="T131" s="15" t="str">
        <f t="shared" si="43"/>
        <v>F2520</v>
      </c>
      <c r="U131" s="15" t="str">
        <f t="shared" si="44"/>
        <v>F2015</v>
      </c>
      <c r="V131" s="24" t="str">
        <f t="shared" si="45"/>
        <v>F2025</v>
      </c>
      <c r="W131" s="19">
        <f t="shared" si="35"/>
        <v>0</v>
      </c>
      <c r="X131" s="15">
        <f t="shared" si="36"/>
        <v>0</v>
      </c>
      <c r="Y131" s="15">
        <f t="shared" si="37"/>
        <v>0</v>
      </c>
      <c r="Z131" s="15">
        <f t="shared" si="38"/>
        <v>0</v>
      </c>
      <c r="AA131" s="24">
        <f t="shared" si="39"/>
        <v>0</v>
      </c>
      <c r="AB131" s="50">
        <f t="shared" si="46"/>
        <v>0</v>
      </c>
      <c r="AC131" s="51">
        <f t="shared" si="47"/>
        <v>0</v>
      </c>
      <c r="AD131" s="51">
        <f t="shared" si="48"/>
        <v>0</v>
      </c>
      <c r="AE131" s="51">
        <f t="shared" si="49"/>
        <v>0</v>
      </c>
      <c r="AF131" s="52">
        <f t="shared" si="50"/>
        <v>0</v>
      </c>
    </row>
    <row r="132" spans="1:34" x14ac:dyDescent="0.25">
      <c r="A132" s="50" t="s">
        <v>0</v>
      </c>
      <c r="B132" s="51">
        <f t="shared" si="53"/>
        <v>20</v>
      </c>
      <c r="C132" s="34">
        <v>25</v>
      </c>
      <c r="D132" s="57"/>
      <c r="E132" s="6"/>
      <c r="F132" s="57">
        <v>112144</v>
      </c>
      <c r="G132" s="6">
        <v>10480</v>
      </c>
      <c r="H132" s="57">
        <v>210823</v>
      </c>
      <c r="I132" s="6">
        <v>6604</v>
      </c>
      <c r="J132" s="57">
        <v>159023</v>
      </c>
      <c r="K132" s="6">
        <v>28</v>
      </c>
      <c r="L132" s="57">
        <v>2673</v>
      </c>
      <c r="M132" s="6">
        <v>0</v>
      </c>
      <c r="N132" s="57"/>
      <c r="O132" s="6"/>
      <c r="P132" s="57"/>
      <c r="Q132" s="6"/>
      <c r="R132" s="19" t="str">
        <f t="shared" si="41"/>
        <v>F2025</v>
      </c>
      <c r="S132" s="15" t="str">
        <f t="shared" si="42"/>
        <v>F1525</v>
      </c>
      <c r="T132" s="15" t="str">
        <f t="shared" si="43"/>
        <v>F2525</v>
      </c>
      <c r="U132" s="15" t="str">
        <f t="shared" si="44"/>
        <v>F2020</v>
      </c>
      <c r="V132" s="24" t="str">
        <f t="shared" si="45"/>
        <v>F2030</v>
      </c>
      <c r="W132" s="19">
        <f t="shared" ref="W132:W195" si="54">_xlfn.XLOOKUP(R132,$R:$R,$O:$O,0)</f>
        <v>0</v>
      </c>
      <c r="X132" s="15">
        <f t="shared" ref="X132:X195" si="55">_xlfn.XLOOKUP(S132,$R:$R,$O:$O,0)</f>
        <v>0</v>
      </c>
      <c r="Y132" s="15">
        <f t="shared" ref="Y132:Y195" si="56">_xlfn.XLOOKUP(T132,$R:$R,$O:$O,0)</f>
        <v>0</v>
      </c>
      <c r="Z132" s="15">
        <f t="shared" ref="Z132:Z195" si="57">_xlfn.XLOOKUP(U132,$R:$R,$O:$O,0)</f>
        <v>0</v>
      </c>
      <c r="AA132" s="24">
        <f t="shared" ref="AA132:AA195" si="58">_xlfn.XLOOKUP(V132,$R:$R,$O:$O,0)</f>
        <v>0</v>
      </c>
      <c r="AB132" s="50">
        <f t="shared" si="46"/>
        <v>0</v>
      </c>
      <c r="AC132" s="51">
        <f t="shared" si="47"/>
        <v>0</v>
      </c>
      <c r="AD132" s="51">
        <f t="shared" si="48"/>
        <v>0</v>
      </c>
      <c r="AE132" s="51">
        <f t="shared" si="49"/>
        <v>0</v>
      </c>
      <c r="AF132" s="52">
        <f t="shared" si="50"/>
        <v>0</v>
      </c>
    </row>
    <row r="133" spans="1:34" x14ac:dyDescent="0.25">
      <c r="A133" s="50" t="s">
        <v>0</v>
      </c>
      <c r="B133" s="51">
        <f t="shared" si="53"/>
        <v>20</v>
      </c>
      <c r="C133" s="34">
        <v>30</v>
      </c>
      <c r="D133" s="57">
        <v>162000</v>
      </c>
      <c r="E133" s="6">
        <v>99922</v>
      </c>
      <c r="F133" s="57">
        <v>826393</v>
      </c>
      <c r="G133" s="6">
        <f>11644+18925+13680+14020+9939+15016</f>
        <v>83224</v>
      </c>
      <c r="H133" s="57">
        <v>670009</v>
      </c>
      <c r="I133" s="6">
        <v>22162</v>
      </c>
      <c r="J133" s="57">
        <v>221939</v>
      </c>
      <c r="K133" s="6">
        <v>1</v>
      </c>
      <c r="L133" s="57">
        <v>68</v>
      </c>
      <c r="M133" s="6">
        <v>0</v>
      </c>
      <c r="N133" s="57"/>
      <c r="O133" s="6"/>
      <c r="P133" s="57"/>
      <c r="Q133" s="6"/>
      <c r="R133" s="19" t="str">
        <f t="shared" si="41"/>
        <v>F2030</v>
      </c>
      <c r="S133" s="15" t="str">
        <f t="shared" si="42"/>
        <v>F1530</v>
      </c>
      <c r="T133" s="15" t="str">
        <f t="shared" si="43"/>
        <v>F2530</v>
      </c>
      <c r="U133" s="15" t="str">
        <f t="shared" si="44"/>
        <v>F2025</v>
      </c>
      <c r="V133" s="24" t="str">
        <f t="shared" si="45"/>
        <v>F2035</v>
      </c>
      <c r="W133" s="19">
        <f t="shared" si="54"/>
        <v>0</v>
      </c>
      <c r="X133" s="15">
        <f t="shared" si="55"/>
        <v>0</v>
      </c>
      <c r="Y133" s="15">
        <f t="shared" si="56"/>
        <v>0</v>
      </c>
      <c r="Z133" s="15">
        <f t="shared" si="57"/>
        <v>0</v>
      </c>
      <c r="AA133" s="24">
        <f t="shared" si="58"/>
        <v>0</v>
      </c>
      <c r="AB133" s="50">
        <f t="shared" si="46"/>
        <v>0</v>
      </c>
      <c r="AC133" s="51">
        <f t="shared" si="47"/>
        <v>0</v>
      </c>
      <c r="AD133" s="51">
        <f t="shared" si="48"/>
        <v>0</v>
      </c>
      <c r="AE133" s="51">
        <f t="shared" si="49"/>
        <v>0</v>
      </c>
      <c r="AF133" s="52">
        <f t="shared" si="50"/>
        <v>0</v>
      </c>
    </row>
    <row r="134" spans="1:34" x14ac:dyDescent="0.25">
      <c r="A134" s="50" t="s">
        <v>0</v>
      </c>
      <c r="B134" s="51">
        <f t="shared" si="53"/>
        <v>20</v>
      </c>
      <c r="C134" s="34">
        <v>35</v>
      </c>
      <c r="D134" s="57"/>
      <c r="E134" s="6"/>
      <c r="F134" s="57">
        <v>99922</v>
      </c>
      <c r="G134" s="6">
        <v>10332</v>
      </c>
      <c r="H134" s="57">
        <v>169435</v>
      </c>
      <c r="I134" s="6">
        <v>2416</v>
      </c>
      <c r="J134" s="57">
        <v>46258</v>
      </c>
      <c r="K134" s="6">
        <v>0</v>
      </c>
      <c r="L134" s="57">
        <v>1</v>
      </c>
      <c r="M134" s="6">
        <v>0</v>
      </c>
      <c r="N134" s="57"/>
      <c r="O134" s="6"/>
      <c r="P134" s="57"/>
      <c r="Q134" s="6"/>
      <c r="R134" s="19" t="str">
        <f t="shared" si="41"/>
        <v>F2035</v>
      </c>
      <c r="S134" s="15" t="str">
        <f t="shared" si="42"/>
        <v>F1535</v>
      </c>
      <c r="T134" s="15" t="str">
        <f t="shared" si="43"/>
        <v>F2535</v>
      </c>
      <c r="U134" s="15" t="str">
        <f t="shared" si="44"/>
        <v>F2030</v>
      </c>
      <c r="V134" s="24" t="str">
        <f t="shared" si="45"/>
        <v>F2040</v>
      </c>
      <c r="W134" s="19">
        <f t="shared" si="54"/>
        <v>0</v>
      </c>
      <c r="X134" s="15">
        <f t="shared" si="55"/>
        <v>0</v>
      </c>
      <c r="Y134" s="15">
        <f t="shared" si="56"/>
        <v>0</v>
      </c>
      <c r="Z134" s="15">
        <f t="shared" si="57"/>
        <v>0</v>
      </c>
      <c r="AA134" s="24">
        <f t="shared" si="58"/>
        <v>0</v>
      </c>
      <c r="AB134" s="50">
        <f t="shared" si="46"/>
        <v>0</v>
      </c>
      <c r="AC134" s="51">
        <f t="shared" si="47"/>
        <v>0</v>
      </c>
      <c r="AD134" s="51">
        <f t="shared" si="48"/>
        <v>0</v>
      </c>
      <c r="AE134" s="51">
        <f t="shared" si="49"/>
        <v>0</v>
      </c>
      <c r="AF134" s="52">
        <f t="shared" si="50"/>
        <v>0</v>
      </c>
    </row>
    <row r="135" spans="1:34" x14ac:dyDescent="0.25">
      <c r="A135" s="50" t="s">
        <v>0</v>
      </c>
      <c r="B135" s="51">
        <f t="shared" si="53"/>
        <v>20</v>
      </c>
      <c r="C135" s="34">
        <v>40</v>
      </c>
      <c r="D135" s="57"/>
      <c r="E135" s="6"/>
      <c r="F135" s="57"/>
      <c r="G135" s="6"/>
      <c r="H135" s="57">
        <v>10332</v>
      </c>
      <c r="I135" s="6">
        <v>877</v>
      </c>
      <c r="J135" s="57">
        <v>12436</v>
      </c>
      <c r="K135" s="6">
        <v>0</v>
      </c>
      <c r="L135" s="57"/>
      <c r="M135" s="6"/>
      <c r="N135" s="57"/>
      <c r="O135" s="6"/>
      <c r="P135" s="57"/>
      <c r="Q135" s="6"/>
      <c r="R135" s="19" t="str">
        <f t="shared" si="41"/>
        <v>F2040</v>
      </c>
      <c r="S135" s="15" t="str">
        <f t="shared" si="42"/>
        <v>F1540</v>
      </c>
      <c r="T135" s="15" t="str">
        <f t="shared" si="43"/>
        <v>F2540</v>
      </c>
      <c r="U135" s="15" t="str">
        <f t="shared" si="44"/>
        <v>F2035</v>
      </c>
      <c r="V135" s="24" t="str">
        <f t="shared" si="45"/>
        <v>F2045</v>
      </c>
      <c r="W135" s="19">
        <f t="shared" si="54"/>
        <v>0</v>
      </c>
      <c r="X135" s="15">
        <f t="shared" si="55"/>
        <v>0</v>
      </c>
      <c r="Y135" s="15">
        <f t="shared" si="56"/>
        <v>0</v>
      </c>
      <c r="Z135" s="15">
        <f t="shared" si="57"/>
        <v>0</v>
      </c>
      <c r="AA135" s="24">
        <f t="shared" si="58"/>
        <v>0</v>
      </c>
      <c r="AB135" s="50">
        <f t="shared" si="46"/>
        <v>0</v>
      </c>
      <c r="AC135" s="51">
        <f t="shared" si="47"/>
        <v>0</v>
      </c>
      <c r="AD135" s="51">
        <f t="shared" si="48"/>
        <v>0</v>
      </c>
      <c r="AE135" s="51">
        <f t="shared" si="49"/>
        <v>0</v>
      </c>
      <c r="AF135" s="52">
        <f t="shared" si="50"/>
        <v>0</v>
      </c>
    </row>
    <row r="136" spans="1:34" x14ac:dyDescent="0.25">
      <c r="A136" s="50" t="s">
        <v>0</v>
      </c>
      <c r="B136" s="51">
        <v>20</v>
      </c>
      <c r="C136" s="34">
        <v>45</v>
      </c>
      <c r="D136" s="57"/>
      <c r="E136" s="6"/>
      <c r="F136" s="57"/>
      <c r="G136" s="6"/>
      <c r="H136" s="57"/>
      <c r="I136" s="6"/>
      <c r="J136" s="57">
        <v>877</v>
      </c>
      <c r="K136" s="6">
        <v>0</v>
      </c>
      <c r="L136" s="57"/>
      <c r="M136" s="6"/>
      <c r="N136" s="57"/>
      <c r="O136" s="6"/>
      <c r="P136" s="57"/>
      <c r="Q136" s="6"/>
      <c r="R136" s="19" t="str">
        <f t="shared" si="41"/>
        <v>F2045</v>
      </c>
      <c r="S136" s="15" t="str">
        <f t="shared" si="42"/>
        <v>F1545</v>
      </c>
      <c r="T136" s="15" t="str">
        <f t="shared" si="43"/>
        <v>F2545</v>
      </c>
      <c r="U136" s="15" t="str">
        <f t="shared" si="44"/>
        <v>F2040</v>
      </c>
      <c r="V136" s="24" t="str">
        <f t="shared" si="45"/>
        <v>F2050</v>
      </c>
      <c r="W136" s="19">
        <f t="shared" si="54"/>
        <v>0</v>
      </c>
      <c r="X136" s="15">
        <f t="shared" si="55"/>
        <v>0</v>
      </c>
      <c r="Y136" s="15">
        <f t="shared" si="56"/>
        <v>0</v>
      </c>
      <c r="Z136" s="15">
        <f t="shared" si="57"/>
        <v>0</v>
      </c>
      <c r="AA136" s="24">
        <f t="shared" si="58"/>
        <v>0</v>
      </c>
      <c r="AB136" s="50">
        <f t="shared" si="46"/>
        <v>0</v>
      </c>
      <c r="AC136" s="51">
        <f t="shared" si="47"/>
        <v>0</v>
      </c>
      <c r="AD136" s="51">
        <f t="shared" si="48"/>
        <v>0</v>
      </c>
      <c r="AE136" s="51">
        <f t="shared" si="49"/>
        <v>0</v>
      </c>
      <c r="AF136" s="52">
        <f t="shared" si="50"/>
        <v>0</v>
      </c>
    </row>
    <row r="137" spans="1:34" ht="15.75" thickBot="1" x14ac:dyDescent="0.3">
      <c r="A137" s="37" t="s">
        <v>0</v>
      </c>
      <c r="B137" s="38">
        <v>20</v>
      </c>
      <c r="C137" s="39">
        <v>50</v>
      </c>
      <c r="D137" s="2"/>
      <c r="E137" s="28"/>
      <c r="F137" s="2"/>
      <c r="G137" s="28"/>
      <c r="H137" s="2"/>
      <c r="I137" s="28"/>
      <c r="J137" s="2"/>
      <c r="K137" s="28"/>
      <c r="L137" s="2"/>
      <c r="M137" s="28"/>
      <c r="N137" s="2"/>
      <c r="O137" s="28"/>
      <c r="P137" s="2"/>
      <c r="Q137" s="28"/>
      <c r="R137" s="29" t="str">
        <f t="shared" si="41"/>
        <v>F2050</v>
      </c>
      <c r="S137" s="30" t="str">
        <f t="shared" si="42"/>
        <v>F1550</v>
      </c>
      <c r="T137" s="30" t="str">
        <f t="shared" si="43"/>
        <v>F2550</v>
      </c>
      <c r="U137" s="30" t="str">
        <f t="shared" si="44"/>
        <v>F2045</v>
      </c>
      <c r="V137" s="31" t="str">
        <f t="shared" si="45"/>
        <v>F2055</v>
      </c>
      <c r="W137" s="29">
        <f t="shared" si="54"/>
        <v>0</v>
      </c>
      <c r="X137" s="30">
        <f t="shared" si="55"/>
        <v>0</v>
      </c>
      <c r="Y137" s="30">
        <f t="shared" si="56"/>
        <v>0</v>
      </c>
      <c r="Z137" s="30">
        <f t="shared" si="57"/>
        <v>0</v>
      </c>
      <c r="AA137" s="31">
        <f t="shared" si="58"/>
        <v>0</v>
      </c>
      <c r="AB137" s="37">
        <f t="shared" si="46"/>
        <v>0</v>
      </c>
      <c r="AC137" s="38">
        <f t="shared" si="47"/>
        <v>0</v>
      </c>
      <c r="AD137" s="38">
        <f t="shared" si="48"/>
        <v>0</v>
      </c>
      <c r="AE137" s="38">
        <f t="shared" si="49"/>
        <v>0</v>
      </c>
      <c r="AF137" s="40">
        <f t="shared" si="50"/>
        <v>0</v>
      </c>
    </row>
    <row r="138" spans="1:34" x14ac:dyDescent="0.25">
      <c r="A138" s="12" t="s">
        <v>0</v>
      </c>
      <c r="B138" s="13">
        <v>25</v>
      </c>
      <c r="C138" s="36">
        <v>-20</v>
      </c>
      <c r="D138" s="43"/>
      <c r="E138" s="5"/>
      <c r="F138" s="43"/>
      <c r="G138" s="5"/>
      <c r="H138" s="43"/>
      <c r="I138" s="5"/>
      <c r="J138" s="43"/>
      <c r="K138" s="5"/>
      <c r="L138" s="43"/>
      <c r="M138" s="5"/>
      <c r="N138" s="43"/>
      <c r="O138" s="5"/>
      <c r="P138" s="43"/>
      <c r="Q138" s="5"/>
      <c r="R138" s="16" t="str">
        <f t="shared" si="41"/>
        <v>F25-20</v>
      </c>
      <c r="S138" s="17" t="str">
        <f t="shared" si="42"/>
        <v>F20-20</v>
      </c>
      <c r="T138" s="17" t="str">
        <f t="shared" si="43"/>
        <v>F30-20</v>
      </c>
      <c r="U138" s="17" t="str">
        <f t="shared" si="44"/>
        <v>F25-25</v>
      </c>
      <c r="V138" s="23" t="str">
        <f t="shared" si="45"/>
        <v>F25-15</v>
      </c>
      <c r="W138" s="16">
        <f t="shared" si="54"/>
        <v>0</v>
      </c>
      <c r="X138" s="17">
        <f t="shared" si="55"/>
        <v>0</v>
      </c>
      <c r="Y138" s="17">
        <f t="shared" si="56"/>
        <v>0</v>
      </c>
      <c r="Z138" s="17">
        <f t="shared" si="57"/>
        <v>0</v>
      </c>
      <c r="AA138" s="23">
        <f t="shared" si="58"/>
        <v>0</v>
      </c>
      <c r="AB138" s="12">
        <f t="shared" si="46"/>
        <v>0</v>
      </c>
      <c r="AC138" s="13">
        <f t="shared" si="47"/>
        <v>0</v>
      </c>
      <c r="AD138" s="13">
        <f t="shared" si="48"/>
        <v>0</v>
      </c>
      <c r="AE138" s="13">
        <f t="shared" si="49"/>
        <v>0</v>
      </c>
      <c r="AF138" s="14">
        <f t="shared" si="50"/>
        <v>0</v>
      </c>
    </row>
    <row r="139" spans="1:34" x14ac:dyDescent="0.25">
      <c r="A139" s="50" t="s">
        <v>0</v>
      </c>
      <c r="B139" s="51">
        <v>25</v>
      </c>
      <c r="C139" s="34">
        <v>-15</v>
      </c>
      <c r="D139" s="57"/>
      <c r="E139" s="6"/>
      <c r="F139" s="57"/>
      <c r="G139" s="6"/>
      <c r="H139" s="57"/>
      <c r="I139" s="6"/>
      <c r="J139" s="57"/>
      <c r="K139" s="6"/>
      <c r="L139" s="57"/>
      <c r="M139" s="6"/>
      <c r="N139" s="57"/>
      <c r="O139" s="6"/>
      <c r="P139" s="57"/>
      <c r="Q139" s="6"/>
      <c r="R139" s="19" t="str">
        <f t="shared" si="41"/>
        <v>F25-15</v>
      </c>
      <c r="S139" s="15" t="str">
        <f t="shared" si="42"/>
        <v>F20-15</v>
      </c>
      <c r="T139" s="15" t="str">
        <f t="shared" si="43"/>
        <v>F30-15</v>
      </c>
      <c r="U139" s="15" t="str">
        <f t="shared" si="44"/>
        <v>F25-20</v>
      </c>
      <c r="V139" s="24" t="str">
        <f t="shared" si="45"/>
        <v>F25-10</v>
      </c>
      <c r="W139" s="19">
        <f t="shared" si="54"/>
        <v>0</v>
      </c>
      <c r="X139" s="15">
        <f t="shared" si="55"/>
        <v>0</v>
      </c>
      <c r="Y139" s="15">
        <f t="shared" si="56"/>
        <v>0</v>
      </c>
      <c r="Z139" s="15">
        <f t="shared" si="57"/>
        <v>0</v>
      </c>
      <c r="AA139" s="24">
        <f t="shared" si="58"/>
        <v>0</v>
      </c>
      <c r="AB139" s="50">
        <f t="shared" si="46"/>
        <v>0</v>
      </c>
      <c r="AC139" s="51">
        <f t="shared" si="47"/>
        <v>0</v>
      </c>
      <c r="AD139" s="51">
        <f t="shared" si="48"/>
        <v>0</v>
      </c>
      <c r="AE139" s="51">
        <f t="shared" si="49"/>
        <v>0</v>
      </c>
      <c r="AF139" s="52">
        <f t="shared" si="50"/>
        <v>0</v>
      </c>
    </row>
    <row r="140" spans="1:34" x14ac:dyDescent="0.25">
      <c r="A140" s="50" t="s">
        <v>0</v>
      </c>
      <c r="B140" s="51">
        <v>25</v>
      </c>
      <c r="C140" s="34">
        <v>-10</v>
      </c>
      <c r="D140" s="57"/>
      <c r="E140" s="6"/>
      <c r="F140" s="57"/>
      <c r="G140" s="6"/>
      <c r="H140" s="57"/>
      <c r="I140" s="6"/>
      <c r="J140" s="57"/>
      <c r="K140" s="6"/>
      <c r="L140" s="57"/>
      <c r="M140" s="6"/>
      <c r="N140" s="57">
        <v>19</v>
      </c>
      <c r="O140" s="6">
        <v>0</v>
      </c>
      <c r="P140" s="57">
        <v>163</v>
      </c>
      <c r="Q140" s="6"/>
      <c r="R140" s="19" t="str">
        <f t="shared" si="41"/>
        <v>F25-10</v>
      </c>
      <c r="S140" s="15" t="str">
        <f t="shared" si="42"/>
        <v>F20-10</v>
      </c>
      <c r="T140" s="15" t="str">
        <f t="shared" si="43"/>
        <v>F30-10</v>
      </c>
      <c r="U140" s="15" t="str">
        <f t="shared" si="44"/>
        <v>F25-15</v>
      </c>
      <c r="V140" s="24" t="str">
        <f t="shared" si="45"/>
        <v>F25-05</v>
      </c>
      <c r="W140" s="19">
        <f t="shared" si="54"/>
        <v>0</v>
      </c>
      <c r="X140" s="15">
        <f t="shared" si="55"/>
        <v>160</v>
      </c>
      <c r="Y140" s="15">
        <f t="shared" si="56"/>
        <v>0</v>
      </c>
      <c r="Z140" s="15">
        <f t="shared" si="57"/>
        <v>0</v>
      </c>
      <c r="AA140" s="24">
        <f t="shared" si="58"/>
        <v>5</v>
      </c>
      <c r="AB140" s="50">
        <f t="shared" si="46"/>
        <v>0</v>
      </c>
      <c r="AC140" s="51">
        <f t="shared" si="47"/>
        <v>1</v>
      </c>
      <c r="AD140" s="51">
        <f t="shared" si="48"/>
        <v>0</v>
      </c>
      <c r="AE140" s="51">
        <f t="shared" si="49"/>
        <v>0</v>
      </c>
      <c r="AF140" s="52">
        <f t="shared" si="50"/>
        <v>1</v>
      </c>
    </row>
    <row r="141" spans="1:34" x14ac:dyDescent="0.25">
      <c r="A141" s="50" t="s">
        <v>0</v>
      </c>
      <c r="B141" s="51">
        <v>25</v>
      </c>
      <c r="C141" s="34">
        <v>-5</v>
      </c>
      <c r="D141" s="57"/>
      <c r="E141" s="6"/>
      <c r="F141" s="57"/>
      <c r="G141" s="6"/>
      <c r="H141" s="57"/>
      <c r="I141" s="6"/>
      <c r="J141" s="57"/>
      <c r="K141" s="6"/>
      <c r="L141" s="57">
        <v>257</v>
      </c>
      <c r="M141" s="6">
        <v>1</v>
      </c>
      <c r="N141" s="57">
        <v>2027</v>
      </c>
      <c r="O141" s="6">
        <v>5</v>
      </c>
      <c r="P141" s="57">
        <v>1262</v>
      </c>
      <c r="Q141" s="6"/>
      <c r="R141" s="19" t="str">
        <f t="shared" si="41"/>
        <v>F25-05</v>
      </c>
      <c r="S141" s="15" t="str">
        <f t="shared" si="42"/>
        <v>F20-05</v>
      </c>
      <c r="T141" s="15" t="str">
        <f t="shared" si="43"/>
        <v>F30-05</v>
      </c>
      <c r="U141" s="15" t="str">
        <f t="shared" si="44"/>
        <v>F25-10</v>
      </c>
      <c r="V141" s="24" t="str">
        <f t="shared" si="45"/>
        <v>F2500</v>
      </c>
      <c r="W141" s="19">
        <f t="shared" si="54"/>
        <v>5</v>
      </c>
      <c r="X141" s="15">
        <f t="shared" si="55"/>
        <v>1218</v>
      </c>
      <c r="Y141" s="15">
        <f t="shared" si="56"/>
        <v>2</v>
      </c>
      <c r="Z141" s="15">
        <f t="shared" si="57"/>
        <v>0</v>
      </c>
      <c r="AA141" s="24">
        <f t="shared" si="58"/>
        <v>44</v>
      </c>
      <c r="AB141" s="50">
        <f t="shared" si="46"/>
        <v>1</v>
      </c>
      <c r="AC141" s="51">
        <f t="shared" si="47"/>
        <v>1</v>
      </c>
      <c r="AD141" s="51">
        <f t="shared" si="48"/>
        <v>1</v>
      </c>
      <c r="AE141" s="51">
        <f t="shared" si="49"/>
        <v>0</v>
      </c>
      <c r="AF141" s="52">
        <f t="shared" si="50"/>
        <v>1</v>
      </c>
    </row>
    <row r="142" spans="1:34" x14ac:dyDescent="0.25">
      <c r="A142" s="50" t="s">
        <v>0</v>
      </c>
      <c r="B142" s="51">
        <f t="shared" ref="B142:B150" si="59">B127+5</f>
        <v>25</v>
      </c>
      <c r="C142" s="34">
        <v>0</v>
      </c>
      <c r="D142" s="57"/>
      <c r="E142" s="6"/>
      <c r="F142" s="57"/>
      <c r="G142" s="6"/>
      <c r="H142" s="57"/>
      <c r="I142" s="6"/>
      <c r="J142" s="57">
        <v>1959</v>
      </c>
      <c r="K142" s="6">
        <v>39</v>
      </c>
      <c r="L142" s="57">
        <v>5123</v>
      </c>
      <c r="M142" s="6">
        <v>1066</v>
      </c>
      <c r="N142" s="57">
        <v>17464</v>
      </c>
      <c r="O142" s="6">
        <v>44</v>
      </c>
      <c r="P142" s="57">
        <v>4790</v>
      </c>
      <c r="Q142" s="6"/>
      <c r="R142" s="19" t="str">
        <f t="shared" si="41"/>
        <v>F2500</v>
      </c>
      <c r="S142" s="15" t="str">
        <f t="shared" si="42"/>
        <v>F2000</v>
      </c>
      <c r="T142" s="15" t="str">
        <f t="shared" si="43"/>
        <v>F3000</v>
      </c>
      <c r="U142" s="15" t="str">
        <f t="shared" si="44"/>
        <v>F25-05</v>
      </c>
      <c r="V142" s="24" t="str">
        <f t="shared" si="45"/>
        <v>F2505</v>
      </c>
      <c r="W142" s="19">
        <f t="shared" si="54"/>
        <v>44</v>
      </c>
      <c r="X142" s="15">
        <f t="shared" si="55"/>
        <v>4508</v>
      </c>
      <c r="Y142" s="15">
        <f t="shared" si="56"/>
        <v>8</v>
      </c>
      <c r="Z142" s="15">
        <f t="shared" si="57"/>
        <v>5</v>
      </c>
      <c r="AA142" s="24">
        <f t="shared" si="58"/>
        <v>0</v>
      </c>
      <c r="AB142" s="50">
        <f t="shared" si="46"/>
        <v>1</v>
      </c>
      <c r="AC142" s="51">
        <f t="shared" si="47"/>
        <v>1</v>
      </c>
      <c r="AD142" s="51">
        <f t="shared" si="48"/>
        <v>1</v>
      </c>
      <c r="AE142" s="51">
        <f t="shared" si="49"/>
        <v>1</v>
      </c>
      <c r="AF142" s="52">
        <f t="shared" si="50"/>
        <v>0</v>
      </c>
    </row>
    <row r="143" spans="1:34" x14ac:dyDescent="0.25">
      <c r="A143" s="50" t="s">
        <v>0</v>
      </c>
      <c r="B143" s="51">
        <f t="shared" si="59"/>
        <v>25</v>
      </c>
      <c r="C143" s="34">
        <v>5</v>
      </c>
      <c r="D143" s="57"/>
      <c r="E143" s="6"/>
      <c r="F143" s="57"/>
      <c r="G143" s="6"/>
      <c r="H143" s="57">
        <v>5644</v>
      </c>
      <c r="I143" s="6">
        <v>326</v>
      </c>
      <c r="J143" s="57">
        <v>22621</v>
      </c>
      <c r="K143" s="6">
        <v>1644</v>
      </c>
      <c r="L143" s="57">
        <v>33433</v>
      </c>
      <c r="M143" s="6">
        <v>3066</v>
      </c>
      <c r="N143" s="57">
        <v>44196</v>
      </c>
      <c r="O143" s="6">
        <v>0</v>
      </c>
      <c r="P143" s="57">
        <v>1404</v>
      </c>
      <c r="Q143" s="6"/>
      <c r="R143" s="19" t="str">
        <f t="shared" si="41"/>
        <v>F2505</v>
      </c>
      <c r="S143" s="15" t="str">
        <f t="shared" si="42"/>
        <v>F2005</v>
      </c>
      <c r="T143" s="15" t="str">
        <f t="shared" si="43"/>
        <v>F3005</v>
      </c>
      <c r="U143" s="15" t="str">
        <f t="shared" si="44"/>
        <v>F2500</v>
      </c>
      <c r="V143" s="24" t="str">
        <f t="shared" si="45"/>
        <v>F2510</v>
      </c>
      <c r="W143" s="19">
        <f t="shared" si="54"/>
        <v>0</v>
      </c>
      <c r="X143" s="15">
        <f t="shared" si="55"/>
        <v>1363</v>
      </c>
      <c r="Y143" s="15">
        <f t="shared" si="56"/>
        <v>0</v>
      </c>
      <c r="Z143" s="15">
        <f t="shared" si="57"/>
        <v>44</v>
      </c>
      <c r="AA143" s="24">
        <f t="shared" si="58"/>
        <v>0</v>
      </c>
      <c r="AB143" s="50">
        <f t="shared" si="46"/>
        <v>0</v>
      </c>
      <c r="AC143" s="51">
        <f t="shared" si="47"/>
        <v>1</v>
      </c>
      <c r="AD143" s="51">
        <f t="shared" si="48"/>
        <v>0</v>
      </c>
      <c r="AE143" s="51">
        <f t="shared" si="49"/>
        <v>1</v>
      </c>
      <c r="AF143" s="52">
        <f t="shared" si="50"/>
        <v>0</v>
      </c>
    </row>
    <row r="144" spans="1:34" x14ac:dyDescent="0.25">
      <c r="A144" s="50" t="s">
        <v>0</v>
      </c>
      <c r="B144" s="51">
        <f t="shared" si="59"/>
        <v>25</v>
      </c>
      <c r="C144" s="34">
        <v>10</v>
      </c>
      <c r="D144" s="57"/>
      <c r="E144" s="6"/>
      <c r="F144" s="57">
        <v>23356</v>
      </c>
      <c r="G144" s="6">
        <v>3069</v>
      </c>
      <c r="H144" s="57">
        <v>58672</v>
      </c>
      <c r="I144" s="6">
        <v>7775</v>
      </c>
      <c r="J144" s="57">
        <v>119455</v>
      </c>
      <c r="K144" s="6">
        <v>2223</v>
      </c>
      <c r="L144" s="57">
        <v>58981</v>
      </c>
      <c r="M144" s="6">
        <v>48</v>
      </c>
      <c r="N144" s="57">
        <v>16484</v>
      </c>
      <c r="O144" s="6">
        <v>0</v>
      </c>
      <c r="P144" s="57"/>
      <c r="Q144" s="6"/>
      <c r="R144" s="19" t="str">
        <f t="shared" si="41"/>
        <v>F2510</v>
      </c>
      <c r="S144" s="15" t="str">
        <f t="shared" si="42"/>
        <v>F2010</v>
      </c>
      <c r="T144" s="15" t="str">
        <f t="shared" si="43"/>
        <v>F3010</v>
      </c>
      <c r="U144" s="15" t="str">
        <f t="shared" si="44"/>
        <v>F2505</v>
      </c>
      <c r="V144" s="24" t="str">
        <f t="shared" si="45"/>
        <v>F2515</v>
      </c>
      <c r="W144" s="19">
        <f t="shared" si="54"/>
        <v>0</v>
      </c>
      <c r="X144" s="15">
        <f t="shared" si="55"/>
        <v>0</v>
      </c>
      <c r="Y144" s="15">
        <f t="shared" si="56"/>
        <v>0</v>
      </c>
      <c r="Z144" s="15">
        <f t="shared" si="57"/>
        <v>0</v>
      </c>
      <c r="AA144" s="24">
        <f t="shared" si="58"/>
        <v>0</v>
      </c>
      <c r="AB144" s="50">
        <f t="shared" si="46"/>
        <v>0</v>
      </c>
      <c r="AC144" s="51">
        <f t="shared" si="47"/>
        <v>0</v>
      </c>
      <c r="AD144" s="51">
        <f t="shared" si="48"/>
        <v>0</v>
      </c>
      <c r="AE144" s="51">
        <f t="shared" si="49"/>
        <v>0</v>
      </c>
      <c r="AF144" s="52">
        <f t="shared" si="50"/>
        <v>0</v>
      </c>
    </row>
    <row r="145" spans="1:32" x14ac:dyDescent="0.25">
      <c r="A145" s="50" t="s">
        <v>0</v>
      </c>
      <c r="B145" s="51">
        <f t="shared" si="59"/>
        <v>25</v>
      </c>
      <c r="C145" s="34">
        <v>15</v>
      </c>
      <c r="D145" s="57"/>
      <c r="E145" s="6"/>
      <c r="F145" s="57"/>
      <c r="G145" s="6"/>
      <c r="H145" s="57">
        <v>10760</v>
      </c>
      <c r="I145" s="6">
        <v>238</v>
      </c>
      <c r="J145" s="57">
        <v>18373</v>
      </c>
      <c r="K145" s="6">
        <v>28</v>
      </c>
      <c r="L145" s="57">
        <v>2731</v>
      </c>
      <c r="M145" s="6">
        <v>0</v>
      </c>
      <c r="N145" s="57">
        <v>48</v>
      </c>
      <c r="O145" s="6">
        <v>0</v>
      </c>
      <c r="P145" s="57"/>
      <c r="Q145" s="6"/>
      <c r="R145" s="19" t="str">
        <f t="shared" si="41"/>
        <v>F2515</v>
      </c>
      <c r="S145" s="15" t="str">
        <f t="shared" si="42"/>
        <v>F2015</v>
      </c>
      <c r="T145" s="15" t="str">
        <f t="shared" si="43"/>
        <v>F3015</v>
      </c>
      <c r="U145" s="15" t="str">
        <f t="shared" si="44"/>
        <v>F2510</v>
      </c>
      <c r="V145" s="24" t="str">
        <f t="shared" si="45"/>
        <v>F2520</v>
      </c>
      <c r="W145" s="19">
        <f t="shared" si="54"/>
        <v>0</v>
      </c>
      <c r="X145" s="15">
        <f t="shared" si="55"/>
        <v>0</v>
      </c>
      <c r="Y145" s="15">
        <f t="shared" si="56"/>
        <v>0</v>
      </c>
      <c r="Z145" s="15">
        <f t="shared" si="57"/>
        <v>0</v>
      </c>
      <c r="AA145" s="24">
        <f t="shared" si="58"/>
        <v>0</v>
      </c>
      <c r="AB145" s="50">
        <f t="shared" si="46"/>
        <v>0</v>
      </c>
      <c r="AC145" s="51">
        <f t="shared" si="47"/>
        <v>0</v>
      </c>
      <c r="AD145" s="51">
        <f t="shared" si="48"/>
        <v>0</v>
      </c>
      <c r="AE145" s="51">
        <f t="shared" si="49"/>
        <v>0</v>
      </c>
      <c r="AF145" s="52">
        <f t="shared" si="50"/>
        <v>0</v>
      </c>
    </row>
    <row r="146" spans="1:32" x14ac:dyDescent="0.25">
      <c r="A146" s="50" t="s">
        <v>0</v>
      </c>
      <c r="B146" s="51">
        <f t="shared" si="59"/>
        <v>25</v>
      </c>
      <c r="C146" s="34">
        <v>20</v>
      </c>
      <c r="D146" s="57"/>
      <c r="E146" s="6"/>
      <c r="F146" s="57">
        <v>112352</v>
      </c>
      <c r="G146" s="6">
        <v>7064</v>
      </c>
      <c r="H146" s="57">
        <v>140718</v>
      </c>
      <c r="I146" s="6">
        <v>6449</v>
      </c>
      <c r="J146" s="57">
        <v>140577</v>
      </c>
      <c r="K146" s="6">
        <v>76</v>
      </c>
      <c r="L146" s="57">
        <v>3304</v>
      </c>
      <c r="M146" s="6">
        <v>0</v>
      </c>
      <c r="N146" s="57"/>
      <c r="O146" s="6"/>
      <c r="P146" s="57"/>
      <c r="Q146" s="6"/>
      <c r="R146" s="19" t="str">
        <f t="shared" si="41"/>
        <v>F2520</v>
      </c>
      <c r="S146" s="15" t="str">
        <f t="shared" si="42"/>
        <v>F2020</v>
      </c>
      <c r="T146" s="15" t="str">
        <f t="shared" si="43"/>
        <v>F3020</v>
      </c>
      <c r="U146" s="15" t="str">
        <f t="shared" si="44"/>
        <v>F2515</v>
      </c>
      <c r="V146" s="24" t="str">
        <f t="shared" si="45"/>
        <v>F2525</v>
      </c>
      <c r="W146" s="19">
        <f t="shared" si="54"/>
        <v>0</v>
      </c>
      <c r="X146" s="15">
        <f t="shared" si="55"/>
        <v>0</v>
      </c>
      <c r="Y146" s="15">
        <f t="shared" si="56"/>
        <v>0</v>
      </c>
      <c r="Z146" s="15">
        <f t="shared" si="57"/>
        <v>0</v>
      </c>
      <c r="AA146" s="24">
        <f t="shared" si="58"/>
        <v>0</v>
      </c>
      <c r="AB146" s="50">
        <f t="shared" si="46"/>
        <v>0</v>
      </c>
      <c r="AC146" s="51">
        <f t="shared" si="47"/>
        <v>0</v>
      </c>
      <c r="AD146" s="51">
        <f t="shared" si="48"/>
        <v>0</v>
      </c>
      <c r="AE146" s="51">
        <f t="shared" si="49"/>
        <v>0</v>
      </c>
      <c r="AF146" s="52">
        <f t="shared" si="50"/>
        <v>0</v>
      </c>
    </row>
    <row r="147" spans="1:32" x14ac:dyDescent="0.25">
      <c r="A147" s="50" t="s">
        <v>0</v>
      </c>
      <c r="B147" s="51">
        <f t="shared" si="59"/>
        <v>25</v>
      </c>
      <c r="C147" s="34">
        <v>25</v>
      </c>
      <c r="D147" s="57"/>
      <c r="E147" s="6"/>
      <c r="F147" s="57"/>
      <c r="G147" s="6"/>
      <c r="H147" s="57">
        <v>16749</v>
      </c>
      <c r="I147" s="6">
        <v>555</v>
      </c>
      <c r="J147" s="57">
        <v>18670</v>
      </c>
      <c r="K147" s="6">
        <v>1</v>
      </c>
      <c r="L147" s="57">
        <v>119</v>
      </c>
      <c r="M147" s="6">
        <v>0</v>
      </c>
      <c r="N147" s="57"/>
      <c r="O147" s="6"/>
      <c r="P147" s="57"/>
      <c r="Q147" s="6"/>
      <c r="R147" s="19" t="str">
        <f t="shared" si="41"/>
        <v>F2525</v>
      </c>
      <c r="S147" s="15" t="str">
        <f t="shared" si="42"/>
        <v>F2025</v>
      </c>
      <c r="T147" s="15" t="str">
        <f t="shared" si="43"/>
        <v>F3025</v>
      </c>
      <c r="U147" s="15" t="str">
        <f t="shared" si="44"/>
        <v>F2520</v>
      </c>
      <c r="V147" s="24" t="str">
        <f t="shared" si="45"/>
        <v>F2530</v>
      </c>
      <c r="W147" s="19">
        <f t="shared" si="54"/>
        <v>0</v>
      </c>
      <c r="X147" s="15">
        <f t="shared" si="55"/>
        <v>0</v>
      </c>
      <c r="Y147" s="15">
        <f t="shared" si="56"/>
        <v>0</v>
      </c>
      <c r="Z147" s="15">
        <f t="shared" si="57"/>
        <v>0</v>
      </c>
      <c r="AA147" s="24">
        <f t="shared" si="58"/>
        <v>0</v>
      </c>
      <c r="AB147" s="50">
        <f t="shared" si="46"/>
        <v>0</v>
      </c>
      <c r="AC147" s="51">
        <f t="shared" si="47"/>
        <v>0</v>
      </c>
      <c r="AD147" s="51">
        <f t="shared" si="48"/>
        <v>0</v>
      </c>
      <c r="AE147" s="51">
        <f t="shared" si="49"/>
        <v>0</v>
      </c>
      <c r="AF147" s="52">
        <f t="shared" si="50"/>
        <v>0</v>
      </c>
    </row>
    <row r="148" spans="1:32" x14ac:dyDescent="0.25">
      <c r="A148" s="50" t="s">
        <v>0</v>
      </c>
      <c r="B148" s="51">
        <f t="shared" si="59"/>
        <v>25</v>
      </c>
      <c r="C148" s="34">
        <v>30</v>
      </c>
      <c r="D148" s="57"/>
      <c r="E148" s="6"/>
      <c r="F148" s="57">
        <v>102793</v>
      </c>
      <c r="G148" s="6">
        <v>1259</v>
      </c>
      <c r="H148" s="57">
        <v>94831</v>
      </c>
      <c r="I148" s="6">
        <v>409</v>
      </c>
      <c r="J148" s="57">
        <v>27069</v>
      </c>
      <c r="K148" s="6">
        <v>0</v>
      </c>
      <c r="L148" s="57">
        <v>2</v>
      </c>
      <c r="M148" s="6">
        <v>0</v>
      </c>
      <c r="N148" s="57"/>
      <c r="O148" s="6"/>
      <c r="P148" s="57"/>
      <c r="Q148" s="6"/>
      <c r="R148" s="19" t="str">
        <f t="shared" si="41"/>
        <v>F2530</v>
      </c>
      <c r="S148" s="15" t="str">
        <f t="shared" si="42"/>
        <v>F2030</v>
      </c>
      <c r="T148" s="15" t="str">
        <f t="shared" si="43"/>
        <v>F3030</v>
      </c>
      <c r="U148" s="15" t="str">
        <f t="shared" si="44"/>
        <v>F2525</v>
      </c>
      <c r="V148" s="24" t="str">
        <f t="shared" si="45"/>
        <v>F2535</v>
      </c>
      <c r="W148" s="19">
        <f t="shared" si="54"/>
        <v>0</v>
      </c>
      <c r="X148" s="15">
        <f t="shared" si="55"/>
        <v>0</v>
      </c>
      <c r="Y148" s="15">
        <f t="shared" si="56"/>
        <v>0</v>
      </c>
      <c r="Z148" s="15">
        <f t="shared" si="57"/>
        <v>0</v>
      </c>
      <c r="AA148" s="24">
        <f t="shared" si="58"/>
        <v>0</v>
      </c>
      <c r="AB148" s="50">
        <f t="shared" si="46"/>
        <v>0</v>
      </c>
      <c r="AC148" s="51">
        <f t="shared" si="47"/>
        <v>0</v>
      </c>
      <c r="AD148" s="51">
        <f t="shared" si="48"/>
        <v>0</v>
      </c>
      <c r="AE148" s="51">
        <f t="shared" si="49"/>
        <v>0</v>
      </c>
      <c r="AF148" s="52">
        <f t="shared" si="50"/>
        <v>0</v>
      </c>
    </row>
    <row r="149" spans="1:32" x14ac:dyDescent="0.25">
      <c r="A149" s="50" t="s">
        <v>0</v>
      </c>
      <c r="B149" s="51">
        <f t="shared" si="59"/>
        <v>25</v>
      </c>
      <c r="C149" s="34">
        <v>35</v>
      </c>
      <c r="D149" s="57"/>
      <c r="E149" s="6"/>
      <c r="F149" s="57"/>
      <c r="G149" s="6"/>
      <c r="H149" s="57">
        <v>11373</v>
      </c>
      <c r="I149" s="6">
        <v>107</v>
      </c>
      <c r="J149" s="57">
        <v>4122</v>
      </c>
      <c r="K149" s="6">
        <v>0</v>
      </c>
      <c r="L149" s="57"/>
      <c r="M149" s="6"/>
      <c r="N149" s="57"/>
      <c r="O149" s="6"/>
      <c r="P149" s="57"/>
      <c r="Q149" s="6"/>
      <c r="R149" s="19" t="str">
        <f t="shared" si="41"/>
        <v>F2535</v>
      </c>
      <c r="S149" s="15" t="str">
        <f t="shared" si="42"/>
        <v>F2035</v>
      </c>
      <c r="T149" s="15" t="str">
        <f t="shared" si="43"/>
        <v>F3035</v>
      </c>
      <c r="U149" s="15" t="str">
        <f t="shared" si="44"/>
        <v>F2530</v>
      </c>
      <c r="V149" s="24" t="str">
        <f t="shared" si="45"/>
        <v>F2540</v>
      </c>
      <c r="W149" s="19">
        <f t="shared" si="54"/>
        <v>0</v>
      </c>
      <c r="X149" s="15">
        <f t="shared" si="55"/>
        <v>0</v>
      </c>
      <c r="Y149" s="15">
        <f t="shared" si="56"/>
        <v>0</v>
      </c>
      <c r="Z149" s="15">
        <f t="shared" si="57"/>
        <v>0</v>
      </c>
      <c r="AA149" s="24">
        <f t="shared" si="58"/>
        <v>0</v>
      </c>
      <c r="AB149" s="50">
        <f t="shared" si="46"/>
        <v>0</v>
      </c>
      <c r="AC149" s="51">
        <f t="shared" si="47"/>
        <v>0</v>
      </c>
      <c r="AD149" s="51">
        <f t="shared" si="48"/>
        <v>0</v>
      </c>
      <c r="AE149" s="51">
        <f t="shared" si="49"/>
        <v>0</v>
      </c>
      <c r="AF149" s="52">
        <f t="shared" si="50"/>
        <v>0</v>
      </c>
    </row>
    <row r="150" spans="1:32" x14ac:dyDescent="0.25">
      <c r="A150" s="50" t="s">
        <v>0</v>
      </c>
      <c r="B150" s="51">
        <f t="shared" si="59"/>
        <v>25</v>
      </c>
      <c r="C150" s="34">
        <v>40</v>
      </c>
      <c r="D150" s="57"/>
      <c r="E150" s="6"/>
      <c r="F150" s="57"/>
      <c r="G150" s="6"/>
      <c r="H150" s="57"/>
      <c r="I150" s="6"/>
      <c r="J150" s="57">
        <v>972</v>
      </c>
      <c r="K150" s="6">
        <v>0</v>
      </c>
      <c r="L150" s="57"/>
      <c r="M150" s="6"/>
      <c r="N150" s="57"/>
      <c r="O150" s="6"/>
      <c r="P150" s="57"/>
      <c r="Q150" s="6"/>
      <c r="R150" s="19" t="str">
        <f t="shared" si="41"/>
        <v>F2540</v>
      </c>
      <c r="S150" s="15" t="str">
        <f t="shared" si="42"/>
        <v>F2040</v>
      </c>
      <c r="T150" s="15" t="str">
        <f t="shared" si="43"/>
        <v>F3040</v>
      </c>
      <c r="U150" s="15" t="str">
        <f t="shared" si="44"/>
        <v>F2535</v>
      </c>
      <c r="V150" s="24" t="str">
        <f t="shared" si="45"/>
        <v>F2545</v>
      </c>
      <c r="W150" s="19">
        <f t="shared" si="54"/>
        <v>0</v>
      </c>
      <c r="X150" s="15">
        <f t="shared" si="55"/>
        <v>0</v>
      </c>
      <c r="Y150" s="15">
        <f t="shared" si="56"/>
        <v>0</v>
      </c>
      <c r="Z150" s="15">
        <f t="shared" si="57"/>
        <v>0</v>
      </c>
      <c r="AA150" s="24">
        <f t="shared" si="58"/>
        <v>0</v>
      </c>
      <c r="AB150" s="50">
        <f t="shared" si="46"/>
        <v>0</v>
      </c>
      <c r="AC150" s="51">
        <f t="shared" si="47"/>
        <v>0</v>
      </c>
      <c r="AD150" s="51">
        <f t="shared" si="48"/>
        <v>0</v>
      </c>
      <c r="AE150" s="51">
        <f t="shared" si="49"/>
        <v>0</v>
      </c>
      <c r="AF150" s="52">
        <f t="shared" si="50"/>
        <v>0</v>
      </c>
    </row>
    <row r="151" spans="1:32" x14ac:dyDescent="0.25">
      <c r="A151" s="50" t="s">
        <v>0</v>
      </c>
      <c r="B151" s="51">
        <v>25</v>
      </c>
      <c r="C151" s="34">
        <v>45</v>
      </c>
      <c r="D151" s="57"/>
      <c r="E151" s="6"/>
      <c r="F151" s="57"/>
      <c r="G151" s="6"/>
      <c r="H151" s="57"/>
      <c r="I151" s="6"/>
      <c r="J151" s="57"/>
      <c r="K151" s="6"/>
      <c r="L151" s="57"/>
      <c r="M151" s="6"/>
      <c r="N151" s="57"/>
      <c r="O151" s="6"/>
      <c r="P151" s="57"/>
      <c r="Q151" s="6"/>
      <c r="R151" s="19" t="str">
        <f t="shared" si="41"/>
        <v>F2545</v>
      </c>
      <c r="S151" s="15" t="str">
        <f t="shared" si="42"/>
        <v>F2045</v>
      </c>
      <c r="T151" s="15" t="str">
        <f t="shared" si="43"/>
        <v>F3045</v>
      </c>
      <c r="U151" s="15" t="str">
        <f t="shared" si="44"/>
        <v>F2540</v>
      </c>
      <c r="V151" s="24" t="str">
        <f t="shared" si="45"/>
        <v>F2550</v>
      </c>
      <c r="W151" s="19">
        <f t="shared" si="54"/>
        <v>0</v>
      </c>
      <c r="X151" s="15">
        <f t="shared" si="55"/>
        <v>0</v>
      </c>
      <c r="Y151" s="15">
        <f t="shared" si="56"/>
        <v>0</v>
      </c>
      <c r="Z151" s="15">
        <f t="shared" si="57"/>
        <v>0</v>
      </c>
      <c r="AA151" s="24">
        <f t="shared" si="58"/>
        <v>0</v>
      </c>
      <c r="AB151" s="50">
        <f t="shared" si="46"/>
        <v>0</v>
      </c>
      <c r="AC151" s="51">
        <f t="shared" si="47"/>
        <v>0</v>
      </c>
      <c r="AD151" s="51">
        <f t="shared" si="48"/>
        <v>0</v>
      </c>
      <c r="AE151" s="51">
        <f t="shared" si="49"/>
        <v>0</v>
      </c>
      <c r="AF151" s="52">
        <f t="shared" si="50"/>
        <v>0</v>
      </c>
    </row>
    <row r="152" spans="1:32" ht="15.75" thickBot="1" x14ac:dyDescent="0.3">
      <c r="A152" s="37" t="s">
        <v>0</v>
      </c>
      <c r="B152" s="38">
        <v>25</v>
      </c>
      <c r="C152" s="39">
        <v>50</v>
      </c>
      <c r="D152" s="2"/>
      <c r="E152" s="28"/>
      <c r="F152" s="2"/>
      <c r="G152" s="28"/>
      <c r="H152" s="2"/>
      <c r="I152" s="28"/>
      <c r="J152" s="2"/>
      <c r="K152" s="28"/>
      <c r="L152" s="2"/>
      <c r="M152" s="28"/>
      <c r="N152" s="2"/>
      <c r="O152" s="28"/>
      <c r="P152" s="2"/>
      <c r="Q152" s="28"/>
      <c r="R152" s="29" t="str">
        <f t="shared" si="41"/>
        <v>F2550</v>
      </c>
      <c r="S152" s="30" t="str">
        <f t="shared" si="42"/>
        <v>F2050</v>
      </c>
      <c r="T152" s="30" t="str">
        <f t="shared" si="43"/>
        <v>F3050</v>
      </c>
      <c r="U152" s="30" t="str">
        <f t="shared" si="44"/>
        <v>F2545</v>
      </c>
      <c r="V152" s="31" t="str">
        <f t="shared" si="45"/>
        <v>F2555</v>
      </c>
      <c r="W152" s="29">
        <f t="shared" si="54"/>
        <v>0</v>
      </c>
      <c r="X152" s="30">
        <f t="shared" si="55"/>
        <v>0</v>
      </c>
      <c r="Y152" s="30">
        <f t="shared" si="56"/>
        <v>0</v>
      </c>
      <c r="Z152" s="30">
        <f t="shared" si="57"/>
        <v>0</v>
      </c>
      <c r="AA152" s="31">
        <f t="shared" si="58"/>
        <v>0</v>
      </c>
      <c r="AB152" s="37">
        <f t="shared" si="46"/>
        <v>0</v>
      </c>
      <c r="AC152" s="38">
        <f t="shared" si="47"/>
        <v>0</v>
      </c>
      <c r="AD152" s="38">
        <f t="shared" si="48"/>
        <v>0</v>
      </c>
      <c r="AE152" s="38">
        <f t="shared" si="49"/>
        <v>0</v>
      </c>
      <c r="AF152" s="40">
        <f t="shared" si="50"/>
        <v>0</v>
      </c>
    </row>
    <row r="153" spans="1:32" x14ac:dyDescent="0.25">
      <c r="A153" s="12" t="s">
        <v>0</v>
      </c>
      <c r="B153" s="13">
        <v>30</v>
      </c>
      <c r="C153" s="36">
        <v>-20</v>
      </c>
      <c r="D153" s="43"/>
      <c r="E153" s="5"/>
      <c r="F153" s="43"/>
      <c r="G153" s="5"/>
      <c r="H153" s="43"/>
      <c r="I153" s="5"/>
      <c r="J153" s="43"/>
      <c r="K153" s="5"/>
      <c r="L153" s="43"/>
      <c r="M153" s="5"/>
      <c r="N153" s="43"/>
      <c r="O153" s="5"/>
      <c r="P153" s="43"/>
      <c r="Q153" s="5"/>
      <c r="R153" s="16" t="str">
        <f t="shared" si="41"/>
        <v>F30-20</v>
      </c>
      <c r="S153" s="17" t="str">
        <f t="shared" si="42"/>
        <v>F25-20</v>
      </c>
      <c r="T153" s="17" t="str">
        <f t="shared" si="43"/>
        <v>F35-20</v>
      </c>
      <c r="U153" s="17" t="str">
        <f t="shared" si="44"/>
        <v>F30-25</v>
      </c>
      <c r="V153" s="23" t="str">
        <f t="shared" si="45"/>
        <v>F30-15</v>
      </c>
      <c r="W153" s="16">
        <f t="shared" si="54"/>
        <v>0</v>
      </c>
      <c r="X153" s="17">
        <f t="shared" si="55"/>
        <v>0</v>
      </c>
      <c r="Y153" s="17">
        <f t="shared" si="56"/>
        <v>0</v>
      </c>
      <c r="Z153" s="17">
        <f t="shared" si="57"/>
        <v>0</v>
      </c>
      <c r="AA153" s="23">
        <f t="shared" si="58"/>
        <v>0</v>
      </c>
      <c r="AB153" s="12">
        <f t="shared" si="46"/>
        <v>0</v>
      </c>
      <c r="AC153" s="13">
        <f t="shared" si="47"/>
        <v>0</v>
      </c>
      <c r="AD153" s="13">
        <f t="shared" si="48"/>
        <v>0</v>
      </c>
      <c r="AE153" s="13">
        <f t="shared" si="49"/>
        <v>0</v>
      </c>
      <c r="AF153" s="14">
        <f t="shared" si="50"/>
        <v>0</v>
      </c>
    </row>
    <row r="154" spans="1:32" x14ac:dyDescent="0.25">
      <c r="A154" s="50" t="s">
        <v>0</v>
      </c>
      <c r="B154" s="51">
        <v>30</v>
      </c>
      <c r="C154" s="34">
        <v>-15</v>
      </c>
      <c r="D154" s="57"/>
      <c r="E154" s="6"/>
      <c r="F154" s="57"/>
      <c r="G154" s="6"/>
      <c r="H154" s="57"/>
      <c r="I154" s="6"/>
      <c r="J154" s="57"/>
      <c r="K154" s="6"/>
      <c r="L154" s="57"/>
      <c r="M154" s="6"/>
      <c r="N154" s="57"/>
      <c r="O154" s="6"/>
      <c r="P154" s="57"/>
      <c r="Q154" s="6"/>
      <c r="R154" s="19" t="str">
        <f t="shared" si="41"/>
        <v>F30-15</v>
      </c>
      <c r="S154" s="15" t="str">
        <f t="shared" si="42"/>
        <v>F25-15</v>
      </c>
      <c r="T154" s="15" t="str">
        <f t="shared" si="43"/>
        <v>F35-15</v>
      </c>
      <c r="U154" s="15" t="str">
        <f t="shared" si="44"/>
        <v>F30-20</v>
      </c>
      <c r="V154" s="24" t="str">
        <f t="shared" si="45"/>
        <v>F30-10</v>
      </c>
      <c r="W154" s="19">
        <f t="shared" si="54"/>
        <v>0</v>
      </c>
      <c r="X154" s="15">
        <f t="shared" si="55"/>
        <v>0</v>
      </c>
      <c r="Y154" s="15">
        <f t="shared" si="56"/>
        <v>0</v>
      </c>
      <c r="Z154" s="15">
        <f t="shared" si="57"/>
        <v>0</v>
      </c>
      <c r="AA154" s="24">
        <f t="shared" si="58"/>
        <v>0</v>
      </c>
      <c r="AB154" s="50">
        <f t="shared" si="46"/>
        <v>0</v>
      </c>
      <c r="AC154" s="51">
        <f t="shared" si="47"/>
        <v>0</v>
      </c>
      <c r="AD154" s="51">
        <f t="shared" si="48"/>
        <v>0</v>
      </c>
      <c r="AE154" s="51">
        <f t="shared" si="49"/>
        <v>0</v>
      </c>
      <c r="AF154" s="52">
        <f t="shared" si="50"/>
        <v>0</v>
      </c>
    </row>
    <row r="155" spans="1:32" x14ac:dyDescent="0.25">
      <c r="A155" s="50" t="s">
        <v>0</v>
      </c>
      <c r="B155" s="51">
        <v>30</v>
      </c>
      <c r="C155" s="34">
        <v>-10</v>
      </c>
      <c r="D155" s="57"/>
      <c r="E155" s="6"/>
      <c r="F155" s="57"/>
      <c r="G155" s="6"/>
      <c r="H155" s="57"/>
      <c r="I155" s="6"/>
      <c r="J155" s="57"/>
      <c r="K155" s="6"/>
      <c r="L155" s="57">
        <v>17</v>
      </c>
      <c r="M155" s="6">
        <v>0</v>
      </c>
      <c r="N155" s="57">
        <v>542</v>
      </c>
      <c r="O155" s="6">
        <v>0</v>
      </c>
      <c r="P155" s="57">
        <v>2</v>
      </c>
      <c r="Q155" s="6"/>
      <c r="R155" s="19" t="str">
        <f t="shared" si="41"/>
        <v>F30-10</v>
      </c>
      <c r="S155" s="15" t="str">
        <f t="shared" si="42"/>
        <v>F25-10</v>
      </c>
      <c r="T155" s="15" t="str">
        <f t="shared" si="43"/>
        <v>F35-10</v>
      </c>
      <c r="U155" s="15" t="str">
        <f t="shared" si="44"/>
        <v>F30-15</v>
      </c>
      <c r="V155" s="24" t="str">
        <f t="shared" si="45"/>
        <v>F30-05</v>
      </c>
      <c r="W155" s="19">
        <f t="shared" si="54"/>
        <v>0</v>
      </c>
      <c r="X155" s="15">
        <f t="shared" si="55"/>
        <v>0</v>
      </c>
      <c r="Y155" s="15">
        <f t="shared" si="56"/>
        <v>0</v>
      </c>
      <c r="Z155" s="15">
        <f t="shared" si="57"/>
        <v>0</v>
      </c>
      <c r="AA155" s="24">
        <f t="shared" si="58"/>
        <v>2</v>
      </c>
      <c r="AB155" s="50">
        <f t="shared" si="46"/>
        <v>0</v>
      </c>
      <c r="AC155" s="51">
        <f t="shared" si="47"/>
        <v>0</v>
      </c>
      <c r="AD155" s="51">
        <f t="shared" si="48"/>
        <v>0</v>
      </c>
      <c r="AE155" s="51">
        <f t="shared" si="49"/>
        <v>0</v>
      </c>
      <c r="AF155" s="52">
        <f t="shared" si="50"/>
        <v>1</v>
      </c>
    </row>
    <row r="156" spans="1:32" x14ac:dyDescent="0.25">
      <c r="A156" s="50" t="s">
        <v>0</v>
      </c>
      <c r="B156" s="51">
        <v>30</v>
      </c>
      <c r="C156" s="34">
        <v>-5</v>
      </c>
      <c r="D156" s="57"/>
      <c r="E156" s="6"/>
      <c r="F156" s="57"/>
      <c r="G156" s="6"/>
      <c r="H156" s="57"/>
      <c r="I156" s="6"/>
      <c r="J156" s="57">
        <v>255</v>
      </c>
      <c r="K156" s="6">
        <v>17</v>
      </c>
      <c r="L156" s="57">
        <v>1565</v>
      </c>
      <c r="M156" s="6">
        <v>542</v>
      </c>
      <c r="N156" s="57">
        <v>6900</v>
      </c>
      <c r="O156" s="6">
        <v>2</v>
      </c>
      <c r="P156" s="57">
        <v>37</v>
      </c>
      <c r="Q156" s="6"/>
      <c r="R156" s="19" t="str">
        <f t="shared" si="41"/>
        <v>F30-05</v>
      </c>
      <c r="S156" s="15" t="str">
        <f t="shared" si="42"/>
        <v>F25-05</v>
      </c>
      <c r="T156" s="15" t="str">
        <f t="shared" si="43"/>
        <v>F35-05</v>
      </c>
      <c r="U156" s="15" t="str">
        <f t="shared" si="44"/>
        <v>F30-10</v>
      </c>
      <c r="V156" s="24" t="str">
        <f t="shared" si="45"/>
        <v>F3000</v>
      </c>
      <c r="W156" s="19">
        <f t="shared" si="54"/>
        <v>2</v>
      </c>
      <c r="X156" s="15">
        <f t="shared" si="55"/>
        <v>5</v>
      </c>
      <c r="Y156" s="15">
        <f t="shared" si="56"/>
        <v>0</v>
      </c>
      <c r="Z156" s="15">
        <f t="shared" si="57"/>
        <v>0</v>
      </c>
      <c r="AA156" s="24">
        <f t="shared" si="58"/>
        <v>8</v>
      </c>
      <c r="AB156" s="50">
        <f t="shared" si="46"/>
        <v>1</v>
      </c>
      <c r="AC156" s="51">
        <f t="shared" si="47"/>
        <v>1</v>
      </c>
      <c r="AD156" s="51">
        <f t="shared" si="48"/>
        <v>0</v>
      </c>
      <c r="AE156" s="51">
        <f t="shared" si="49"/>
        <v>0</v>
      </c>
      <c r="AF156" s="52">
        <f t="shared" si="50"/>
        <v>1</v>
      </c>
    </row>
    <row r="157" spans="1:32" x14ac:dyDescent="0.25">
      <c r="A157" s="50" t="s">
        <v>0</v>
      </c>
      <c r="B157" s="51">
        <f t="shared" ref="B157:B165" si="60">B142+5</f>
        <v>30</v>
      </c>
      <c r="C157" s="34">
        <v>0</v>
      </c>
      <c r="D157" s="57"/>
      <c r="E157" s="6"/>
      <c r="F157" s="57"/>
      <c r="G157" s="6"/>
      <c r="H157" s="57">
        <v>819</v>
      </c>
      <c r="I157" s="6">
        <v>255</v>
      </c>
      <c r="J157" s="57">
        <v>5288</v>
      </c>
      <c r="K157" s="6">
        <v>1389</v>
      </c>
      <c r="L157" s="57">
        <v>16396</v>
      </c>
      <c r="M157" s="6">
        <v>3585</v>
      </c>
      <c r="N157" s="57">
        <v>32163</v>
      </c>
      <c r="O157" s="6">
        <v>8</v>
      </c>
      <c r="P157" s="57">
        <v>153</v>
      </c>
      <c r="Q157" s="6"/>
      <c r="R157" s="19" t="str">
        <f t="shared" ref="R157:R224" si="61">_xlfn.TEXTJOIN("",FALSE,A157,TEXT(B157,"00"),TEXT(C157,"00"))</f>
        <v>F3000</v>
      </c>
      <c r="S157" s="15" t="str">
        <f t="shared" ref="S157:S224" si="62">_xlfn.TEXTJOIN("",FALSE,A157,TEXT(B157-5,"00"),TEXT(C157,"00"))</f>
        <v>F2500</v>
      </c>
      <c r="T157" s="15" t="str">
        <f t="shared" ref="T157:T224" si="63">_xlfn.TEXTJOIN("",FALSE,A157,TEXT(B157+5,"00"),TEXT(C157,"00"))</f>
        <v>F3500</v>
      </c>
      <c r="U157" s="15" t="str">
        <f t="shared" ref="U157:U224" si="64">_xlfn.TEXTJOIN("",FALSE,A157,TEXT(B157,"00"),TEXT(C157-5,"00"))</f>
        <v>F30-05</v>
      </c>
      <c r="V157" s="24" t="str">
        <f t="shared" ref="V157:V224" si="65">_xlfn.TEXTJOIN("",FALSE,A157,TEXT(B157,"00"),TEXT(C157+5,"00"))</f>
        <v>F3005</v>
      </c>
      <c r="W157" s="19">
        <f t="shared" si="54"/>
        <v>8</v>
      </c>
      <c r="X157" s="15">
        <f t="shared" si="55"/>
        <v>44</v>
      </c>
      <c r="Y157" s="15">
        <f t="shared" si="56"/>
        <v>0</v>
      </c>
      <c r="Z157" s="15">
        <f t="shared" si="57"/>
        <v>2</v>
      </c>
      <c r="AA157" s="24">
        <f t="shared" si="58"/>
        <v>0</v>
      </c>
      <c r="AB157" s="50">
        <f t="shared" ref="AB157:AB224" si="66">IF(W157&gt;0,1,0)</f>
        <v>1</v>
      </c>
      <c r="AC157" s="51">
        <f t="shared" ref="AC157:AC224" si="67">IF(X157&gt;0,1,0)</f>
        <v>1</v>
      </c>
      <c r="AD157" s="51">
        <f t="shared" ref="AD157:AD224" si="68">IF(Y157&gt;0,1,0)</f>
        <v>0</v>
      </c>
      <c r="AE157" s="51">
        <f t="shared" ref="AE157:AE224" si="69">IF(Z157&gt;0,1,0)</f>
        <v>1</v>
      </c>
      <c r="AF157" s="52">
        <f t="shared" ref="AF157:AF224" si="70">IF(AA157&gt;0,1,0)</f>
        <v>0</v>
      </c>
    </row>
    <row r="158" spans="1:32" x14ac:dyDescent="0.25">
      <c r="A158" s="50" t="s">
        <v>0</v>
      </c>
      <c r="B158" s="51">
        <f t="shared" si="60"/>
        <v>30</v>
      </c>
      <c r="C158" s="34">
        <v>5</v>
      </c>
      <c r="D158" s="57"/>
      <c r="E158" s="6"/>
      <c r="F158" s="57">
        <v>14160</v>
      </c>
      <c r="G158" s="6">
        <v>819</v>
      </c>
      <c r="H158" s="57">
        <v>22180</v>
      </c>
      <c r="I158" s="6">
        <v>3172</v>
      </c>
      <c r="J158" s="57">
        <v>43197</v>
      </c>
      <c r="K158" s="6">
        <v>5946</v>
      </c>
      <c r="L158" s="57">
        <v>54071</v>
      </c>
      <c r="M158" s="6">
        <v>2288</v>
      </c>
      <c r="N158" s="57">
        <v>24216</v>
      </c>
      <c r="O158" s="6">
        <v>0</v>
      </c>
      <c r="P158" s="57">
        <v>8</v>
      </c>
      <c r="Q158" s="6"/>
      <c r="R158" s="19" t="str">
        <f t="shared" si="61"/>
        <v>F3005</v>
      </c>
      <c r="S158" s="15" t="str">
        <f t="shared" si="62"/>
        <v>F2505</v>
      </c>
      <c r="T158" s="15" t="str">
        <f t="shared" si="63"/>
        <v>F3505</v>
      </c>
      <c r="U158" s="15" t="str">
        <f t="shared" si="64"/>
        <v>F3000</v>
      </c>
      <c r="V158" s="24" t="str">
        <f t="shared" si="65"/>
        <v>F3010</v>
      </c>
      <c r="W158" s="19">
        <f t="shared" si="54"/>
        <v>0</v>
      </c>
      <c r="X158" s="15">
        <f t="shared" si="55"/>
        <v>0</v>
      </c>
      <c r="Y158" s="15">
        <f t="shared" si="56"/>
        <v>0</v>
      </c>
      <c r="Z158" s="15">
        <f t="shared" si="57"/>
        <v>8</v>
      </c>
      <c r="AA158" s="24">
        <f t="shared" si="58"/>
        <v>0</v>
      </c>
      <c r="AB158" s="50">
        <f t="shared" si="66"/>
        <v>0</v>
      </c>
      <c r="AC158" s="51">
        <f t="shared" si="67"/>
        <v>0</v>
      </c>
      <c r="AD158" s="51">
        <f t="shared" si="68"/>
        <v>0</v>
      </c>
      <c r="AE158" s="51">
        <f t="shared" si="69"/>
        <v>1</v>
      </c>
      <c r="AF158" s="52">
        <f t="shared" si="70"/>
        <v>0</v>
      </c>
    </row>
    <row r="159" spans="1:32" x14ac:dyDescent="0.25">
      <c r="A159" s="50" t="s">
        <v>0</v>
      </c>
      <c r="B159" s="51">
        <f t="shared" si="60"/>
        <v>30</v>
      </c>
      <c r="C159" s="34">
        <v>10</v>
      </c>
      <c r="D159" s="57">
        <v>162000</v>
      </c>
      <c r="E159" s="6">
        <v>14160</v>
      </c>
      <c r="F159" s="57">
        <v>129173</v>
      </c>
      <c r="G159" s="6">
        <f>2260+3749+3010+3081+3525+2494</f>
        <v>18119</v>
      </c>
      <c r="H159" s="57">
        <v>144596</v>
      </c>
      <c r="I159" s="6">
        <v>21932</v>
      </c>
      <c r="J159" s="57">
        <v>175321</v>
      </c>
      <c r="K159" s="6">
        <v>2775</v>
      </c>
      <c r="L159" s="57">
        <v>34721</v>
      </c>
      <c r="M159" s="6">
        <v>40</v>
      </c>
      <c r="N159" s="57">
        <v>2828</v>
      </c>
      <c r="O159" s="6">
        <v>0</v>
      </c>
      <c r="P159" s="57"/>
      <c r="Q159" s="6"/>
      <c r="R159" s="19" t="str">
        <f t="shared" si="61"/>
        <v>F3010</v>
      </c>
      <c r="S159" s="15" t="str">
        <f t="shared" si="62"/>
        <v>F2510</v>
      </c>
      <c r="T159" s="15" t="str">
        <f t="shared" si="63"/>
        <v>F3510</v>
      </c>
      <c r="U159" s="15" t="str">
        <f t="shared" si="64"/>
        <v>F3005</v>
      </c>
      <c r="V159" s="24" t="str">
        <f t="shared" si="65"/>
        <v>F3015</v>
      </c>
      <c r="W159" s="19">
        <f t="shared" si="54"/>
        <v>0</v>
      </c>
      <c r="X159" s="15">
        <f t="shared" si="55"/>
        <v>0</v>
      </c>
      <c r="Y159" s="15">
        <f t="shared" si="56"/>
        <v>0</v>
      </c>
      <c r="Z159" s="15">
        <f t="shared" si="57"/>
        <v>0</v>
      </c>
      <c r="AA159" s="24">
        <f t="shared" si="58"/>
        <v>0</v>
      </c>
      <c r="AB159" s="50">
        <f t="shared" si="66"/>
        <v>0</v>
      </c>
      <c r="AC159" s="51">
        <f t="shared" si="67"/>
        <v>0</v>
      </c>
      <c r="AD159" s="51">
        <f t="shared" si="68"/>
        <v>0</v>
      </c>
      <c r="AE159" s="51">
        <f t="shared" si="69"/>
        <v>0</v>
      </c>
      <c r="AF159" s="52">
        <f t="shared" si="70"/>
        <v>0</v>
      </c>
    </row>
    <row r="160" spans="1:32" x14ac:dyDescent="0.25">
      <c r="A160" s="50" t="s">
        <v>0</v>
      </c>
      <c r="B160" s="51">
        <f t="shared" si="60"/>
        <v>30</v>
      </c>
      <c r="C160" s="34">
        <v>15</v>
      </c>
      <c r="D160" s="57"/>
      <c r="E160" s="6"/>
      <c r="F160" s="57">
        <v>97300</v>
      </c>
      <c r="G160" s="6">
        <v>1837</v>
      </c>
      <c r="H160" s="57">
        <v>56985</v>
      </c>
      <c r="I160" s="6">
        <v>1269</v>
      </c>
      <c r="J160" s="57">
        <v>44834</v>
      </c>
      <c r="K160" s="6">
        <v>5</v>
      </c>
      <c r="L160" s="57">
        <v>2926</v>
      </c>
      <c r="M160" s="6">
        <v>0</v>
      </c>
      <c r="N160" s="57">
        <v>40</v>
      </c>
      <c r="O160" s="6">
        <v>0</v>
      </c>
      <c r="P160" s="57"/>
      <c r="Q160" s="6"/>
      <c r="R160" s="19" t="str">
        <f t="shared" si="61"/>
        <v>F3015</v>
      </c>
      <c r="S160" s="15" t="str">
        <f t="shared" si="62"/>
        <v>F2515</v>
      </c>
      <c r="T160" s="15" t="str">
        <f t="shared" si="63"/>
        <v>F3515</v>
      </c>
      <c r="U160" s="15" t="str">
        <f t="shared" si="64"/>
        <v>F3010</v>
      </c>
      <c r="V160" s="24" t="str">
        <f t="shared" si="65"/>
        <v>F3020</v>
      </c>
      <c r="W160" s="19">
        <f t="shared" si="54"/>
        <v>0</v>
      </c>
      <c r="X160" s="15">
        <f t="shared" si="55"/>
        <v>0</v>
      </c>
      <c r="Y160" s="15">
        <f t="shared" si="56"/>
        <v>0</v>
      </c>
      <c r="Z160" s="15">
        <f t="shared" si="57"/>
        <v>0</v>
      </c>
      <c r="AA160" s="24">
        <f t="shared" si="58"/>
        <v>0</v>
      </c>
      <c r="AB160" s="50">
        <f t="shared" si="66"/>
        <v>0</v>
      </c>
      <c r="AC160" s="51">
        <f t="shared" si="67"/>
        <v>0</v>
      </c>
      <c r="AD160" s="51">
        <f t="shared" si="68"/>
        <v>0</v>
      </c>
      <c r="AE160" s="51">
        <f t="shared" si="69"/>
        <v>0</v>
      </c>
      <c r="AF160" s="52">
        <f t="shared" si="70"/>
        <v>0</v>
      </c>
    </row>
    <row r="161" spans="1:32" x14ac:dyDescent="0.25">
      <c r="A161" s="50" t="s">
        <v>0</v>
      </c>
      <c r="B161" s="51">
        <f t="shared" si="60"/>
        <v>30</v>
      </c>
      <c r="C161" s="34">
        <v>20</v>
      </c>
      <c r="D161" s="57">
        <v>162000</v>
      </c>
      <c r="E161" s="6">
        <v>96546</v>
      </c>
      <c r="F161" s="57">
        <v>794668</v>
      </c>
      <c r="G161" s="6">
        <f>3469+7882+4628+4409+4549+2627</f>
        <v>27564</v>
      </c>
      <c r="H161" s="57">
        <v>258026</v>
      </c>
      <c r="I161" s="6">
        <v>9531</v>
      </c>
      <c r="J161" s="57">
        <v>103450</v>
      </c>
      <c r="K161" s="6">
        <v>48</v>
      </c>
      <c r="L161" s="57">
        <v>672</v>
      </c>
      <c r="M161" s="6">
        <v>0</v>
      </c>
      <c r="N161" s="57"/>
      <c r="O161" s="6"/>
      <c r="P161" s="57"/>
      <c r="Q161" s="6"/>
      <c r="R161" s="19" t="str">
        <f t="shared" si="61"/>
        <v>F3020</v>
      </c>
      <c r="S161" s="15" t="str">
        <f t="shared" si="62"/>
        <v>F2520</v>
      </c>
      <c r="T161" s="15" t="str">
        <f t="shared" si="63"/>
        <v>F3520</v>
      </c>
      <c r="U161" s="15" t="str">
        <f t="shared" si="64"/>
        <v>F3015</v>
      </c>
      <c r="V161" s="24" t="str">
        <f t="shared" si="65"/>
        <v>F3025</v>
      </c>
      <c r="W161" s="19">
        <f t="shared" si="54"/>
        <v>0</v>
      </c>
      <c r="X161" s="15">
        <f t="shared" si="55"/>
        <v>0</v>
      </c>
      <c r="Y161" s="15">
        <f t="shared" si="56"/>
        <v>0</v>
      </c>
      <c r="Z161" s="15">
        <f t="shared" si="57"/>
        <v>0</v>
      </c>
      <c r="AA161" s="24">
        <f t="shared" si="58"/>
        <v>0</v>
      </c>
      <c r="AB161" s="50">
        <f t="shared" si="66"/>
        <v>0</v>
      </c>
      <c r="AC161" s="51">
        <f t="shared" si="67"/>
        <v>0</v>
      </c>
      <c r="AD161" s="51">
        <f t="shared" si="68"/>
        <v>0</v>
      </c>
      <c r="AE161" s="51">
        <f t="shared" si="69"/>
        <v>0</v>
      </c>
      <c r="AF161" s="52">
        <f t="shared" si="70"/>
        <v>0</v>
      </c>
    </row>
    <row r="162" spans="1:32" x14ac:dyDescent="0.25">
      <c r="A162" s="50" t="s">
        <v>0</v>
      </c>
      <c r="B162" s="51">
        <f t="shared" si="60"/>
        <v>30</v>
      </c>
      <c r="C162" s="34">
        <v>25</v>
      </c>
      <c r="D162" s="57"/>
      <c r="E162" s="6"/>
      <c r="F162" s="57">
        <v>100777</v>
      </c>
      <c r="G162" s="6">
        <v>1240</v>
      </c>
      <c r="H162" s="57">
        <v>43181</v>
      </c>
      <c r="I162" s="6">
        <v>210</v>
      </c>
      <c r="J162" s="57">
        <v>12765</v>
      </c>
      <c r="K162" s="6">
        <v>0</v>
      </c>
      <c r="L162" s="57">
        <v>49</v>
      </c>
      <c r="M162" s="6">
        <v>0</v>
      </c>
      <c r="N162" s="57"/>
      <c r="O162" s="6"/>
      <c r="P162" s="57"/>
      <c r="Q162" s="6"/>
      <c r="R162" s="19" t="str">
        <f t="shared" si="61"/>
        <v>F3025</v>
      </c>
      <c r="S162" s="15" t="str">
        <f t="shared" si="62"/>
        <v>F2525</v>
      </c>
      <c r="T162" s="15" t="str">
        <f t="shared" si="63"/>
        <v>F3525</v>
      </c>
      <c r="U162" s="15" t="str">
        <f t="shared" si="64"/>
        <v>F3020</v>
      </c>
      <c r="V162" s="24" t="str">
        <f t="shared" si="65"/>
        <v>F3030</v>
      </c>
      <c r="W162" s="19">
        <f t="shared" si="54"/>
        <v>0</v>
      </c>
      <c r="X162" s="15">
        <f t="shared" si="55"/>
        <v>0</v>
      </c>
      <c r="Y162" s="15">
        <f t="shared" si="56"/>
        <v>0</v>
      </c>
      <c r="Z162" s="15">
        <f t="shared" si="57"/>
        <v>0</v>
      </c>
      <c r="AA162" s="24">
        <f t="shared" si="58"/>
        <v>0</v>
      </c>
      <c r="AB162" s="50">
        <f t="shared" si="66"/>
        <v>0</v>
      </c>
      <c r="AC162" s="51">
        <f t="shared" si="67"/>
        <v>0</v>
      </c>
      <c r="AD162" s="51">
        <f t="shared" si="68"/>
        <v>0</v>
      </c>
      <c r="AE162" s="51">
        <f t="shared" si="69"/>
        <v>0</v>
      </c>
      <c r="AF162" s="52">
        <f t="shared" si="70"/>
        <v>0</v>
      </c>
    </row>
    <row r="163" spans="1:32" x14ac:dyDescent="0.25">
      <c r="A163" s="50" t="s">
        <v>0</v>
      </c>
      <c r="B163" s="51">
        <f t="shared" si="60"/>
        <v>30</v>
      </c>
      <c r="C163" s="34">
        <v>30</v>
      </c>
      <c r="D163" s="57">
        <v>162000</v>
      </c>
      <c r="E163" s="6">
        <v>61647</v>
      </c>
      <c r="F163" s="57">
        <v>520174</v>
      </c>
      <c r="G163" s="6">
        <f>547+780+488+608+669+523</f>
        <v>3615</v>
      </c>
      <c r="H163" s="57">
        <v>39568</v>
      </c>
      <c r="I163" s="6">
        <v>162</v>
      </c>
      <c r="J163" s="57">
        <v>2648</v>
      </c>
      <c r="K163" s="6">
        <v>0</v>
      </c>
      <c r="L163" s="57"/>
      <c r="M163" s="6"/>
      <c r="N163" s="57"/>
      <c r="O163" s="6"/>
      <c r="P163" s="57"/>
      <c r="Q163" s="6"/>
      <c r="R163" s="19" t="str">
        <f t="shared" si="61"/>
        <v>F3030</v>
      </c>
      <c r="S163" s="15" t="str">
        <f t="shared" si="62"/>
        <v>F2530</v>
      </c>
      <c r="T163" s="15" t="str">
        <f t="shared" si="63"/>
        <v>F3530</v>
      </c>
      <c r="U163" s="15" t="str">
        <f t="shared" si="64"/>
        <v>F3025</v>
      </c>
      <c r="V163" s="24" t="str">
        <f t="shared" si="65"/>
        <v>F3035</v>
      </c>
      <c r="W163" s="19">
        <f t="shared" si="54"/>
        <v>0</v>
      </c>
      <c r="X163" s="15">
        <f t="shared" si="55"/>
        <v>0</v>
      </c>
      <c r="Y163" s="15">
        <f t="shared" si="56"/>
        <v>0</v>
      </c>
      <c r="Z163" s="15">
        <f t="shared" si="57"/>
        <v>0</v>
      </c>
      <c r="AA163" s="24">
        <f t="shared" si="58"/>
        <v>0</v>
      </c>
      <c r="AB163" s="50">
        <f t="shared" si="66"/>
        <v>0</v>
      </c>
      <c r="AC163" s="51">
        <f t="shared" si="67"/>
        <v>0</v>
      </c>
      <c r="AD163" s="51">
        <f t="shared" si="68"/>
        <v>0</v>
      </c>
      <c r="AE163" s="51">
        <f t="shared" si="69"/>
        <v>0</v>
      </c>
      <c r="AF163" s="52">
        <f t="shared" si="70"/>
        <v>0</v>
      </c>
    </row>
    <row r="164" spans="1:32" x14ac:dyDescent="0.25">
      <c r="A164" s="50" t="s">
        <v>0</v>
      </c>
      <c r="B164" s="51">
        <f t="shared" si="60"/>
        <v>30</v>
      </c>
      <c r="C164" s="34">
        <v>35</v>
      </c>
      <c r="D164" s="57"/>
      <c r="E164" s="6"/>
      <c r="F164" s="57">
        <v>61647</v>
      </c>
      <c r="G164" s="6">
        <v>233</v>
      </c>
      <c r="H164" s="57">
        <v>6338</v>
      </c>
      <c r="I164" s="6">
        <v>2</v>
      </c>
      <c r="J164" s="57">
        <v>333</v>
      </c>
      <c r="K164" s="6">
        <v>0</v>
      </c>
      <c r="L164" s="57"/>
      <c r="M164" s="6"/>
      <c r="N164" s="57"/>
      <c r="O164" s="6"/>
      <c r="P164" s="57"/>
      <c r="Q164" s="6"/>
      <c r="R164" s="19" t="str">
        <f t="shared" si="61"/>
        <v>F3035</v>
      </c>
      <c r="S164" s="15" t="str">
        <f t="shared" si="62"/>
        <v>F2535</v>
      </c>
      <c r="T164" s="15" t="str">
        <f t="shared" si="63"/>
        <v>F3535</v>
      </c>
      <c r="U164" s="15" t="str">
        <f t="shared" si="64"/>
        <v>F3030</v>
      </c>
      <c r="V164" s="24" t="str">
        <f t="shared" si="65"/>
        <v>F3040</v>
      </c>
      <c r="W164" s="19">
        <f t="shared" si="54"/>
        <v>0</v>
      </c>
      <c r="X164" s="15">
        <f t="shared" si="55"/>
        <v>0</v>
      </c>
      <c r="Y164" s="15">
        <f t="shared" si="56"/>
        <v>0</v>
      </c>
      <c r="Z164" s="15">
        <f t="shared" si="57"/>
        <v>0</v>
      </c>
      <c r="AA164" s="24">
        <f t="shared" si="58"/>
        <v>0</v>
      </c>
      <c r="AB164" s="50">
        <f t="shared" si="66"/>
        <v>0</v>
      </c>
      <c r="AC164" s="51">
        <f t="shared" si="67"/>
        <v>0</v>
      </c>
      <c r="AD164" s="51">
        <f t="shared" si="68"/>
        <v>0</v>
      </c>
      <c r="AE164" s="51">
        <f t="shared" si="69"/>
        <v>0</v>
      </c>
      <c r="AF164" s="52">
        <f t="shared" si="70"/>
        <v>0</v>
      </c>
    </row>
    <row r="165" spans="1:32" x14ac:dyDescent="0.25">
      <c r="A165" s="50" t="s">
        <v>0</v>
      </c>
      <c r="B165" s="51">
        <f t="shared" si="60"/>
        <v>30</v>
      </c>
      <c r="C165" s="34">
        <v>40</v>
      </c>
      <c r="D165" s="57"/>
      <c r="E165" s="6"/>
      <c r="F165" s="57"/>
      <c r="G165" s="6"/>
      <c r="H165" s="57">
        <v>233</v>
      </c>
      <c r="I165" s="6">
        <v>0</v>
      </c>
      <c r="J165" s="57">
        <v>2</v>
      </c>
      <c r="K165" s="6">
        <v>0</v>
      </c>
      <c r="L165" s="57"/>
      <c r="M165" s="6"/>
      <c r="N165" s="57"/>
      <c r="O165" s="6"/>
      <c r="P165" s="57"/>
      <c r="Q165" s="6"/>
      <c r="R165" s="19" t="str">
        <f t="shared" si="61"/>
        <v>F3040</v>
      </c>
      <c r="S165" s="15" t="str">
        <f t="shared" si="62"/>
        <v>F2540</v>
      </c>
      <c r="T165" s="15" t="str">
        <f t="shared" si="63"/>
        <v>F3540</v>
      </c>
      <c r="U165" s="15" t="str">
        <f t="shared" si="64"/>
        <v>F3035</v>
      </c>
      <c r="V165" s="24" t="str">
        <f t="shared" si="65"/>
        <v>F3045</v>
      </c>
      <c r="W165" s="19">
        <f t="shared" si="54"/>
        <v>0</v>
      </c>
      <c r="X165" s="15">
        <f t="shared" si="55"/>
        <v>0</v>
      </c>
      <c r="Y165" s="15">
        <f t="shared" si="56"/>
        <v>0</v>
      </c>
      <c r="Z165" s="15">
        <f t="shared" si="57"/>
        <v>0</v>
      </c>
      <c r="AA165" s="24">
        <f t="shared" si="58"/>
        <v>0</v>
      </c>
      <c r="AB165" s="50">
        <f t="shared" si="66"/>
        <v>0</v>
      </c>
      <c r="AC165" s="51">
        <f t="shared" si="67"/>
        <v>0</v>
      </c>
      <c r="AD165" s="51">
        <f t="shared" si="68"/>
        <v>0</v>
      </c>
      <c r="AE165" s="51">
        <f t="shared" si="69"/>
        <v>0</v>
      </c>
      <c r="AF165" s="52">
        <f t="shared" si="70"/>
        <v>0</v>
      </c>
    </row>
    <row r="166" spans="1:32" x14ac:dyDescent="0.25">
      <c r="A166" s="50" t="s">
        <v>0</v>
      </c>
      <c r="B166" s="51">
        <v>30</v>
      </c>
      <c r="C166" s="34">
        <v>45</v>
      </c>
      <c r="D166" s="57"/>
      <c r="E166" s="6"/>
      <c r="F166" s="57"/>
      <c r="G166" s="6"/>
      <c r="H166" s="57"/>
      <c r="I166" s="6"/>
      <c r="J166" s="57"/>
      <c r="K166" s="6"/>
      <c r="L166" s="57"/>
      <c r="M166" s="6"/>
      <c r="N166" s="57"/>
      <c r="O166" s="6"/>
      <c r="P166" s="57"/>
      <c r="Q166" s="6"/>
      <c r="R166" s="19" t="str">
        <f t="shared" si="61"/>
        <v>F3045</v>
      </c>
      <c r="S166" s="15" t="str">
        <f t="shared" si="62"/>
        <v>F2545</v>
      </c>
      <c r="T166" s="15" t="str">
        <f t="shared" si="63"/>
        <v>F3545</v>
      </c>
      <c r="U166" s="15" t="str">
        <f t="shared" si="64"/>
        <v>F3040</v>
      </c>
      <c r="V166" s="24" t="str">
        <f t="shared" si="65"/>
        <v>F3050</v>
      </c>
      <c r="W166" s="19">
        <f t="shared" si="54"/>
        <v>0</v>
      </c>
      <c r="X166" s="15">
        <f t="shared" si="55"/>
        <v>0</v>
      </c>
      <c r="Y166" s="15">
        <f t="shared" si="56"/>
        <v>0</v>
      </c>
      <c r="Z166" s="15">
        <f t="shared" si="57"/>
        <v>0</v>
      </c>
      <c r="AA166" s="24">
        <f t="shared" si="58"/>
        <v>0</v>
      </c>
      <c r="AB166" s="50">
        <f t="shared" si="66"/>
        <v>0</v>
      </c>
      <c r="AC166" s="51">
        <f t="shared" si="67"/>
        <v>0</v>
      </c>
      <c r="AD166" s="51">
        <f t="shared" si="68"/>
        <v>0</v>
      </c>
      <c r="AE166" s="51">
        <f t="shared" si="69"/>
        <v>0</v>
      </c>
      <c r="AF166" s="52">
        <f t="shared" si="70"/>
        <v>0</v>
      </c>
    </row>
    <row r="167" spans="1:32" ht="15.75" thickBot="1" x14ac:dyDescent="0.3">
      <c r="A167" s="37" t="s">
        <v>0</v>
      </c>
      <c r="B167" s="38">
        <v>30</v>
      </c>
      <c r="C167" s="39">
        <v>50</v>
      </c>
      <c r="D167" s="2"/>
      <c r="E167" s="28"/>
      <c r="F167" s="2"/>
      <c r="G167" s="28"/>
      <c r="H167" s="2"/>
      <c r="I167" s="28"/>
      <c r="J167" s="2"/>
      <c r="K167" s="28"/>
      <c r="L167" s="2"/>
      <c r="M167" s="28"/>
      <c r="N167" s="2"/>
      <c r="O167" s="28"/>
      <c r="P167" s="2"/>
      <c r="Q167" s="28"/>
      <c r="R167" s="29" t="str">
        <f t="shared" si="61"/>
        <v>F3050</v>
      </c>
      <c r="S167" s="30" t="str">
        <f t="shared" si="62"/>
        <v>F2550</v>
      </c>
      <c r="T167" s="30" t="str">
        <f t="shared" si="63"/>
        <v>F3550</v>
      </c>
      <c r="U167" s="30" t="str">
        <f t="shared" si="64"/>
        <v>F3045</v>
      </c>
      <c r="V167" s="31" t="str">
        <f t="shared" si="65"/>
        <v>F3055</v>
      </c>
      <c r="W167" s="29">
        <f t="shared" si="54"/>
        <v>0</v>
      </c>
      <c r="X167" s="30">
        <f t="shared" si="55"/>
        <v>0</v>
      </c>
      <c r="Y167" s="30">
        <f t="shared" si="56"/>
        <v>0</v>
      </c>
      <c r="Z167" s="30">
        <f t="shared" si="57"/>
        <v>0</v>
      </c>
      <c r="AA167" s="31">
        <f t="shared" si="58"/>
        <v>0</v>
      </c>
      <c r="AB167" s="37">
        <f t="shared" si="66"/>
        <v>0</v>
      </c>
      <c r="AC167" s="38">
        <f t="shared" si="67"/>
        <v>0</v>
      </c>
      <c r="AD167" s="38">
        <f t="shared" si="68"/>
        <v>0</v>
      </c>
      <c r="AE167" s="38">
        <f t="shared" si="69"/>
        <v>0</v>
      </c>
      <c r="AF167" s="40">
        <f t="shared" si="70"/>
        <v>0</v>
      </c>
    </row>
    <row r="168" spans="1:32" x14ac:dyDescent="0.25">
      <c r="A168" s="12" t="s">
        <v>0</v>
      </c>
      <c r="B168" s="13">
        <v>35</v>
      </c>
      <c r="C168" s="36">
        <v>-20</v>
      </c>
      <c r="D168" s="43"/>
      <c r="E168" s="5"/>
      <c r="F168" s="43"/>
      <c r="G168" s="5"/>
      <c r="H168" s="43"/>
      <c r="I168" s="5"/>
      <c r="J168" s="43"/>
      <c r="K168" s="5"/>
      <c r="L168" s="43"/>
      <c r="M168" s="5"/>
      <c r="N168" s="43"/>
      <c r="O168" s="5"/>
      <c r="P168" s="43"/>
      <c r="Q168" s="5"/>
      <c r="R168" s="16" t="str">
        <f t="shared" si="61"/>
        <v>F35-20</v>
      </c>
      <c r="S168" s="17" t="str">
        <f t="shared" si="62"/>
        <v>F30-20</v>
      </c>
      <c r="T168" s="17" t="str">
        <f t="shared" si="63"/>
        <v>F40-20</v>
      </c>
      <c r="U168" s="17" t="str">
        <f t="shared" si="64"/>
        <v>F35-25</v>
      </c>
      <c r="V168" s="23" t="str">
        <f t="shared" si="65"/>
        <v>F35-15</v>
      </c>
      <c r="W168" s="16">
        <f t="shared" si="54"/>
        <v>0</v>
      </c>
      <c r="X168" s="17">
        <f t="shared" si="55"/>
        <v>0</v>
      </c>
      <c r="Y168" s="17">
        <f t="shared" si="56"/>
        <v>0</v>
      </c>
      <c r="Z168" s="17">
        <f t="shared" si="57"/>
        <v>0</v>
      </c>
      <c r="AA168" s="23">
        <f t="shared" si="58"/>
        <v>0</v>
      </c>
      <c r="AB168" s="12">
        <f t="shared" si="66"/>
        <v>0</v>
      </c>
      <c r="AC168" s="13">
        <f t="shared" si="67"/>
        <v>0</v>
      </c>
      <c r="AD168" s="13">
        <f t="shared" si="68"/>
        <v>0</v>
      </c>
      <c r="AE168" s="13">
        <f t="shared" si="69"/>
        <v>0</v>
      </c>
      <c r="AF168" s="14">
        <f t="shared" si="70"/>
        <v>0</v>
      </c>
    </row>
    <row r="169" spans="1:32" x14ac:dyDescent="0.25">
      <c r="A169" s="50" t="s">
        <v>0</v>
      </c>
      <c r="B169" s="51">
        <v>35</v>
      </c>
      <c r="C169" s="34">
        <v>-15</v>
      </c>
      <c r="D169" s="57"/>
      <c r="E169" s="6"/>
      <c r="F169" s="57"/>
      <c r="G169" s="6"/>
      <c r="H169" s="57"/>
      <c r="I169" s="6"/>
      <c r="J169" s="57"/>
      <c r="K169" s="6"/>
      <c r="L169" s="57"/>
      <c r="M169" s="6"/>
      <c r="N169" s="57"/>
      <c r="O169" s="6"/>
      <c r="P169" s="57"/>
      <c r="Q169" s="6"/>
      <c r="R169" s="19" t="str">
        <f t="shared" si="61"/>
        <v>F35-15</v>
      </c>
      <c r="S169" s="15" t="str">
        <f t="shared" si="62"/>
        <v>F30-15</v>
      </c>
      <c r="T169" s="15" t="str">
        <f t="shared" si="63"/>
        <v>F40-15</v>
      </c>
      <c r="U169" s="15" t="str">
        <f t="shared" si="64"/>
        <v>F35-20</v>
      </c>
      <c r="V169" s="24" t="str">
        <f t="shared" si="65"/>
        <v>F35-10</v>
      </c>
      <c r="W169" s="19">
        <f t="shared" si="54"/>
        <v>0</v>
      </c>
      <c r="X169" s="15">
        <f t="shared" si="55"/>
        <v>0</v>
      </c>
      <c r="Y169" s="15">
        <f t="shared" si="56"/>
        <v>0</v>
      </c>
      <c r="Z169" s="15">
        <f t="shared" si="57"/>
        <v>0</v>
      </c>
      <c r="AA169" s="24">
        <f t="shared" si="58"/>
        <v>0</v>
      </c>
      <c r="AB169" s="50">
        <f t="shared" si="66"/>
        <v>0</v>
      </c>
      <c r="AC169" s="51">
        <f t="shared" si="67"/>
        <v>0</v>
      </c>
      <c r="AD169" s="51">
        <f t="shared" si="68"/>
        <v>0</v>
      </c>
      <c r="AE169" s="51">
        <f t="shared" si="69"/>
        <v>0</v>
      </c>
      <c r="AF169" s="52">
        <f t="shared" si="70"/>
        <v>0</v>
      </c>
    </row>
    <row r="170" spans="1:32" x14ac:dyDescent="0.25">
      <c r="A170" s="50" t="s">
        <v>0</v>
      </c>
      <c r="B170" s="51">
        <v>35</v>
      </c>
      <c r="C170" s="34">
        <v>-10</v>
      </c>
      <c r="D170" s="57"/>
      <c r="E170" s="6"/>
      <c r="F170" s="57"/>
      <c r="G170" s="6"/>
      <c r="H170" s="57"/>
      <c r="I170" s="6"/>
      <c r="J170" s="57"/>
      <c r="K170" s="6"/>
      <c r="L170" s="57"/>
      <c r="M170" s="6"/>
      <c r="N170" s="57"/>
      <c r="O170" s="6"/>
      <c r="P170" s="57"/>
      <c r="Q170" s="6"/>
      <c r="R170" s="19" t="str">
        <f t="shared" si="61"/>
        <v>F35-10</v>
      </c>
      <c r="S170" s="15" t="str">
        <f t="shared" si="62"/>
        <v>F30-10</v>
      </c>
      <c r="T170" s="15" t="str">
        <f t="shared" si="63"/>
        <v>F40-10</v>
      </c>
      <c r="U170" s="15" t="str">
        <f t="shared" si="64"/>
        <v>F35-15</v>
      </c>
      <c r="V170" s="24" t="str">
        <f t="shared" si="65"/>
        <v>F35-05</v>
      </c>
      <c r="W170" s="19">
        <f t="shared" si="54"/>
        <v>0</v>
      </c>
      <c r="X170" s="15">
        <f t="shared" si="55"/>
        <v>0</v>
      </c>
      <c r="Y170" s="15">
        <f t="shared" si="56"/>
        <v>0</v>
      </c>
      <c r="Z170" s="15">
        <f t="shared" si="57"/>
        <v>0</v>
      </c>
      <c r="AA170" s="24">
        <f t="shared" si="58"/>
        <v>0</v>
      </c>
      <c r="AB170" s="50">
        <f t="shared" si="66"/>
        <v>0</v>
      </c>
      <c r="AC170" s="51">
        <f t="shared" si="67"/>
        <v>0</v>
      </c>
      <c r="AD170" s="51">
        <f t="shared" si="68"/>
        <v>0</v>
      </c>
      <c r="AE170" s="51">
        <f t="shared" si="69"/>
        <v>0</v>
      </c>
      <c r="AF170" s="52">
        <f t="shared" si="70"/>
        <v>0</v>
      </c>
    </row>
    <row r="171" spans="1:32" x14ac:dyDescent="0.25">
      <c r="A171" s="50" t="s">
        <v>0</v>
      </c>
      <c r="B171" s="51">
        <v>35</v>
      </c>
      <c r="C171" s="34">
        <v>-5</v>
      </c>
      <c r="D171" s="57"/>
      <c r="E171" s="6"/>
      <c r="F171" s="57"/>
      <c r="G171" s="6"/>
      <c r="H171" s="57"/>
      <c r="I171" s="6"/>
      <c r="J171" s="57"/>
      <c r="K171" s="6"/>
      <c r="L171" s="57">
        <v>33</v>
      </c>
      <c r="M171" s="6">
        <v>0</v>
      </c>
      <c r="N171" s="57">
        <v>679</v>
      </c>
      <c r="O171" s="6">
        <v>0</v>
      </c>
      <c r="P171" s="57">
        <v>2</v>
      </c>
      <c r="Q171" s="6"/>
      <c r="R171" s="19" t="str">
        <f t="shared" si="61"/>
        <v>F35-05</v>
      </c>
      <c r="S171" s="15" t="str">
        <f t="shared" si="62"/>
        <v>F30-05</v>
      </c>
      <c r="T171" s="15" t="str">
        <f t="shared" si="63"/>
        <v>F40-05</v>
      </c>
      <c r="U171" s="15" t="str">
        <f t="shared" si="64"/>
        <v>F35-10</v>
      </c>
      <c r="V171" s="24" t="str">
        <f t="shared" si="65"/>
        <v>F3500</v>
      </c>
      <c r="W171" s="19">
        <f t="shared" si="54"/>
        <v>0</v>
      </c>
      <c r="X171" s="15">
        <f t="shared" si="55"/>
        <v>2</v>
      </c>
      <c r="Y171" s="15">
        <f t="shared" si="56"/>
        <v>0</v>
      </c>
      <c r="Z171" s="15">
        <f t="shared" si="57"/>
        <v>0</v>
      </c>
      <c r="AA171" s="24">
        <f t="shared" si="58"/>
        <v>0</v>
      </c>
      <c r="AB171" s="50">
        <f t="shared" si="66"/>
        <v>0</v>
      </c>
      <c r="AC171" s="51">
        <f t="shared" si="67"/>
        <v>1</v>
      </c>
      <c r="AD171" s="51">
        <f t="shared" si="68"/>
        <v>0</v>
      </c>
      <c r="AE171" s="51">
        <f t="shared" si="69"/>
        <v>0</v>
      </c>
      <c r="AF171" s="52">
        <f t="shared" si="70"/>
        <v>0</v>
      </c>
    </row>
    <row r="172" spans="1:32" x14ac:dyDescent="0.25">
      <c r="A172" s="50" t="s">
        <v>0</v>
      </c>
      <c r="B172" s="51">
        <f t="shared" ref="B172:B180" si="71">B157+5</f>
        <v>35</v>
      </c>
      <c r="C172" s="34">
        <v>0</v>
      </c>
      <c r="D172" s="57"/>
      <c r="E172" s="6"/>
      <c r="F172" s="57"/>
      <c r="G172" s="6"/>
      <c r="H172" s="57"/>
      <c r="I172" s="6"/>
      <c r="J172" s="57">
        <v>347</v>
      </c>
      <c r="K172" s="6">
        <v>14</v>
      </c>
      <c r="L172" s="57">
        <v>1692</v>
      </c>
      <c r="M172" s="6">
        <v>331</v>
      </c>
      <c r="N172" s="57">
        <v>6131</v>
      </c>
      <c r="O172" s="6">
        <v>0</v>
      </c>
      <c r="P172" s="57">
        <v>8</v>
      </c>
      <c r="Q172" s="6"/>
      <c r="R172" s="19" t="str">
        <f t="shared" si="61"/>
        <v>F3500</v>
      </c>
      <c r="S172" s="15" t="str">
        <f t="shared" si="62"/>
        <v>F3000</v>
      </c>
      <c r="T172" s="15" t="str">
        <f t="shared" si="63"/>
        <v>F4000</v>
      </c>
      <c r="U172" s="15" t="str">
        <f t="shared" si="64"/>
        <v>F35-05</v>
      </c>
      <c r="V172" s="24" t="str">
        <f t="shared" si="65"/>
        <v>F3505</v>
      </c>
      <c r="W172" s="19">
        <f t="shared" si="54"/>
        <v>0</v>
      </c>
      <c r="X172" s="15">
        <f t="shared" si="55"/>
        <v>8</v>
      </c>
      <c r="Y172" s="15">
        <f t="shared" si="56"/>
        <v>0</v>
      </c>
      <c r="Z172" s="15">
        <f t="shared" si="57"/>
        <v>0</v>
      </c>
      <c r="AA172" s="24">
        <f t="shared" si="58"/>
        <v>0</v>
      </c>
      <c r="AB172" s="50">
        <f t="shared" si="66"/>
        <v>0</v>
      </c>
      <c r="AC172" s="51">
        <f t="shared" si="67"/>
        <v>1</v>
      </c>
      <c r="AD172" s="51">
        <f t="shared" si="68"/>
        <v>0</v>
      </c>
      <c r="AE172" s="51">
        <f t="shared" si="69"/>
        <v>0</v>
      </c>
      <c r="AF172" s="52">
        <f t="shared" si="70"/>
        <v>0</v>
      </c>
    </row>
    <row r="173" spans="1:32" x14ac:dyDescent="0.25">
      <c r="A173" s="50" t="s">
        <v>0</v>
      </c>
      <c r="B173" s="51">
        <f t="shared" si="71"/>
        <v>35</v>
      </c>
      <c r="C173" s="34">
        <v>5</v>
      </c>
      <c r="D173" s="57"/>
      <c r="E173" s="6"/>
      <c r="F173" s="57"/>
      <c r="G173" s="6"/>
      <c r="H173" s="57">
        <v>1602</v>
      </c>
      <c r="I173" s="6">
        <v>164</v>
      </c>
      <c r="J173" s="57">
        <v>5844</v>
      </c>
      <c r="K173" s="6">
        <v>449</v>
      </c>
      <c r="L173" s="57">
        <v>9415</v>
      </c>
      <c r="M173" s="6">
        <v>36</v>
      </c>
      <c r="N173" s="57">
        <v>2985</v>
      </c>
      <c r="O173" s="6">
        <v>0</v>
      </c>
      <c r="P173" s="57"/>
      <c r="Q173" s="6"/>
      <c r="R173" s="19" t="str">
        <f t="shared" si="61"/>
        <v>F3505</v>
      </c>
      <c r="S173" s="15" t="str">
        <f t="shared" si="62"/>
        <v>F3005</v>
      </c>
      <c r="T173" s="15" t="str">
        <f t="shared" si="63"/>
        <v>F4005</v>
      </c>
      <c r="U173" s="15" t="str">
        <f t="shared" si="64"/>
        <v>F3500</v>
      </c>
      <c r="V173" s="24" t="str">
        <f t="shared" si="65"/>
        <v>F3510</v>
      </c>
      <c r="W173" s="19">
        <f t="shared" si="54"/>
        <v>0</v>
      </c>
      <c r="X173" s="15">
        <f t="shared" si="55"/>
        <v>0</v>
      </c>
      <c r="Y173" s="15">
        <f t="shared" si="56"/>
        <v>0</v>
      </c>
      <c r="Z173" s="15">
        <f t="shared" si="57"/>
        <v>0</v>
      </c>
      <c r="AA173" s="24">
        <f t="shared" si="58"/>
        <v>0</v>
      </c>
      <c r="AB173" s="50">
        <f t="shared" si="66"/>
        <v>0</v>
      </c>
      <c r="AC173" s="51">
        <f t="shared" si="67"/>
        <v>0</v>
      </c>
      <c r="AD173" s="51">
        <f t="shared" si="68"/>
        <v>0</v>
      </c>
      <c r="AE173" s="51">
        <f t="shared" si="69"/>
        <v>0</v>
      </c>
      <c r="AF173" s="52">
        <f t="shared" si="70"/>
        <v>0</v>
      </c>
    </row>
    <row r="174" spans="1:32" x14ac:dyDescent="0.25">
      <c r="A174" s="50" t="s">
        <v>0</v>
      </c>
      <c r="B174" s="51">
        <f t="shared" si="71"/>
        <v>35</v>
      </c>
      <c r="C174" s="34">
        <v>10</v>
      </c>
      <c r="D174" s="57"/>
      <c r="E174" s="6"/>
      <c r="F174" s="57">
        <v>16327</v>
      </c>
      <c r="G174" s="6">
        <v>1091</v>
      </c>
      <c r="H174" s="57">
        <v>27818</v>
      </c>
      <c r="I174" s="6">
        <v>2566</v>
      </c>
      <c r="J174" s="57">
        <v>42396</v>
      </c>
      <c r="K174" s="6">
        <v>623</v>
      </c>
      <c r="L174" s="57">
        <v>9965</v>
      </c>
      <c r="M174" s="6">
        <v>9</v>
      </c>
      <c r="N174" s="57">
        <v>184</v>
      </c>
      <c r="O174" s="6">
        <v>0</v>
      </c>
      <c r="P174" s="57"/>
      <c r="Q174" s="6"/>
      <c r="R174" s="19" t="str">
        <f t="shared" si="61"/>
        <v>F3510</v>
      </c>
      <c r="S174" s="15" t="str">
        <f t="shared" si="62"/>
        <v>F3010</v>
      </c>
      <c r="T174" s="15" t="str">
        <f t="shared" si="63"/>
        <v>F4010</v>
      </c>
      <c r="U174" s="15" t="str">
        <f t="shared" si="64"/>
        <v>F3505</v>
      </c>
      <c r="V174" s="24" t="str">
        <f t="shared" si="65"/>
        <v>F3515</v>
      </c>
      <c r="W174" s="19">
        <f t="shared" si="54"/>
        <v>0</v>
      </c>
      <c r="X174" s="15">
        <f t="shared" si="55"/>
        <v>0</v>
      </c>
      <c r="Y174" s="15">
        <f t="shared" si="56"/>
        <v>0</v>
      </c>
      <c r="Z174" s="15">
        <f t="shared" si="57"/>
        <v>0</v>
      </c>
      <c r="AA174" s="24">
        <f t="shared" si="58"/>
        <v>0</v>
      </c>
      <c r="AB174" s="50">
        <f t="shared" si="66"/>
        <v>0</v>
      </c>
      <c r="AC174" s="51">
        <f t="shared" si="67"/>
        <v>0</v>
      </c>
      <c r="AD174" s="51">
        <f t="shared" si="68"/>
        <v>0</v>
      </c>
      <c r="AE174" s="51">
        <f t="shared" si="69"/>
        <v>0</v>
      </c>
      <c r="AF174" s="52">
        <f t="shared" si="70"/>
        <v>0</v>
      </c>
    </row>
    <row r="175" spans="1:32" x14ac:dyDescent="0.25">
      <c r="A175" s="50" t="s">
        <v>0</v>
      </c>
      <c r="B175" s="51">
        <f t="shared" si="71"/>
        <v>35</v>
      </c>
      <c r="C175" s="34">
        <v>15</v>
      </c>
      <c r="D175" s="57"/>
      <c r="E175" s="6"/>
      <c r="F175" s="57"/>
      <c r="G175" s="6"/>
      <c r="H175" s="57">
        <v>5152</v>
      </c>
      <c r="I175" s="6">
        <v>62</v>
      </c>
      <c r="J175" s="57">
        <v>6429</v>
      </c>
      <c r="K175" s="6">
        <v>1</v>
      </c>
      <c r="L175" s="57">
        <v>644</v>
      </c>
      <c r="M175" s="6">
        <v>0</v>
      </c>
      <c r="N175" s="57">
        <v>9</v>
      </c>
      <c r="O175" s="6">
        <v>0</v>
      </c>
      <c r="P175" s="57"/>
      <c r="Q175" s="6"/>
      <c r="R175" s="19" t="str">
        <f t="shared" si="61"/>
        <v>F3515</v>
      </c>
      <c r="S175" s="15" t="str">
        <f t="shared" si="62"/>
        <v>F3015</v>
      </c>
      <c r="T175" s="15" t="str">
        <f t="shared" si="63"/>
        <v>F4015</v>
      </c>
      <c r="U175" s="15" t="str">
        <f t="shared" si="64"/>
        <v>F3510</v>
      </c>
      <c r="V175" s="24" t="str">
        <f t="shared" si="65"/>
        <v>F3520</v>
      </c>
      <c r="W175" s="19">
        <f t="shared" si="54"/>
        <v>0</v>
      </c>
      <c r="X175" s="15">
        <f t="shared" si="55"/>
        <v>0</v>
      </c>
      <c r="Y175" s="15">
        <f t="shared" si="56"/>
        <v>0</v>
      </c>
      <c r="Z175" s="15">
        <f t="shared" si="57"/>
        <v>0</v>
      </c>
      <c r="AA175" s="24">
        <f t="shared" si="58"/>
        <v>0</v>
      </c>
      <c r="AB175" s="50">
        <f t="shared" si="66"/>
        <v>0</v>
      </c>
      <c r="AC175" s="51">
        <f t="shared" si="67"/>
        <v>0</v>
      </c>
      <c r="AD175" s="51">
        <f t="shared" si="68"/>
        <v>0</v>
      </c>
      <c r="AE175" s="51">
        <f t="shared" si="69"/>
        <v>0</v>
      </c>
      <c r="AF175" s="52">
        <f t="shared" si="70"/>
        <v>0</v>
      </c>
    </row>
    <row r="176" spans="1:32" x14ac:dyDescent="0.25">
      <c r="A176" s="50" t="s">
        <v>0</v>
      </c>
      <c r="B176" s="51">
        <f t="shared" si="71"/>
        <v>35</v>
      </c>
      <c r="C176" s="34">
        <v>20</v>
      </c>
      <c r="D176" s="57"/>
      <c r="E176" s="6"/>
      <c r="F176" s="57">
        <v>96747</v>
      </c>
      <c r="G176" s="6">
        <v>1926</v>
      </c>
      <c r="H176" s="57">
        <v>50896</v>
      </c>
      <c r="I176" s="6">
        <v>1363</v>
      </c>
      <c r="J176" s="57">
        <v>25303</v>
      </c>
      <c r="K176" s="6">
        <v>0</v>
      </c>
      <c r="L176" s="57">
        <v>49</v>
      </c>
      <c r="M176" s="6">
        <v>0</v>
      </c>
      <c r="N176" s="57"/>
      <c r="O176" s="6"/>
      <c r="P176" s="57"/>
      <c r="Q176" s="6"/>
      <c r="R176" s="19" t="str">
        <f t="shared" si="61"/>
        <v>F3520</v>
      </c>
      <c r="S176" s="15" t="str">
        <f t="shared" si="62"/>
        <v>F3020</v>
      </c>
      <c r="T176" s="15" t="str">
        <f t="shared" si="63"/>
        <v>F4020</v>
      </c>
      <c r="U176" s="15" t="str">
        <f t="shared" si="64"/>
        <v>F3515</v>
      </c>
      <c r="V176" s="24" t="str">
        <f t="shared" si="65"/>
        <v>F3525</v>
      </c>
      <c r="W176" s="19">
        <f t="shared" si="54"/>
        <v>0</v>
      </c>
      <c r="X176" s="15">
        <f t="shared" si="55"/>
        <v>0</v>
      </c>
      <c r="Y176" s="15">
        <f t="shared" si="56"/>
        <v>0</v>
      </c>
      <c r="Z176" s="15">
        <f t="shared" si="57"/>
        <v>0</v>
      </c>
      <c r="AA176" s="24">
        <f t="shared" si="58"/>
        <v>0</v>
      </c>
      <c r="AB176" s="50">
        <f t="shared" si="66"/>
        <v>0</v>
      </c>
      <c r="AC176" s="51">
        <f t="shared" si="67"/>
        <v>0</v>
      </c>
      <c r="AD176" s="51">
        <f t="shared" si="68"/>
        <v>0</v>
      </c>
      <c r="AE176" s="51">
        <f t="shared" si="69"/>
        <v>0</v>
      </c>
      <c r="AF176" s="52">
        <f t="shared" si="70"/>
        <v>0</v>
      </c>
    </row>
    <row r="177" spans="1:32" x14ac:dyDescent="0.25">
      <c r="A177" s="50" t="s">
        <v>0</v>
      </c>
      <c r="B177" s="51">
        <f t="shared" si="71"/>
        <v>35</v>
      </c>
      <c r="C177" s="34">
        <v>25</v>
      </c>
      <c r="D177" s="57"/>
      <c r="E177" s="6"/>
      <c r="F177" s="57"/>
      <c r="G177" s="6"/>
      <c r="H177" s="57">
        <v>3957</v>
      </c>
      <c r="I177" s="6">
        <v>30</v>
      </c>
      <c r="J177" s="57">
        <v>2497</v>
      </c>
      <c r="K177" s="6">
        <v>0</v>
      </c>
      <c r="L177" s="57"/>
      <c r="M177" s="6"/>
      <c r="N177" s="57"/>
      <c r="O177" s="6"/>
      <c r="P177" s="57"/>
      <c r="Q177" s="6"/>
      <c r="R177" s="19" t="str">
        <f t="shared" si="61"/>
        <v>F3525</v>
      </c>
      <c r="S177" s="15" t="str">
        <f t="shared" si="62"/>
        <v>F3025</v>
      </c>
      <c r="T177" s="15" t="str">
        <f t="shared" si="63"/>
        <v>F4025</v>
      </c>
      <c r="U177" s="15" t="str">
        <f t="shared" si="64"/>
        <v>F3520</v>
      </c>
      <c r="V177" s="24" t="str">
        <f t="shared" si="65"/>
        <v>F3530</v>
      </c>
      <c r="W177" s="19">
        <f t="shared" si="54"/>
        <v>0</v>
      </c>
      <c r="X177" s="15">
        <f t="shared" si="55"/>
        <v>0</v>
      </c>
      <c r="Y177" s="15">
        <f t="shared" si="56"/>
        <v>0</v>
      </c>
      <c r="Z177" s="15">
        <f t="shared" si="57"/>
        <v>0</v>
      </c>
      <c r="AA177" s="24">
        <f t="shared" si="58"/>
        <v>0</v>
      </c>
      <c r="AB177" s="50">
        <f t="shared" si="66"/>
        <v>0</v>
      </c>
      <c r="AC177" s="51">
        <f t="shared" si="67"/>
        <v>0</v>
      </c>
      <c r="AD177" s="51">
        <f t="shared" si="68"/>
        <v>0</v>
      </c>
      <c r="AE177" s="51">
        <f t="shared" si="69"/>
        <v>0</v>
      </c>
      <c r="AF177" s="52">
        <f t="shared" si="70"/>
        <v>0</v>
      </c>
    </row>
    <row r="178" spans="1:32" x14ac:dyDescent="0.25">
      <c r="A178" s="50" t="s">
        <v>0</v>
      </c>
      <c r="B178" s="51">
        <f t="shared" si="71"/>
        <v>35</v>
      </c>
      <c r="C178" s="34">
        <v>30</v>
      </c>
      <c r="D178" s="57"/>
      <c r="E178" s="6"/>
      <c r="F178" s="57">
        <v>62463</v>
      </c>
      <c r="G178" s="6">
        <v>234</v>
      </c>
      <c r="H178" s="57">
        <v>6717</v>
      </c>
      <c r="I178" s="6">
        <v>32</v>
      </c>
      <c r="J178" s="57">
        <v>638</v>
      </c>
      <c r="K178" s="6">
        <v>0</v>
      </c>
      <c r="L178" s="57"/>
      <c r="M178" s="6"/>
      <c r="N178" s="57"/>
      <c r="O178" s="6"/>
      <c r="P178" s="57"/>
      <c r="Q178" s="6"/>
      <c r="R178" s="19" t="str">
        <f t="shared" si="61"/>
        <v>F3530</v>
      </c>
      <c r="S178" s="15" t="str">
        <f t="shared" si="62"/>
        <v>F3030</v>
      </c>
      <c r="T178" s="15" t="str">
        <f t="shared" si="63"/>
        <v>F4030</v>
      </c>
      <c r="U178" s="15" t="str">
        <f t="shared" si="64"/>
        <v>F3525</v>
      </c>
      <c r="V178" s="24" t="str">
        <f t="shared" si="65"/>
        <v>F3535</v>
      </c>
      <c r="W178" s="19">
        <f t="shared" si="54"/>
        <v>0</v>
      </c>
      <c r="X178" s="15">
        <f t="shared" si="55"/>
        <v>0</v>
      </c>
      <c r="Y178" s="15">
        <f t="shared" si="56"/>
        <v>0</v>
      </c>
      <c r="Z178" s="15">
        <f t="shared" si="57"/>
        <v>0</v>
      </c>
      <c r="AA178" s="24">
        <f t="shared" si="58"/>
        <v>0</v>
      </c>
      <c r="AB178" s="50">
        <f t="shared" si="66"/>
        <v>0</v>
      </c>
      <c r="AC178" s="51">
        <f t="shared" si="67"/>
        <v>0</v>
      </c>
      <c r="AD178" s="51">
        <f t="shared" si="68"/>
        <v>0</v>
      </c>
      <c r="AE178" s="51">
        <f t="shared" si="69"/>
        <v>0</v>
      </c>
      <c r="AF178" s="52">
        <f t="shared" si="70"/>
        <v>0</v>
      </c>
    </row>
    <row r="179" spans="1:32" x14ac:dyDescent="0.25">
      <c r="A179" s="50" t="s">
        <v>0</v>
      </c>
      <c r="B179" s="51">
        <f t="shared" si="71"/>
        <v>35</v>
      </c>
      <c r="C179" s="34">
        <v>35</v>
      </c>
      <c r="D179" s="57"/>
      <c r="E179" s="6"/>
      <c r="F179" s="57"/>
      <c r="G179" s="6"/>
      <c r="H179" s="57">
        <v>479</v>
      </c>
      <c r="I179" s="6">
        <v>34</v>
      </c>
      <c r="J179" s="57">
        <v>494</v>
      </c>
      <c r="K179" s="6">
        <v>0</v>
      </c>
      <c r="L179" s="57"/>
      <c r="M179" s="6"/>
      <c r="N179" s="57"/>
      <c r="O179" s="6"/>
      <c r="P179" s="57"/>
      <c r="Q179" s="6"/>
      <c r="R179" s="19" t="str">
        <f t="shared" si="61"/>
        <v>F3535</v>
      </c>
      <c r="S179" s="15" t="str">
        <f t="shared" si="62"/>
        <v>F3035</v>
      </c>
      <c r="T179" s="15" t="str">
        <f t="shared" si="63"/>
        <v>F4035</v>
      </c>
      <c r="U179" s="15" t="str">
        <f t="shared" si="64"/>
        <v>F3530</v>
      </c>
      <c r="V179" s="24" t="str">
        <f t="shared" si="65"/>
        <v>F3540</v>
      </c>
      <c r="W179" s="19">
        <f t="shared" si="54"/>
        <v>0</v>
      </c>
      <c r="X179" s="15">
        <f t="shared" si="55"/>
        <v>0</v>
      </c>
      <c r="Y179" s="15">
        <f t="shared" si="56"/>
        <v>0</v>
      </c>
      <c r="Z179" s="15">
        <f t="shared" si="57"/>
        <v>0</v>
      </c>
      <c r="AA179" s="24">
        <f t="shared" si="58"/>
        <v>0</v>
      </c>
      <c r="AB179" s="50">
        <f t="shared" si="66"/>
        <v>0</v>
      </c>
      <c r="AC179" s="51">
        <f t="shared" si="67"/>
        <v>0</v>
      </c>
      <c r="AD179" s="51">
        <f t="shared" si="68"/>
        <v>0</v>
      </c>
      <c r="AE179" s="51">
        <f t="shared" si="69"/>
        <v>0</v>
      </c>
      <c r="AF179" s="52">
        <f t="shared" si="70"/>
        <v>0</v>
      </c>
    </row>
    <row r="180" spans="1:32" x14ac:dyDescent="0.25">
      <c r="A180" s="50" t="s">
        <v>0</v>
      </c>
      <c r="B180" s="51">
        <f t="shared" si="71"/>
        <v>35</v>
      </c>
      <c r="C180" s="34">
        <v>40</v>
      </c>
      <c r="D180" s="57"/>
      <c r="E180" s="6"/>
      <c r="F180" s="57"/>
      <c r="G180" s="6"/>
      <c r="H180" s="57"/>
      <c r="I180" s="6"/>
      <c r="J180" s="57">
        <v>34</v>
      </c>
      <c r="K180" s="6">
        <v>0</v>
      </c>
      <c r="L180" s="57"/>
      <c r="M180" s="6"/>
      <c r="N180" s="57"/>
      <c r="O180" s="6"/>
      <c r="P180" s="57"/>
      <c r="Q180" s="6"/>
      <c r="R180" s="19" t="str">
        <f t="shared" si="61"/>
        <v>F3540</v>
      </c>
      <c r="S180" s="15" t="str">
        <f t="shared" si="62"/>
        <v>F3040</v>
      </c>
      <c r="T180" s="15" t="str">
        <f t="shared" si="63"/>
        <v>F4040</v>
      </c>
      <c r="U180" s="15" t="str">
        <f t="shared" si="64"/>
        <v>F3535</v>
      </c>
      <c r="V180" s="24" t="str">
        <f t="shared" si="65"/>
        <v>F3545</v>
      </c>
      <c r="W180" s="19">
        <f t="shared" si="54"/>
        <v>0</v>
      </c>
      <c r="X180" s="15">
        <f t="shared" si="55"/>
        <v>0</v>
      </c>
      <c r="Y180" s="15">
        <f t="shared" si="56"/>
        <v>0</v>
      </c>
      <c r="Z180" s="15">
        <f t="shared" si="57"/>
        <v>0</v>
      </c>
      <c r="AA180" s="24">
        <f t="shared" si="58"/>
        <v>0</v>
      </c>
      <c r="AB180" s="50">
        <f t="shared" si="66"/>
        <v>0</v>
      </c>
      <c r="AC180" s="51">
        <f t="shared" si="67"/>
        <v>0</v>
      </c>
      <c r="AD180" s="51">
        <f t="shared" si="68"/>
        <v>0</v>
      </c>
      <c r="AE180" s="51">
        <f t="shared" si="69"/>
        <v>0</v>
      </c>
      <c r="AF180" s="52">
        <f t="shared" si="70"/>
        <v>0</v>
      </c>
    </row>
    <row r="181" spans="1:32" x14ac:dyDescent="0.25">
      <c r="A181" s="50" t="s">
        <v>0</v>
      </c>
      <c r="B181" s="51">
        <v>35</v>
      </c>
      <c r="C181" s="34">
        <v>45</v>
      </c>
      <c r="D181" s="57"/>
      <c r="E181" s="6"/>
      <c r="F181" s="57"/>
      <c r="G181" s="6"/>
      <c r="H181" s="57"/>
      <c r="I181" s="6"/>
      <c r="J181" s="57"/>
      <c r="K181" s="6"/>
      <c r="L181" s="57"/>
      <c r="M181" s="6"/>
      <c r="N181" s="57"/>
      <c r="O181" s="6"/>
      <c r="P181" s="57"/>
      <c r="Q181" s="6"/>
      <c r="R181" s="19" t="str">
        <f t="shared" si="61"/>
        <v>F3545</v>
      </c>
      <c r="S181" s="15" t="str">
        <f t="shared" si="62"/>
        <v>F3045</v>
      </c>
      <c r="T181" s="15" t="str">
        <f t="shared" si="63"/>
        <v>F4045</v>
      </c>
      <c r="U181" s="15" t="str">
        <f t="shared" si="64"/>
        <v>F3540</v>
      </c>
      <c r="V181" s="24" t="str">
        <f t="shared" si="65"/>
        <v>F3550</v>
      </c>
      <c r="W181" s="19">
        <f t="shared" si="54"/>
        <v>0</v>
      </c>
      <c r="X181" s="15">
        <f t="shared" si="55"/>
        <v>0</v>
      </c>
      <c r="Y181" s="15">
        <f t="shared" si="56"/>
        <v>0</v>
      </c>
      <c r="Z181" s="15">
        <f t="shared" si="57"/>
        <v>0</v>
      </c>
      <c r="AA181" s="24">
        <f t="shared" si="58"/>
        <v>0</v>
      </c>
      <c r="AB181" s="50">
        <f t="shared" si="66"/>
        <v>0</v>
      </c>
      <c r="AC181" s="51">
        <f t="shared" si="67"/>
        <v>0</v>
      </c>
      <c r="AD181" s="51">
        <f t="shared" si="68"/>
        <v>0</v>
      </c>
      <c r="AE181" s="51">
        <f t="shared" si="69"/>
        <v>0</v>
      </c>
      <c r="AF181" s="52">
        <f t="shared" si="70"/>
        <v>0</v>
      </c>
    </row>
    <row r="182" spans="1:32" ht="15.75" thickBot="1" x14ac:dyDescent="0.3">
      <c r="A182" s="37" t="s">
        <v>0</v>
      </c>
      <c r="B182" s="38">
        <v>35</v>
      </c>
      <c r="C182" s="39">
        <v>50</v>
      </c>
      <c r="D182" s="2"/>
      <c r="E182" s="28"/>
      <c r="F182" s="2"/>
      <c r="G182" s="28"/>
      <c r="H182" s="2"/>
      <c r="I182" s="28"/>
      <c r="J182" s="2"/>
      <c r="K182" s="28"/>
      <c r="L182" s="2"/>
      <c r="M182" s="28"/>
      <c r="N182" s="2"/>
      <c r="O182" s="28"/>
      <c r="P182" s="2"/>
      <c r="Q182" s="28"/>
      <c r="R182" s="29" t="str">
        <f t="shared" si="61"/>
        <v>F3550</v>
      </c>
      <c r="S182" s="30" t="str">
        <f t="shared" si="62"/>
        <v>F3050</v>
      </c>
      <c r="T182" s="30" t="str">
        <f t="shared" si="63"/>
        <v>F4050</v>
      </c>
      <c r="U182" s="30" t="str">
        <f t="shared" si="64"/>
        <v>F3545</v>
      </c>
      <c r="V182" s="31" t="str">
        <f t="shared" si="65"/>
        <v>F3555</v>
      </c>
      <c r="W182" s="29">
        <f t="shared" si="54"/>
        <v>0</v>
      </c>
      <c r="X182" s="30">
        <f t="shared" si="55"/>
        <v>0</v>
      </c>
      <c r="Y182" s="30">
        <f t="shared" si="56"/>
        <v>0</v>
      </c>
      <c r="Z182" s="30">
        <f t="shared" si="57"/>
        <v>0</v>
      </c>
      <c r="AA182" s="31">
        <f t="shared" si="58"/>
        <v>0</v>
      </c>
      <c r="AB182" s="37">
        <f t="shared" si="66"/>
        <v>0</v>
      </c>
      <c r="AC182" s="38">
        <f t="shared" si="67"/>
        <v>0</v>
      </c>
      <c r="AD182" s="38">
        <f t="shared" si="68"/>
        <v>0</v>
      </c>
      <c r="AE182" s="38">
        <f t="shared" si="69"/>
        <v>0</v>
      </c>
      <c r="AF182" s="40">
        <f t="shared" si="70"/>
        <v>0</v>
      </c>
    </row>
    <row r="183" spans="1:32" x14ac:dyDescent="0.25">
      <c r="A183" s="12" t="s">
        <v>0</v>
      </c>
      <c r="B183" s="13">
        <v>40</v>
      </c>
      <c r="C183" s="36">
        <v>-20</v>
      </c>
      <c r="D183" s="43"/>
      <c r="E183" s="5"/>
      <c r="F183" s="43"/>
      <c r="G183" s="5"/>
      <c r="H183" s="43"/>
      <c r="I183" s="5"/>
      <c r="J183" s="43"/>
      <c r="K183" s="5"/>
      <c r="L183" s="43"/>
      <c r="M183" s="5"/>
      <c r="N183" s="43"/>
      <c r="O183" s="5"/>
      <c r="P183" s="43"/>
      <c r="Q183" s="5"/>
      <c r="R183" s="16" t="str">
        <f t="shared" si="61"/>
        <v>F40-20</v>
      </c>
      <c r="S183" s="17" t="str">
        <f t="shared" si="62"/>
        <v>F35-20</v>
      </c>
      <c r="T183" s="17" t="str">
        <f t="shared" si="63"/>
        <v>F45-20</v>
      </c>
      <c r="U183" s="17" t="str">
        <f t="shared" si="64"/>
        <v>F40-25</v>
      </c>
      <c r="V183" s="23" t="str">
        <f t="shared" si="65"/>
        <v>F40-15</v>
      </c>
      <c r="W183" s="16">
        <f t="shared" si="54"/>
        <v>0</v>
      </c>
      <c r="X183" s="17">
        <f t="shared" si="55"/>
        <v>0</v>
      </c>
      <c r="Y183" s="17">
        <f t="shared" si="56"/>
        <v>0</v>
      </c>
      <c r="Z183" s="17">
        <f t="shared" si="57"/>
        <v>0</v>
      </c>
      <c r="AA183" s="23">
        <f t="shared" si="58"/>
        <v>0</v>
      </c>
      <c r="AB183" s="12">
        <f t="shared" si="66"/>
        <v>0</v>
      </c>
      <c r="AC183" s="13">
        <f t="shared" si="67"/>
        <v>0</v>
      </c>
      <c r="AD183" s="13">
        <f t="shared" si="68"/>
        <v>0</v>
      </c>
      <c r="AE183" s="13">
        <f t="shared" si="69"/>
        <v>0</v>
      </c>
      <c r="AF183" s="14">
        <f t="shared" si="70"/>
        <v>0</v>
      </c>
    </row>
    <row r="184" spans="1:32" x14ac:dyDescent="0.25">
      <c r="A184" s="50" t="s">
        <v>0</v>
      </c>
      <c r="B184" s="51">
        <v>40</v>
      </c>
      <c r="C184" s="34">
        <v>-15</v>
      </c>
      <c r="D184" s="57"/>
      <c r="E184" s="6"/>
      <c r="F184" s="57"/>
      <c r="G184" s="6"/>
      <c r="H184" s="57"/>
      <c r="I184" s="6"/>
      <c r="J184" s="57"/>
      <c r="K184" s="6"/>
      <c r="L184" s="57"/>
      <c r="M184" s="6"/>
      <c r="N184" s="57"/>
      <c r="O184" s="6"/>
      <c r="P184" s="57"/>
      <c r="Q184" s="6"/>
      <c r="R184" s="19" t="str">
        <f t="shared" si="61"/>
        <v>F40-15</v>
      </c>
      <c r="S184" s="15" t="str">
        <f t="shared" si="62"/>
        <v>F35-15</v>
      </c>
      <c r="T184" s="15" t="str">
        <f t="shared" si="63"/>
        <v>F45-15</v>
      </c>
      <c r="U184" s="15" t="str">
        <f t="shared" si="64"/>
        <v>F40-20</v>
      </c>
      <c r="V184" s="24" t="str">
        <f t="shared" si="65"/>
        <v>F40-10</v>
      </c>
      <c r="W184" s="19">
        <f t="shared" si="54"/>
        <v>0</v>
      </c>
      <c r="X184" s="15">
        <f t="shared" si="55"/>
        <v>0</v>
      </c>
      <c r="Y184" s="15">
        <f t="shared" si="56"/>
        <v>0</v>
      </c>
      <c r="Z184" s="15">
        <f t="shared" si="57"/>
        <v>0</v>
      </c>
      <c r="AA184" s="24">
        <f t="shared" si="58"/>
        <v>0</v>
      </c>
      <c r="AB184" s="50">
        <f t="shared" si="66"/>
        <v>0</v>
      </c>
      <c r="AC184" s="51">
        <f t="shared" si="67"/>
        <v>0</v>
      </c>
      <c r="AD184" s="51">
        <f t="shared" si="68"/>
        <v>0</v>
      </c>
      <c r="AE184" s="51">
        <f t="shared" si="69"/>
        <v>0</v>
      </c>
      <c r="AF184" s="52">
        <f t="shared" si="70"/>
        <v>0</v>
      </c>
    </row>
    <row r="185" spans="1:32" x14ac:dyDescent="0.25">
      <c r="A185" s="50" t="s">
        <v>0</v>
      </c>
      <c r="B185" s="51">
        <v>40</v>
      </c>
      <c r="C185" s="34">
        <v>-10</v>
      </c>
      <c r="D185" s="57"/>
      <c r="E185" s="6"/>
      <c r="F185" s="57"/>
      <c r="G185" s="6"/>
      <c r="H185" s="57"/>
      <c r="I185" s="6"/>
      <c r="J185" s="57"/>
      <c r="K185" s="6"/>
      <c r="L185" s="57">
        <v>9</v>
      </c>
      <c r="M185" s="6">
        <v>0</v>
      </c>
      <c r="N185" s="57">
        <v>2</v>
      </c>
      <c r="O185" s="6">
        <v>0</v>
      </c>
      <c r="P185" s="57"/>
      <c r="Q185" s="6"/>
      <c r="R185" s="19" t="str">
        <f t="shared" si="61"/>
        <v>F40-10</v>
      </c>
      <c r="S185" s="15" t="str">
        <f t="shared" si="62"/>
        <v>F35-10</v>
      </c>
      <c r="T185" s="15" t="str">
        <f t="shared" si="63"/>
        <v>F45-10</v>
      </c>
      <c r="U185" s="15" t="str">
        <f t="shared" si="64"/>
        <v>F40-15</v>
      </c>
      <c r="V185" s="24" t="str">
        <f t="shared" si="65"/>
        <v>F40-05</v>
      </c>
      <c r="W185" s="19">
        <f t="shared" si="54"/>
        <v>0</v>
      </c>
      <c r="X185" s="15">
        <f t="shared" si="55"/>
        <v>0</v>
      </c>
      <c r="Y185" s="15">
        <f t="shared" si="56"/>
        <v>0</v>
      </c>
      <c r="Z185" s="15">
        <f t="shared" si="57"/>
        <v>0</v>
      </c>
      <c r="AA185" s="24">
        <f t="shared" si="58"/>
        <v>0</v>
      </c>
      <c r="AB185" s="50">
        <f t="shared" si="66"/>
        <v>0</v>
      </c>
      <c r="AC185" s="51">
        <f t="shared" si="67"/>
        <v>0</v>
      </c>
      <c r="AD185" s="51">
        <f t="shared" si="68"/>
        <v>0</v>
      </c>
      <c r="AE185" s="51">
        <f t="shared" si="69"/>
        <v>0</v>
      </c>
      <c r="AF185" s="52">
        <f t="shared" si="70"/>
        <v>0</v>
      </c>
    </row>
    <row r="186" spans="1:32" x14ac:dyDescent="0.25">
      <c r="A186" s="50" t="s">
        <v>0</v>
      </c>
      <c r="B186" s="51">
        <v>40</v>
      </c>
      <c r="C186" s="34">
        <v>-5</v>
      </c>
      <c r="D186" s="57"/>
      <c r="E186" s="6"/>
      <c r="F186" s="57"/>
      <c r="G186" s="6"/>
      <c r="H186" s="57"/>
      <c r="I186" s="6"/>
      <c r="J186" s="57">
        <v>99</v>
      </c>
      <c r="K186" s="6">
        <v>9</v>
      </c>
      <c r="L186" s="57">
        <v>210</v>
      </c>
      <c r="M186" s="6">
        <v>2</v>
      </c>
      <c r="N186" s="57">
        <v>39</v>
      </c>
      <c r="O186" s="6">
        <v>0</v>
      </c>
      <c r="P186" s="57"/>
      <c r="Q186" s="6"/>
      <c r="R186" s="19" t="str">
        <f t="shared" si="61"/>
        <v>F40-05</v>
      </c>
      <c r="S186" s="15" t="str">
        <f t="shared" si="62"/>
        <v>F35-05</v>
      </c>
      <c r="T186" s="15" t="str">
        <f t="shared" si="63"/>
        <v>F45-05</v>
      </c>
      <c r="U186" s="15" t="str">
        <f t="shared" si="64"/>
        <v>F40-10</v>
      </c>
      <c r="V186" s="24" t="str">
        <f t="shared" si="65"/>
        <v>F4000</v>
      </c>
      <c r="W186" s="19">
        <f t="shared" si="54"/>
        <v>0</v>
      </c>
      <c r="X186" s="15">
        <f t="shared" si="55"/>
        <v>0</v>
      </c>
      <c r="Y186" s="15">
        <f t="shared" si="56"/>
        <v>0</v>
      </c>
      <c r="Z186" s="15">
        <f t="shared" si="57"/>
        <v>0</v>
      </c>
      <c r="AA186" s="24">
        <f t="shared" si="58"/>
        <v>0</v>
      </c>
      <c r="AB186" s="50">
        <f t="shared" si="66"/>
        <v>0</v>
      </c>
      <c r="AC186" s="51">
        <f t="shared" si="67"/>
        <v>0</v>
      </c>
      <c r="AD186" s="51">
        <f t="shared" si="68"/>
        <v>0</v>
      </c>
      <c r="AE186" s="51">
        <f t="shared" si="69"/>
        <v>0</v>
      </c>
      <c r="AF186" s="52">
        <f t="shared" si="70"/>
        <v>0</v>
      </c>
    </row>
    <row r="187" spans="1:32" x14ac:dyDescent="0.25">
      <c r="A187" s="50" t="s">
        <v>0</v>
      </c>
      <c r="B187" s="51">
        <f t="shared" ref="B187:B195" si="72">B172+5</f>
        <v>40</v>
      </c>
      <c r="C187" s="34">
        <v>0</v>
      </c>
      <c r="D187" s="57"/>
      <c r="E187" s="6"/>
      <c r="F187" s="57"/>
      <c r="G187" s="6"/>
      <c r="H187" s="57">
        <v>435</v>
      </c>
      <c r="I187" s="6">
        <v>99</v>
      </c>
      <c r="J187" s="57">
        <v>1958</v>
      </c>
      <c r="K187" s="6">
        <v>120</v>
      </c>
      <c r="L187" s="57">
        <v>1585</v>
      </c>
      <c r="M187" s="6">
        <v>20</v>
      </c>
      <c r="N187" s="57">
        <v>577</v>
      </c>
      <c r="O187" s="6">
        <v>0</v>
      </c>
      <c r="P187" s="57"/>
      <c r="Q187" s="6"/>
      <c r="R187" s="19" t="str">
        <f t="shared" si="61"/>
        <v>F4000</v>
      </c>
      <c r="S187" s="15" t="str">
        <f t="shared" si="62"/>
        <v>F3500</v>
      </c>
      <c r="T187" s="15" t="str">
        <f t="shared" si="63"/>
        <v>F4500</v>
      </c>
      <c r="U187" s="15" t="str">
        <f t="shared" si="64"/>
        <v>F40-05</v>
      </c>
      <c r="V187" s="24" t="str">
        <f t="shared" si="65"/>
        <v>F4005</v>
      </c>
      <c r="W187" s="19">
        <f t="shared" si="54"/>
        <v>0</v>
      </c>
      <c r="X187" s="15">
        <f t="shared" si="55"/>
        <v>0</v>
      </c>
      <c r="Y187" s="15">
        <f t="shared" si="56"/>
        <v>0</v>
      </c>
      <c r="Z187" s="15">
        <f t="shared" si="57"/>
        <v>0</v>
      </c>
      <c r="AA187" s="24">
        <f t="shared" si="58"/>
        <v>0</v>
      </c>
      <c r="AB187" s="50">
        <f t="shared" si="66"/>
        <v>0</v>
      </c>
      <c r="AC187" s="51">
        <f t="shared" si="67"/>
        <v>0</v>
      </c>
      <c r="AD187" s="51">
        <f t="shared" si="68"/>
        <v>0</v>
      </c>
      <c r="AE187" s="51">
        <f t="shared" si="69"/>
        <v>0</v>
      </c>
      <c r="AF187" s="52">
        <f t="shared" si="70"/>
        <v>0</v>
      </c>
    </row>
    <row r="188" spans="1:32" x14ac:dyDescent="0.25">
      <c r="A188" s="50" t="s">
        <v>0</v>
      </c>
      <c r="B188" s="51">
        <f t="shared" si="72"/>
        <v>40</v>
      </c>
      <c r="C188" s="34">
        <v>5</v>
      </c>
      <c r="D188" s="57"/>
      <c r="E188" s="6"/>
      <c r="F188" s="57">
        <v>10223</v>
      </c>
      <c r="G188" s="6">
        <v>435</v>
      </c>
      <c r="H188" s="57">
        <v>11293</v>
      </c>
      <c r="I188" s="6">
        <v>1044</v>
      </c>
      <c r="J188" s="57">
        <v>16339</v>
      </c>
      <c r="K188" s="6">
        <v>141</v>
      </c>
      <c r="L188" s="57">
        <v>2641</v>
      </c>
      <c r="M188" s="6">
        <v>0</v>
      </c>
      <c r="N188" s="57">
        <v>56</v>
      </c>
      <c r="O188" s="6">
        <v>0</v>
      </c>
      <c r="P188" s="57"/>
      <c r="Q188" s="6"/>
      <c r="R188" s="19" t="str">
        <f t="shared" si="61"/>
        <v>F4005</v>
      </c>
      <c r="S188" s="15" t="str">
        <f t="shared" si="62"/>
        <v>F3505</v>
      </c>
      <c r="T188" s="15" t="str">
        <f t="shared" si="63"/>
        <v>F4505</v>
      </c>
      <c r="U188" s="15" t="str">
        <f t="shared" si="64"/>
        <v>F4000</v>
      </c>
      <c r="V188" s="24" t="str">
        <f t="shared" si="65"/>
        <v>F4010</v>
      </c>
      <c r="W188" s="19">
        <f t="shared" si="54"/>
        <v>0</v>
      </c>
      <c r="X188" s="15">
        <f t="shared" si="55"/>
        <v>0</v>
      </c>
      <c r="Y188" s="15">
        <f t="shared" si="56"/>
        <v>0</v>
      </c>
      <c r="Z188" s="15">
        <f t="shared" si="57"/>
        <v>0</v>
      </c>
      <c r="AA188" s="24">
        <f t="shared" si="58"/>
        <v>0</v>
      </c>
      <c r="AB188" s="50">
        <f t="shared" si="66"/>
        <v>0</v>
      </c>
      <c r="AC188" s="51">
        <f t="shared" si="67"/>
        <v>0</v>
      </c>
      <c r="AD188" s="51">
        <f t="shared" si="68"/>
        <v>0</v>
      </c>
      <c r="AE188" s="51">
        <f t="shared" si="69"/>
        <v>0</v>
      </c>
      <c r="AF188" s="52">
        <f t="shared" si="70"/>
        <v>0</v>
      </c>
    </row>
    <row r="189" spans="1:32" x14ac:dyDescent="0.25">
      <c r="A189" s="50" t="s">
        <v>0</v>
      </c>
      <c r="B189" s="51">
        <f t="shared" si="72"/>
        <v>40</v>
      </c>
      <c r="C189" s="34">
        <v>10</v>
      </c>
      <c r="D189" s="57">
        <v>162000</v>
      </c>
      <c r="E189" s="6">
        <v>10223</v>
      </c>
      <c r="F189" s="57">
        <v>94986</v>
      </c>
      <c r="G189" s="6">
        <f>819+1697+1260+1129+2097+1189</f>
        <v>8191</v>
      </c>
      <c r="H189" s="57">
        <v>80792</v>
      </c>
      <c r="I189" s="6">
        <v>7134</v>
      </c>
      <c r="J189" s="57">
        <v>71821</v>
      </c>
      <c r="K189" s="6">
        <v>598</v>
      </c>
      <c r="L189" s="57">
        <v>7541</v>
      </c>
      <c r="M189" s="6">
        <v>0</v>
      </c>
      <c r="N189" s="57">
        <v>9</v>
      </c>
      <c r="O189" s="6">
        <v>0</v>
      </c>
      <c r="P189" s="57"/>
      <c r="Q189" s="6"/>
      <c r="R189" s="19" t="str">
        <f t="shared" si="61"/>
        <v>F4010</v>
      </c>
      <c r="S189" s="15" t="str">
        <f t="shared" si="62"/>
        <v>F3510</v>
      </c>
      <c r="T189" s="15" t="str">
        <f t="shared" si="63"/>
        <v>F4510</v>
      </c>
      <c r="U189" s="15" t="str">
        <f t="shared" si="64"/>
        <v>F4005</v>
      </c>
      <c r="V189" s="24" t="str">
        <f t="shared" si="65"/>
        <v>F4015</v>
      </c>
      <c r="W189" s="19">
        <f t="shared" si="54"/>
        <v>0</v>
      </c>
      <c r="X189" s="15">
        <f t="shared" si="55"/>
        <v>0</v>
      </c>
      <c r="Y189" s="15">
        <f t="shared" si="56"/>
        <v>0</v>
      </c>
      <c r="Z189" s="15">
        <f t="shared" si="57"/>
        <v>0</v>
      </c>
      <c r="AA189" s="24">
        <f t="shared" si="58"/>
        <v>0</v>
      </c>
      <c r="AB189" s="50">
        <f t="shared" si="66"/>
        <v>0</v>
      </c>
      <c r="AC189" s="51">
        <f t="shared" si="67"/>
        <v>0</v>
      </c>
      <c r="AD189" s="51">
        <f t="shared" si="68"/>
        <v>0</v>
      </c>
      <c r="AE189" s="51">
        <f t="shared" si="69"/>
        <v>0</v>
      </c>
      <c r="AF189" s="52">
        <f t="shared" si="70"/>
        <v>0</v>
      </c>
    </row>
    <row r="190" spans="1:32" x14ac:dyDescent="0.25">
      <c r="A190" s="50" t="s">
        <v>0</v>
      </c>
      <c r="B190" s="51">
        <f t="shared" si="72"/>
        <v>40</v>
      </c>
      <c r="C190" s="34">
        <v>15</v>
      </c>
      <c r="D190" s="57"/>
      <c r="E190" s="6"/>
      <c r="F190" s="57">
        <v>28538</v>
      </c>
      <c r="G190" s="6">
        <v>1300</v>
      </c>
      <c r="H190" s="57">
        <v>32458</v>
      </c>
      <c r="I190" s="6">
        <v>647</v>
      </c>
      <c r="J190" s="57">
        <v>16738</v>
      </c>
      <c r="K190" s="6">
        <v>0</v>
      </c>
      <c r="L190" s="57">
        <v>599</v>
      </c>
      <c r="M190" s="6">
        <v>0</v>
      </c>
      <c r="N190" s="57"/>
      <c r="O190" s="6"/>
      <c r="P190" s="57"/>
      <c r="Q190" s="6"/>
      <c r="R190" s="19" t="str">
        <f t="shared" si="61"/>
        <v>F4015</v>
      </c>
      <c r="S190" s="15" t="str">
        <f t="shared" si="62"/>
        <v>F3515</v>
      </c>
      <c r="T190" s="15" t="str">
        <f t="shared" si="63"/>
        <v>F4515</v>
      </c>
      <c r="U190" s="15" t="str">
        <f t="shared" si="64"/>
        <v>F4010</v>
      </c>
      <c r="V190" s="24" t="str">
        <f t="shared" si="65"/>
        <v>F4020</v>
      </c>
      <c r="W190" s="19">
        <f t="shared" si="54"/>
        <v>0</v>
      </c>
      <c r="X190" s="15">
        <f t="shared" si="55"/>
        <v>0</v>
      </c>
      <c r="Y190" s="15">
        <f t="shared" si="56"/>
        <v>0</v>
      </c>
      <c r="Z190" s="15">
        <f t="shared" si="57"/>
        <v>0</v>
      </c>
      <c r="AA190" s="24">
        <f t="shared" si="58"/>
        <v>0</v>
      </c>
      <c r="AB190" s="50">
        <f t="shared" si="66"/>
        <v>0</v>
      </c>
      <c r="AC190" s="51">
        <f t="shared" si="67"/>
        <v>0</v>
      </c>
      <c r="AD190" s="51">
        <f t="shared" si="68"/>
        <v>0</v>
      </c>
      <c r="AE190" s="51">
        <f t="shared" si="69"/>
        <v>0</v>
      </c>
      <c r="AF190" s="52">
        <f t="shared" si="70"/>
        <v>0</v>
      </c>
    </row>
    <row r="191" spans="1:32" x14ac:dyDescent="0.25">
      <c r="A191" s="50" t="s">
        <v>0</v>
      </c>
      <c r="B191" s="51">
        <f t="shared" si="72"/>
        <v>40</v>
      </c>
      <c r="C191" s="34">
        <v>20</v>
      </c>
      <c r="D191" s="57">
        <v>162000</v>
      </c>
      <c r="E191" s="6">
        <v>25942</v>
      </c>
      <c r="F191" s="57">
        <v>228252</v>
      </c>
      <c r="G191" s="6">
        <f>1375+3416+1846+2299+2320+1476</f>
        <v>12732</v>
      </c>
      <c r="H191" s="57">
        <v>126968</v>
      </c>
      <c r="I191" s="6">
        <v>2198</v>
      </c>
      <c r="J191" s="57">
        <v>26965</v>
      </c>
      <c r="K191" s="6">
        <v>0</v>
      </c>
      <c r="L191" s="57"/>
      <c r="M191" s="6"/>
      <c r="N191" s="57"/>
      <c r="O191" s="6"/>
      <c r="P191" s="57"/>
      <c r="Q191" s="6"/>
      <c r="R191" s="19" t="str">
        <f t="shared" si="61"/>
        <v>F4020</v>
      </c>
      <c r="S191" s="15" t="str">
        <f t="shared" si="62"/>
        <v>F3520</v>
      </c>
      <c r="T191" s="15" t="str">
        <f t="shared" si="63"/>
        <v>F4520</v>
      </c>
      <c r="U191" s="15" t="str">
        <f t="shared" si="64"/>
        <v>F4015</v>
      </c>
      <c r="V191" s="24" t="str">
        <f t="shared" si="65"/>
        <v>F4025</v>
      </c>
      <c r="W191" s="19">
        <f t="shared" si="54"/>
        <v>0</v>
      </c>
      <c r="X191" s="15">
        <f t="shared" si="55"/>
        <v>0</v>
      </c>
      <c r="Y191" s="15">
        <f t="shared" si="56"/>
        <v>0</v>
      </c>
      <c r="Z191" s="15">
        <f t="shared" si="57"/>
        <v>0</v>
      </c>
      <c r="AA191" s="24">
        <f t="shared" si="58"/>
        <v>0</v>
      </c>
      <c r="AB191" s="50">
        <f t="shared" si="66"/>
        <v>0</v>
      </c>
      <c r="AC191" s="51">
        <f t="shared" si="67"/>
        <v>0</v>
      </c>
      <c r="AD191" s="51">
        <f t="shared" si="68"/>
        <v>0</v>
      </c>
      <c r="AE191" s="51">
        <f t="shared" si="69"/>
        <v>0</v>
      </c>
      <c r="AF191" s="52">
        <f t="shared" si="70"/>
        <v>0</v>
      </c>
    </row>
    <row r="192" spans="1:32" x14ac:dyDescent="0.25">
      <c r="A192" s="50" t="s">
        <v>0</v>
      </c>
      <c r="B192" s="51">
        <f t="shared" si="72"/>
        <v>40</v>
      </c>
      <c r="C192" s="34">
        <v>25</v>
      </c>
      <c r="D192" s="57"/>
      <c r="E192" s="6"/>
      <c r="F192" s="57">
        <v>28450</v>
      </c>
      <c r="G192" s="6">
        <v>1267</v>
      </c>
      <c r="H192" s="57">
        <v>25500</v>
      </c>
      <c r="I192" s="6">
        <v>548</v>
      </c>
      <c r="J192" s="57">
        <v>8507</v>
      </c>
      <c r="K192" s="6">
        <v>0</v>
      </c>
      <c r="L192" s="57"/>
      <c r="M192" s="6"/>
      <c r="N192" s="57"/>
      <c r="O192" s="6"/>
      <c r="P192" s="57"/>
      <c r="Q192" s="6"/>
      <c r="R192" s="19" t="str">
        <f t="shared" si="61"/>
        <v>F4025</v>
      </c>
      <c r="S192" s="15" t="str">
        <f t="shared" si="62"/>
        <v>F3525</v>
      </c>
      <c r="T192" s="15" t="str">
        <f t="shared" si="63"/>
        <v>F4525</v>
      </c>
      <c r="U192" s="15" t="str">
        <f t="shared" si="64"/>
        <v>F4020</v>
      </c>
      <c r="V192" s="24" t="str">
        <f t="shared" si="65"/>
        <v>F4030</v>
      </c>
      <c r="W192" s="19">
        <f t="shared" si="54"/>
        <v>0</v>
      </c>
      <c r="X192" s="15">
        <f t="shared" si="55"/>
        <v>0</v>
      </c>
      <c r="Y192" s="15">
        <f t="shared" si="56"/>
        <v>0</v>
      </c>
      <c r="Z192" s="15">
        <f t="shared" si="57"/>
        <v>0</v>
      </c>
      <c r="AA192" s="24">
        <f t="shared" si="58"/>
        <v>0</v>
      </c>
      <c r="AB192" s="50">
        <f t="shared" si="66"/>
        <v>0</v>
      </c>
      <c r="AC192" s="51">
        <f t="shared" si="67"/>
        <v>0</v>
      </c>
      <c r="AD192" s="51">
        <f t="shared" si="68"/>
        <v>0</v>
      </c>
      <c r="AE192" s="51">
        <f t="shared" si="69"/>
        <v>0</v>
      </c>
      <c r="AF192" s="52">
        <f t="shared" si="70"/>
        <v>0</v>
      </c>
    </row>
    <row r="193" spans="1:32" x14ac:dyDescent="0.25">
      <c r="A193" s="50" t="s">
        <v>0</v>
      </c>
      <c r="B193" s="51">
        <f t="shared" si="72"/>
        <v>40</v>
      </c>
      <c r="C193" s="34">
        <v>30</v>
      </c>
      <c r="D193" s="57">
        <v>162000</v>
      </c>
      <c r="E193" s="6">
        <v>5340</v>
      </c>
      <c r="F193" s="57">
        <v>49564</v>
      </c>
      <c r="G193" s="6">
        <f>108+71+97+217+96+120</f>
        <v>709</v>
      </c>
      <c r="H193" s="57">
        <v>8734</v>
      </c>
      <c r="I193" s="6">
        <v>31</v>
      </c>
      <c r="J193" s="57">
        <v>974</v>
      </c>
      <c r="K193" s="6">
        <v>0</v>
      </c>
      <c r="L193" s="57"/>
      <c r="M193" s="6"/>
      <c r="N193" s="57"/>
      <c r="O193" s="6"/>
      <c r="P193" s="57"/>
      <c r="Q193" s="6"/>
      <c r="R193" s="19" t="str">
        <f t="shared" si="61"/>
        <v>F4030</v>
      </c>
      <c r="S193" s="15" t="str">
        <f t="shared" si="62"/>
        <v>F3530</v>
      </c>
      <c r="T193" s="15" t="str">
        <f t="shared" si="63"/>
        <v>F4530</v>
      </c>
      <c r="U193" s="15" t="str">
        <f t="shared" si="64"/>
        <v>F4025</v>
      </c>
      <c r="V193" s="24" t="str">
        <f t="shared" si="65"/>
        <v>F4035</v>
      </c>
      <c r="W193" s="19">
        <f t="shared" si="54"/>
        <v>0</v>
      </c>
      <c r="X193" s="15">
        <f t="shared" si="55"/>
        <v>0</v>
      </c>
      <c r="Y193" s="15">
        <f t="shared" si="56"/>
        <v>0</v>
      </c>
      <c r="Z193" s="15">
        <f t="shared" si="57"/>
        <v>0</v>
      </c>
      <c r="AA193" s="24">
        <f t="shared" si="58"/>
        <v>0</v>
      </c>
      <c r="AB193" s="50">
        <f t="shared" si="66"/>
        <v>0</v>
      </c>
      <c r="AC193" s="51">
        <f t="shared" si="67"/>
        <v>0</v>
      </c>
      <c r="AD193" s="51">
        <f t="shared" si="68"/>
        <v>0</v>
      </c>
      <c r="AE193" s="51">
        <f t="shared" si="69"/>
        <v>0</v>
      </c>
      <c r="AF193" s="52">
        <f t="shared" si="70"/>
        <v>0</v>
      </c>
    </row>
    <row r="194" spans="1:32" x14ac:dyDescent="0.25">
      <c r="A194" s="50" t="s">
        <v>0</v>
      </c>
      <c r="B194" s="51">
        <f t="shared" si="72"/>
        <v>40</v>
      </c>
      <c r="C194" s="34">
        <v>35</v>
      </c>
      <c r="D194" s="57"/>
      <c r="E194" s="6"/>
      <c r="F194" s="57">
        <v>5340</v>
      </c>
      <c r="G194" s="6">
        <v>75</v>
      </c>
      <c r="H194" s="57">
        <v>1713</v>
      </c>
      <c r="I194" s="6">
        <v>38</v>
      </c>
      <c r="J194" s="57">
        <v>528</v>
      </c>
      <c r="K194" s="6">
        <v>0</v>
      </c>
      <c r="L194" s="57"/>
      <c r="M194" s="6"/>
      <c r="N194" s="57"/>
      <c r="O194" s="6"/>
      <c r="P194" s="57"/>
      <c r="Q194" s="6"/>
      <c r="R194" s="19" t="str">
        <f t="shared" si="61"/>
        <v>F4035</v>
      </c>
      <c r="S194" s="15" t="str">
        <f t="shared" si="62"/>
        <v>F3535</v>
      </c>
      <c r="T194" s="15" t="str">
        <f t="shared" si="63"/>
        <v>F4535</v>
      </c>
      <c r="U194" s="15" t="str">
        <f t="shared" si="64"/>
        <v>F4030</v>
      </c>
      <c r="V194" s="24" t="str">
        <f t="shared" si="65"/>
        <v>F4040</v>
      </c>
      <c r="W194" s="19">
        <f t="shared" si="54"/>
        <v>0</v>
      </c>
      <c r="X194" s="15">
        <f t="shared" si="55"/>
        <v>0</v>
      </c>
      <c r="Y194" s="15">
        <f t="shared" si="56"/>
        <v>0</v>
      </c>
      <c r="Z194" s="15">
        <f t="shared" si="57"/>
        <v>0</v>
      </c>
      <c r="AA194" s="24">
        <f t="shared" si="58"/>
        <v>0</v>
      </c>
      <c r="AB194" s="50">
        <f t="shared" si="66"/>
        <v>0</v>
      </c>
      <c r="AC194" s="51">
        <f t="shared" si="67"/>
        <v>0</v>
      </c>
      <c r="AD194" s="51">
        <f t="shared" si="68"/>
        <v>0</v>
      </c>
      <c r="AE194" s="51">
        <f t="shared" si="69"/>
        <v>0</v>
      </c>
      <c r="AF194" s="52">
        <f t="shared" si="70"/>
        <v>0</v>
      </c>
    </row>
    <row r="195" spans="1:32" x14ac:dyDescent="0.25">
      <c r="A195" s="50" t="s">
        <v>0</v>
      </c>
      <c r="B195" s="51">
        <f t="shared" si="72"/>
        <v>40</v>
      </c>
      <c r="C195" s="34">
        <v>40</v>
      </c>
      <c r="D195" s="57"/>
      <c r="E195" s="6"/>
      <c r="F195" s="57"/>
      <c r="G195" s="6"/>
      <c r="H195" s="57">
        <v>75</v>
      </c>
      <c r="I195" s="6">
        <v>0</v>
      </c>
      <c r="J195" s="57">
        <v>38</v>
      </c>
      <c r="K195" s="6">
        <v>0</v>
      </c>
      <c r="L195" s="57"/>
      <c r="M195" s="6"/>
      <c r="N195" s="57"/>
      <c r="O195" s="6"/>
      <c r="P195" s="57"/>
      <c r="Q195" s="6"/>
      <c r="R195" s="19" t="str">
        <f t="shared" si="61"/>
        <v>F4040</v>
      </c>
      <c r="S195" s="15" t="str">
        <f t="shared" si="62"/>
        <v>F3540</v>
      </c>
      <c r="T195" s="15" t="str">
        <f t="shared" si="63"/>
        <v>F4540</v>
      </c>
      <c r="U195" s="15" t="str">
        <f t="shared" si="64"/>
        <v>F4035</v>
      </c>
      <c r="V195" s="24" t="str">
        <f t="shared" si="65"/>
        <v>F4045</v>
      </c>
      <c r="W195" s="19">
        <f t="shared" si="54"/>
        <v>0</v>
      </c>
      <c r="X195" s="15">
        <f t="shared" si="55"/>
        <v>0</v>
      </c>
      <c r="Y195" s="15">
        <f t="shared" si="56"/>
        <v>0</v>
      </c>
      <c r="Z195" s="15">
        <f t="shared" si="57"/>
        <v>0</v>
      </c>
      <c r="AA195" s="24">
        <f t="shared" si="58"/>
        <v>0</v>
      </c>
      <c r="AB195" s="50">
        <f t="shared" si="66"/>
        <v>0</v>
      </c>
      <c r="AC195" s="51">
        <f t="shared" si="67"/>
        <v>0</v>
      </c>
      <c r="AD195" s="51">
        <f t="shared" si="68"/>
        <v>0</v>
      </c>
      <c r="AE195" s="51">
        <f t="shared" si="69"/>
        <v>0</v>
      </c>
      <c r="AF195" s="52">
        <f t="shared" si="70"/>
        <v>0</v>
      </c>
    </row>
    <row r="196" spans="1:32" x14ac:dyDescent="0.25">
      <c r="A196" s="50" t="s">
        <v>0</v>
      </c>
      <c r="B196" s="51">
        <v>40</v>
      </c>
      <c r="C196" s="34">
        <v>45</v>
      </c>
      <c r="D196" s="57"/>
      <c r="E196" s="6"/>
      <c r="F196" s="57"/>
      <c r="G196" s="6"/>
      <c r="H196" s="57"/>
      <c r="I196" s="6"/>
      <c r="J196" s="57"/>
      <c r="K196" s="6"/>
      <c r="L196" s="57"/>
      <c r="M196" s="6"/>
      <c r="N196" s="57"/>
      <c r="O196" s="6"/>
      <c r="P196" s="57"/>
      <c r="Q196" s="6"/>
      <c r="R196" s="19" t="str">
        <f t="shared" si="61"/>
        <v>F4045</v>
      </c>
      <c r="S196" s="15" t="str">
        <f t="shared" si="62"/>
        <v>F3545</v>
      </c>
      <c r="T196" s="15" t="str">
        <f t="shared" si="63"/>
        <v>F4545</v>
      </c>
      <c r="U196" s="15" t="str">
        <f t="shared" si="64"/>
        <v>F4040</v>
      </c>
      <c r="V196" s="24" t="str">
        <f t="shared" si="65"/>
        <v>F4050</v>
      </c>
      <c r="W196" s="19">
        <f t="shared" ref="W196:W259" si="73">_xlfn.XLOOKUP(R196,$R:$R,$O:$O,0)</f>
        <v>0</v>
      </c>
      <c r="X196" s="15">
        <f t="shared" ref="X196:X259" si="74">_xlfn.XLOOKUP(S196,$R:$R,$O:$O,0)</f>
        <v>0</v>
      </c>
      <c r="Y196" s="15">
        <f t="shared" ref="Y196:Y259" si="75">_xlfn.XLOOKUP(T196,$R:$R,$O:$O,0)</f>
        <v>0</v>
      </c>
      <c r="Z196" s="15">
        <f t="shared" ref="Z196:Z259" si="76">_xlfn.XLOOKUP(U196,$R:$R,$O:$O,0)</f>
        <v>0</v>
      </c>
      <c r="AA196" s="24">
        <f t="shared" ref="AA196:AA259" si="77">_xlfn.XLOOKUP(V196,$R:$R,$O:$O,0)</f>
        <v>0</v>
      </c>
      <c r="AB196" s="50">
        <f t="shared" si="66"/>
        <v>0</v>
      </c>
      <c r="AC196" s="51">
        <f t="shared" si="67"/>
        <v>0</v>
      </c>
      <c r="AD196" s="51">
        <f t="shared" si="68"/>
        <v>0</v>
      </c>
      <c r="AE196" s="51">
        <f t="shared" si="69"/>
        <v>0</v>
      </c>
      <c r="AF196" s="52">
        <f t="shared" si="70"/>
        <v>0</v>
      </c>
    </row>
    <row r="197" spans="1:32" ht="15.75" thickBot="1" x14ac:dyDescent="0.3">
      <c r="A197" s="37" t="s">
        <v>0</v>
      </c>
      <c r="B197" s="38">
        <v>40</v>
      </c>
      <c r="C197" s="39">
        <v>50</v>
      </c>
      <c r="D197" s="2"/>
      <c r="E197" s="28"/>
      <c r="F197" s="2"/>
      <c r="G197" s="28"/>
      <c r="H197" s="2"/>
      <c r="I197" s="28"/>
      <c r="J197" s="2"/>
      <c r="K197" s="28"/>
      <c r="L197" s="2"/>
      <c r="M197" s="28"/>
      <c r="N197" s="2"/>
      <c r="O197" s="28"/>
      <c r="P197" s="2"/>
      <c r="Q197" s="28"/>
      <c r="R197" s="29" t="str">
        <f t="shared" si="61"/>
        <v>F4050</v>
      </c>
      <c r="S197" s="30" t="str">
        <f t="shared" si="62"/>
        <v>F3550</v>
      </c>
      <c r="T197" s="30" t="str">
        <f t="shared" si="63"/>
        <v>F4550</v>
      </c>
      <c r="U197" s="30" t="str">
        <f t="shared" si="64"/>
        <v>F4045</v>
      </c>
      <c r="V197" s="31" t="str">
        <f t="shared" si="65"/>
        <v>F4055</v>
      </c>
      <c r="W197" s="29">
        <f t="shared" si="73"/>
        <v>0</v>
      </c>
      <c r="X197" s="30">
        <f t="shared" si="74"/>
        <v>0</v>
      </c>
      <c r="Y197" s="30">
        <f t="shared" si="75"/>
        <v>0</v>
      </c>
      <c r="Z197" s="30">
        <f t="shared" si="76"/>
        <v>0</v>
      </c>
      <c r="AA197" s="31">
        <f t="shared" si="77"/>
        <v>0</v>
      </c>
      <c r="AB197" s="37">
        <f t="shared" si="66"/>
        <v>0</v>
      </c>
      <c r="AC197" s="38">
        <f t="shared" si="67"/>
        <v>0</v>
      </c>
      <c r="AD197" s="38">
        <f t="shared" si="68"/>
        <v>0</v>
      </c>
      <c r="AE197" s="38">
        <f t="shared" si="69"/>
        <v>0</v>
      </c>
      <c r="AF197" s="40">
        <f t="shared" si="70"/>
        <v>0</v>
      </c>
    </row>
    <row r="198" spans="1:32" x14ac:dyDescent="0.25">
      <c r="A198" s="12" t="s">
        <v>0</v>
      </c>
      <c r="B198" s="13">
        <v>45</v>
      </c>
      <c r="C198" s="36">
        <v>-20</v>
      </c>
      <c r="D198" s="43"/>
      <c r="E198" s="5"/>
      <c r="F198" s="43"/>
      <c r="G198" s="5"/>
      <c r="H198" s="43"/>
      <c r="I198" s="5"/>
      <c r="J198" s="43"/>
      <c r="K198" s="5"/>
      <c r="L198" s="43"/>
      <c r="M198" s="5"/>
      <c r="N198" s="43"/>
      <c r="O198" s="5"/>
      <c r="P198" s="43"/>
      <c r="Q198" s="5"/>
      <c r="R198" s="16" t="str">
        <f t="shared" si="61"/>
        <v>F45-20</v>
      </c>
      <c r="S198" s="17" t="str">
        <f t="shared" si="62"/>
        <v>F40-20</v>
      </c>
      <c r="T198" s="17" t="str">
        <f t="shared" si="63"/>
        <v>F50-20</v>
      </c>
      <c r="U198" s="17" t="str">
        <f t="shared" si="64"/>
        <v>F45-25</v>
      </c>
      <c r="V198" s="23" t="str">
        <f t="shared" si="65"/>
        <v>F45-15</v>
      </c>
      <c r="W198" s="16">
        <f t="shared" si="73"/>
        <v>0</v>
      </c>
      <c r="X198" s="17">
        <f t="shared" si="74"/>
        <v>0</v>
      </c>
      <c r="Y198" s="17">
        <f t="shared" si="75"/>
        <v>0</v>
      </c>
      <c r="Z198" s="17">
        <f t="shared" si="76"/>
        <v>0</v>
      </c>
      <c r="AA198" s="23">
        <f t="shared" si="77"/>
        <v>0</v>
      </c>
      <c r="AB198" s="12">
        <f t="shared" si="66"/>
        <v>0</v>
      </c>
      <c r="AC198" s="13">
        <f t="shared" si="67"/>
        <v>0</v>
      </c>
      <c r="AD198" s="13">
        <f t="shared" si="68"/>
        <v>0</v>
      </c>
      <c r="AE198" s="13">
        <f t="shared" si="69"/>
        <v>0</v>
      </c>
      <c r="AF198" s="14">
        <f t="shared" si="70"/>
        <v>0</v>
      </c>
    </row>
    <row r="199" spans="1:32" x14ac:dyDescent="0.25">
      <c r="A199" s="50" t="s">
        <v>0</v>
      </c>
      <c r="B199" s="51">
        <v>45</v>
      </c>
      <c r="C199" s="34">
        <v>-15</v>
      </c>
      <c r="D199" s="57"/>
      <c r="E199" s="6"/>
      <c r="F199" s="57"/>
      <c r="G199" s="6"/>
      <c r="H199" s="57"/>
      <c r="I199" s="6"/>
      <c r="J199" s="57"/>
      <c r="K199" s="6"/>
      <c r="L199" s="57"/>
      <c r="M199" s="6"/>
      <c r="N199" s="57"/>
      <c r="O199" s="6"/>
      <c r="P199" s="57"/>
      <c r="Q199" s="6"/>
      <c r="R199" s="19" t="str">
        <f t="shared" si="61"/>
        <v>F45-15</v>
      </c>
      <c r="S199" s="15" t="str">
        <f t="shared" si="62"/>
        <v>F40-15</v>
      </c>
      <c r="T199" s="15" t="str">
        <f t="shared" si="63"/>
        <v>F50-15</v>
      </c>
      <c r="U199" s="15" t="str">
        <f t="shared" si="64"/>
        <v>F45-20</v>
      </c>
      <c r="V199" s="24" t="str">
        <f t="shared" si="65"/>
        <v>F45-10</v>
      </c>
      <c r="W199" s="19">
        <f t="shared" si="73"/>
        <v>0</v>
      </c>
      <c r="X199" s="15">
        <f t="shared" si="74"/>
        <v>0</v>
      </c>
      <c r="Y199" s="15">
        <f t="shared" si="75"/>
        <v>0</v>
      </c>
      <c r="Z199" s="15">
        <f t="shared" si="76"/>
        <v>0</v>
      </c>
      <c r="AA199" s="24">
        <f t="shared" si="77"/>
        <v>0</v>
      </c>
      <c r="AB199" s="50">
        <f t="shared" si="66"/>
        <v>0</v>
      </c>
      <c r="AC199" s="51">
        <f t="shared" si="67"/>
        <v>0</v>
      </c>
      <c r="AD199" s="51">
        <f t="shared" si="68"/>
        <v>0</v>
      </c>
      <c r="AE199" s="51">
        <f t="shared" si="69"/>
        <v>0</v>
      </c>
      <c r="AF199" s="52">
        <f t="shared" si="70"/>
        <v>0</v>
      </c>
    </row>
    <row r="200" spans="1:32" x14ac:dyDescent="0.25">
      <c r="A200" s="50" t="s">
        <v>0</v>
      </c>
      <c r="B200" s="51">
        <v>45</v>
      </c>
      <c r="C200" s="34">
        <v>-10</v>
      </c>
      <c r="D200" s="57"/>
      <c r="E200" s="6"/>
      <c r="F200" s="57"/>
      <c r="G200" s="6"/>
      <c r="H200" s="57"/>
      <c r="I200" s="6"/>
      <c r="J200" s="57"/>
      <c r="K200" s="6"/>
      <c r="L200" s="57"/>
      <c r="M200" s="6"/>
      <c r="N200" s="57"/>
      <c r="O200" s="6"/>
      <c r="P200" s="57"/>
      <c r="Q200" s="6"/>
      <c r="R200" s="19" t="str">
        <f t="shared" si="61"/>
        <v>F45-10</v>
      </c>
      <c r="S200" s="15" t="str">
        <f t="shared" si="62"/>
        <v>F40-10</v>
      </c>
      <c r="T200" s="15" t="str">
        <f t="shared" si="63"/>
        <v>F50-10</v>
      </c>
      <c r="U200" s="15" t="str">
        <f t="shared" si="64"/>
        <v>F45-15</v>
      </c>
      <c r="V200" s="24" t="str">
        <f t="shared" si="65"/>
        <v>F45-05</v>
      </c>
      <c r="W200" s="19">
        <f t="shared" si="73"/>
        <v>0</v>
      </c>
      <c r="X200" s="15">
        <f t="shared" si="74"/>
        <v>0</v>
      </c>
      <c r="Y200" s="15">
        <f t="shared" si="75"/>
        <v>0</v>
      </c>
      <c r="Z200" s="15">
        <f t="shared" si="76"/>
        <v>0</v>
      </c>
      <c r="AA200" s="24">
        <f t="shared" si="77"/>
        <v>0</v>
      </c>
      <c r="AB200" s="50">
        <f t="shared" si="66"/>
        <v>0</v>
      </c>
      <c r="AC200" s="51">
        <f t="shared" si="67"/>
        <v>0</v>
      </c>
      <c r="AD200" s="51">
        <f t="shared" si="68"/>
        <v>0</v>
      </c>
      <c r="AE200" s="51">
        <f t="shared" si="69"/>
        <v>0</v>
      </c>
      <c r="AF200" s="52">
        <f t="shared" si="70"/>
        <v>0</v>
      </c>
    </row>
    <row r="201" spans="1:32" x14ac:dyDescent="0.25">
      <c r="A201" s="50" t="s">
        <v>0</v>
      </c>
      <c r="B201" s="51">
        <v>45</v>
      </c>
      <c r="C201" s="34">
        <v>-5</v>
      </c>
      <c r="D201" s="57"/>
      <c r="E201" s="6"/>
      <c r="F201" s="57"/>
      <c r="G201" s="6"/>
      <c r="H201" s="57"/>
      <c r="I201" s="6"/>
      <c r="J201" s="57"/>
      <c r="K201" s="6"/>
      <c r="L201" s="57">
        <v>13</v>
      </c>
      <c r="M201" s="6">
        <v>0</v>
      </c>
      <c r="N201" s="57">
        <v>2</v>
      </c>
      <c r="O201" s="6">
        <v>0</v>
      </c>
      <c r="P201" s="57"/>
      <c r="Q201" s="6"/>
      <c r="R201" s="19" t="str">
        <f t="shared" si="61"/>
        <v>F45-05</v>
      </c>
      <c r="S201" s="15" t="str">
        <f t="shared" si="62"/>
        <v>F40-05</v>
      </c>
      <c r="T201" s="15" t="str">
        <f t="shared" si="63"/>
        <v>F50-05</v>
      </c>
      <c r="U201" s="15" t="str">
        <f t="shared" si="64"/>
        <v>F45-10</v>
      </c>
      <c r="V201" s="24" t="str">
        <f t="shared" si="65"/>
        <v>F4500</v>
      </c>
      <c r="W201" s="19">
        <f t="shared" si="73"/>
        <v>0</v>
      </c>
      <c r="X201" s="15">
        <f t="shared" si="74"/>
        <v>0</v>
      </c>
      <c r="Y201" s="15">
        <f t="shared" si="75"/>
        <v>0</v>
      </c>
      <c r="Z201" s="15">
        <f t="shared" si="76"/>
        <v>0</v>
      </c>
      <c r="AA201" s="24">
        <f t="shared" si="77"/>
        <v>0</v>
      </c>
      <c r="AB201" s="50">
        <f t="shared" si="66"/>
        <v>0</v>
      </c>
      <c r="AC201" s="51">
        <f t="shared" si="67"/>
        <v>0</v>
      </c>
      <c r="AD201" s="51">
        <f t="shared" si="68"/>
        <v>0</v>
      </c>
      <c r="AE201" s="51">
        <f t="shared" si="69"/>
        <v>0</v>
      </c>
      <c r="AF201" s="52">
        <f t="shared" si="70"/>
        <v>0</v>
      </c>
    </row>
    <row r="202" spans="1:32" x14ac:dyDescent="0.25">
      <c r="A202" s="50" t="s">
        <v>0</v>
      </c>
      <c r="B202" s="51">
        <f t="shared" ref="B202:B210" si="78">B187+5</f>
        <v>45</v>
      </c>
      <c r="C202" s="34">
        <v>0</v>
      </c>
      <c r="D202" s="57"/>
      <c r="E202" s="6"/>
      <c r="F202" s="57"/>
      <c r="G202" s="6"/>
      <c r="H202" s="57"/>
      <c r="I202" s="6"/>
      <c r="J202" s="57">
        <v>132</v>
      </c>
      <c r="K202" s="6">
        <v>5</v>
      </c>
      <c r="L202" s="57">
        <v>185</v>
      </c>
      <c r="M202" s="6">
        <v>0</v>
      </c>
      <c r="N202" s="57">
        <v>20</v>
      </c>
      <c r="O202" s="6">
        <v>0</v>
      </c>
      <c r="P202" s="57"/>
      <c r="Q202" s="6"/>
      <c r="R202" s="19" t="str">
        <f t="shared" si="61"/>
        <v>F4500</v>
      </c>
      <c r="S202" s="15" t="str">
        <f t="shared" si="62"/>
        <v>F4000</v>
      </c>
      <c r="T202" s="15" t="str">
        <f t="shared" si="63"/>
        <v>F5000</v>
      </c>
      <c r="U202" s="15" t="str">
        <f t="shared" si="64"/>
        <v>F45-05</v>
      </c>
      <c r="V202" s="24" t="str">
        <f t="shared" si="65"/>
        <v>F4505</v>
      </c>
      <c r="W202" s="19">
        <f t="shared" si="73"/>
        <v>0</v>
      </c>
      <c r="X202" s="15">
        <f t="shared" si="74"/>
        <v>0</v>
      </c>
      <c r="Y202" s="15">
        <f t="shared" si="75"/>
        <v>0</v>
      </c>
      <c r="Z202" s="15">
        <f t="shared" si="76"/>
        <v>0</v>
      </c>
      <c r="AA202" s="24">
        <f t="shared" si="77"/>
        <v>0</v>
      </c>
      <c r="AB202" s="50">
        <f t="shared" si="66"/>
        <v>0</v>
      </c>
      <c r="AC202" s="51">
        <f t="shared" si="67"/>
        <v>0</v>
      </c>
      <c r="AD202" s="51">
        <f t="shared" si="68"/>
        <v>0</v>
      </c>
      <c r="AE202" s="51">
        <f t="shared" si="69"/>
        <v>0</v>
      </c>
      <c r="AF202" s="52">
        <f t="shared" si="70"/>
        <v>0</v>
      </c>
    </row>
    <row r="203" spans="1:32" x14ac:dyDescent="0.25">
      <c r="A203" s="50" t="s">
        <v>0</v>
      </c>
      <c r="B203" s="51">
        <f t="shared" si="78"/>
        <v>45</v>
      </c>
      <c r="C203" s="34">
        <v>5</v>
      </c>
      <c r="D203" s="57"/>
      <c r="E203" s="6"/>
      <c r="F203" s="57"/>
      <c r="G203" s="6"/>
      <c r="H203" s="57">
        <v>1490</v>
      </c>
      <c r="I203" s="6">
        <v>38</v>
      </c>
      <c r="J203" s="57">
        <v>2643</v>
      </c>
      <c r="K203" s="6">
        <v>0</v>
      </c>
      <c r="L203" s="57">
        <v>242</v>
      </c>
      <c r="M203" s="6">
        <v>0</v>
      </c>
      <c r="N203" s="57"/>
      <c r="O203" s="6"/>
      <c r="P203" s="57"/>
      <c r="Q203" s="6"/>
      <c r="R203" s="19" t="str">
        <f t="shared" si="61"/>
        <v>F4505</v>
      </c>
      <c r="S203" s="15" t="str">
        <f t="shared" si="62"/>
        <v>F4005</v>
      </c>
      <c r="T203" s="15" t="str">
        <f t="shared" si="63"/>
        <v>F5005</v>
      </c>
      <c r="U203" s="15" t="str">
        <f t="shared" si="64"/>
        <v>F4500</v>
      </c>
      <c r="V203" s="24" t="str">
        <f t="shared" si="65"/>
        <v>F4510</v>
      </c>
      <c r="W203" s="19">
        <f t="shared" si="73"/>
        <v>0</v>
      </c>
      <c r="X203" s="15">
        <f t="shared" si="74"/>
        <v>0</v>
      </c>
      <c r="Y203" s="15">
        <f t="shared" si="75"/>
        <v>0</v>
      </c>
      <c r="Z203" s="15">
        <f t="shared" si="76"/>
        <v>0</v>
      </c>
      <c r="AA203" s="24">
        <f t="shared" si="77"/>
        <v>0</v>
      </c>
      <c r="AB203" s="50">
        <f t="shared" si="66"/>
        <v>0</v>
      </c>
      <c r="AC203" s="51">
        <f t="shared" si="67"/>
        <v>0</v>
      </c>
      <c r="AD203" s="51">
        <f t="shared" si="68"/>
        <v>0</v>
      </c>
      <c r="AE203" s="51">
        <f t="shared" si="69"/>
        <v>0</v>
      </c>
      <c r="AF203" s="52">
        <f t="shared" si="70"/>
        <v>0</v>
      </c>
    </row>
    <row r="204" spans="1:32" x14ac:dyDescent="0.25">
      <c r="A204" s="50" t="s">
        <v>0</v>
      </c>
      <c r="B204" s="51">
        <f t="shared" si="78"/>
        <v>45</v>
      </c>
      <c r="C204" s="34">
        <v>10</v>
      </c>
      <c r="D204" s="57"/>
      <c r="E204" s="6"/>
      <c r="F204" s="57">
        <v>15461</v>
      </c>
      <c r="G204" s="6">
        <v>1214</v>
      </c>
      <c r="H204" s="57">
        <v>23835</v>
      </c>
      <c r="I204" s="6">
        <v>1409</v>
      </c>
      <c r="J204" s="57">
        <v>22942</v>
      </c>
      <c r="K204" s="6">
        <v>108</v>
      </c>
      <c r="L204" s="57">
        <v>1967</v>
      </c>
      <c r="M204" s="6">
        <v>0</v>
      </c>
      <c r="N204" s="57"/>
      <c r="O204" s="6"/>
      <c r="P204" s="57"/>
      <c r="Q204" s="6"/>
      <c r="R204" s="19" t="str">
        <f t="shared" si="61"/>
        <v>F4510</v>
      </c>
      <c r="S204" s="15" t="str">
        <f t="shared" si="62"/>
        <v>F4010</v>
      </c>
      <c r="T204" s="15" t="str">
        <f t="shared" si="63"/>
        <v>F5010</v>
      </c>
      <c r="U204" s="15" t="str">
        <f t="shared" si="64"/>
        <v>F4505</v>
      </c>
      <c r="V204" s="24" t="str">
        <f t="shared" si="65"/>
        <v>F4515</v>
      </c>
      <c r="W204" s="19">
        <f t="shared" si="73"/>
        <v>0</v>
      </c>
      <c r="X204" s="15">
        <f t="shared" si="74"/>
        <v>0</v>
      </c>
      <c r="Y204" s="15">
        <f t="shared" si="75"/>
        <v>0</v>
      </c>
      <c r="Z204" s="15">
        <f t="shared" si="76"/>
        <v>0</v>
      </c>
      <c r="AA204" s="24">
        <f t="shared" si="77"/>
        <v>0</v>
      </c>
      <c r="AB204" s="50">
        <f t="shared" si="66"/>
        <v>0</v>
      </c>
      <c r="AC204" s="51">
        <f t="shared" si="67"/>
        <v>0</v>
      </c>
      <c r="AD204" s="51">
        <f t="shared" si="68"/>
        <v>0</v>
      </c>
      <c r="AE204" s="51">
        <f t="shared" si="69"/>
        <v>0</v>
      </c>
      <c r="AF204" s="52">
        <f t="shared" si="70"/>
        <v>0</v>
      </c>
    </row>
    <row r="205" spans="1:32" x14ac:dyDescent="0.25">
      <c r="A205" s="50" t="s">
        <v>0</v>
      </c>
      <c r="B205" s="51">
        <f t="shared" si="78"/>
        <v>45</v>
      </c>
      <c r="C205" s="34">
        <v>15</v>
      </c>
      <c r="D205" s="57"/>
      <c r="E205" s="6"/>
      <c r="F205" s="57"/>
      <c r="G205" s="6"/>
      <c r="H205" s="57">
        <v>2792</v>
      </c>
      <c r="I205" s="6">
        <v>38</v>
      </c>
      <c r="J205" s="57">
        <v>2578</v>
      </c>
      <c r="K205" s="6">
        <v>0</v>
      </c>
      <c r="L205" s="57">
        <v>108</v>
      </c>
      <c r="M205" s="6">
        <v>0</v>
      </c>
      <c r="N205" s="57"/>
      <c r="O205" s="6"/>
      <c r="P205" s="57"/>
      <c r="Q205" s="6"/>
      <c r="R205" s="19" t="str">
        <f t="shared" si="61"/>
        <v>F4515</v>
      </c>
      <c r="S205" s="15" t="str">
        <f t="shared" si="62"/>
        <v>F4015</v>
      </c>
      <c r="T205" s="15" t="str">
        <f t="shared" si="63"/>
        <v>F5015</v>
      </c>
      <c r="U205" s="15" t="str">
        <f t="shared" si="64"/>
        <v>F4510</v>
      </c>
      <c r="V205" s="24" t="str">
        <f t="shared" si="65"/>
        <v>F4520</v>
      </c>
      <c r="W205" s="19">
        <f t="shared" si="73"/>
        <v>0</v>
      </c>
      <c r="X205" s="15">
        <f t="shared" si="74"/>
        <v>0</v>
      </c>
      <c r="Y205" s="15">
        <f t="shared" si="75"/>
        <v>0</v>
      </c>
      <c r="Z205" s="15">
        <f t="shared" si="76"/>
        <v>0</v>
      </c>
      <c r="AA205" s="24">
        <f t="shared" si="77"/>
        <v>0</v>
      </c>
      <c r="AB205" s="50">
        <f t="shared" si="66"/>
        <v>0</v>
      </c>
      <c r="AC205" s="51">
        <f t="shared" si="67"/>
        <v>0</v>
      </c>
      <c r="AD205" s="51">
        <f t="shared" si="68"/>
        <v>0</v>
      </c>
      <c r="AE205" s="51">
        <f t="shared" si="69"/>
        <v>0</v>
      </c>
      <c r="AF205" s="52">
        <f t="shared" si="70"/>
        <v>0</v>
      </c>
    </row>
    <row r="206" spans="1:32" x14ac:dyDescent="0.25">
      <c r="A206" s="50" t="s">
        <v>0</v>
      </c>
      <c r="B206" s="51">
        <f t="shared" si="78"/>
        <v>45</v>
      </c>
      <c r="C206" s="34">
        <v>20</v>
      </c>
      <c r="D206" s="57"/>
      <c r="E206" s="6"/>
      <c r="F206" s="57">
        <v>36727</v>
      </c>
      <c r="G206" s="6">
        <v>463</v>
      </c>
      <c r="H206" s="57">
        <v>20108</v>
      </c>
      <c r="I206" s="6">
        <v>101</v>
      </c>
      <c r="J206" s="57">
        <v>3836</v>
      </c>
      <c r="K206" s="6">
        <v>0</v>
      </c>
      <c r="L206" s="57"/>
      <c r="M206" s="6"/>
      <c r="N206" s="57"/>
      <c r="O206" s="6"/>
      <c r="P206" s="57"/>
      <c r="Q206" s="6"/>
      <c r="R206" s="19" t="str">
        <f t="shared" si="61"/>
        <v>F4520</v>
      </c>
      <c r="S206" s="15" t="str">
        <f t="shared" si="62"/>
        <v>F4020</v>
      </c>
      <c r="T206" s="15" t="str">
        <f t="shared" si="63"/>
        <v>F5020</v>
      </c>
      <c r="U206" s="15" t="str">
        <f t="shared" si="64"/>
        <v>F4515</v>
      </c>
      <c r="V206" s="24" t="str">
        <f t="shared" si="65"/>
        <v>F4525</v>
      </c>
      <c r="W206" s="19">
        <f t="shared" si="73"/>
        <v>0</v>
      </c>
      <c r="X206" s="15">
        <f t="shared" si="74"/>
        <v>0</v>
      </c>
      <c r="Y206" s="15">
        <f t="shared" si="75"/>
        <v>0</v>
      </c>
      <c r="Z206" s="15">
        <f t="shared" si="76"/>
        <v>0</v>
      </c>
      <c r="AA206" s="24">
        <f t="shared" si="77"/>
        <v>0</v>
      </c>
      <c r="AB206" s="50">
        <f t="shared" si="66"/>
        <v>0</v>
      </c>
      <c r="AC206" s="51">
        <f t="shared" si="67"/>
        <v>0</v>
      </c>
      <c r="AD206" s="51">
        <f t="shared" si="68"/>
        <v>0</v>
      </c>
      <c r="AE206" s="51">
        <f t="shared" si="69"/>
        <v>0</v>
      </c>
      <c r="AF206" s="52">
        <f t="shared" si="70"/>
        <v>0</v>
      </c>
    </row>
    <row r="207" spans="1:32" x14ac:dyDescent="0.25">
      <c r="A207" s="50" t="s">
        <v>0</v>
      </c>
      <c r="B207" s="51">
        <f t="shared" si="78"/>
        <v>45</v>
      </c>
      <c r="C207" s="34">
        <v>25</v>
      </c>
      <c r="D207" s="57"/>
      <c r="E207" s="6"/>
      <c r="F207" s="57"/>
      <c r="G207" s="6"/>
      <c r="H207" s="57">
        <v>1907</v>
      </c>
      <c r="I207" s="6">
        <v>32</v>
      </c>
      <c r="J207" s="57">
        <v>1047</v>
      </c>
      <c r="K207" s="6">
        <v>0</v>
      </c>
      <c r="L207" s="57"/>
      <c r="M207" s="6"/>
      <c r="N207" s="57"/>
      <c r="O207" s="6"/>
      <c r="P207" s="57"/>
      <c r="Q207" s="6"/>
      <c r="R207" s="19" t="str">
        <f t="shared" si="61"/>
        <v>F4525</v>
      </c>
      <c r="S207" s="15" t="str">
        <f t="shared" si="62"/>
        <v>F4025</v>
      </c>
      <c r="T207" s="15" t="str">
        <f t="shared" si="63"/>
        <v>F5025</v>
      </c>
      <c r="U207" s="15" t="str">
        <f t="shared" si="64"/>
        <v>F4520</v>
      </c>
      <c r="V207" s="24" t="str">
        <f t="shared" si="65"/>
        <v>F4530</v>
      </c>
      <c r="W207" s="19">
        <f t="shared" si="73"/>
        <v>0</v>
      </c>
      <c r="X207" s="15">
        <f t="shared" si="74"/>
        <v>0</v>
      </c>
      <c r="Y207" s="15">
        <f t="shared" si="75"/>
        <v>0</v>
      </c>
      <c r="Z207" s="15">
        <f t="shared" si="76"/>
        <v>0</v>
      </c>
      <c r="AA207" s="24">
        <f t="shared" si="77"/>
        <v>0</v>
      </c>
      <c r="AB207" s="50">
        <f t="shared" si="66"/>
        <v>0</v>
      </c>
      <c r="AC207" s="51">
        <f t="shared" si="67"/>
        <v>0</v>
      </c>
      <c r="AD207" s="51">
        <f t="shared" si="68"/>
        <v>0</v>
      </c>
      <c r="AE207" s="51">
        <f t="shared" si="69"/>
        <v>0</v>
      </c>
      <c r="AF207" s="52">
        <f t="shared" si="70"/>
        <v>0</v>
      </c>
    </row>
    <row r="208" spans="1:32" x14ac:dyDescent="0.25">
      <c r="A208" s="50" t="s">
        <v>0</v>
      </c>
      <c r="B208" s="51">
        <f t="shared" si="78"/>
        <v>45</v>
      </c>
      <c r="C208" s="34">
        <v>30</v>
      </c>
      <c r="D208" s="57"/>
      <c r="E208" s="6"/>
      <c r="F208" s="57">
        <v>14779</v>
      </c>
      <c r="G208" s="6">
        <v>43</v>
      </c>
      <c r="H208" s="57">
        <v>2390</v>
      </c>
      <c r="I208" s="6">
        <v>0</v>
      </c>
      <c r="J208" s="57">
        <v>64</v>
      </c>
      <c r="K208" s="6">
        <v>0</v>
      </c>
      <c r="L208" s="57"/>
      <c r="M208" s="6"/>
      <c r="N208" s="57"/>
      <c r="O208" s="6"/>
      <c r="P208" s="57"/>
      <c r="Q208" s="6"/>
      <c r="R208" s="19" t="str">
        <f t="shared" si="61"/>
        <v>F4530</v>
      </c>
      <c r="S208" s="15" t="str">
        <f t="shared" si="62"/>
        <v>F4030</v>
      </c>
      <c r="T208" s="15" t="str">
        <f t="shared" si="63"/>
        <v>F5030</v>
      </c>
      <c r="U208" s="15" t="str">
        <f t="shared" si="64"/>
        <v>F4525</v>
      </c>
      <c r="V208" s="24" t="str">
        <f t="shared" si="65"/>
        <v>F4535</v>
      </c>
      <c r="W208" s="19">
        <f t="shared" si="73"/>
        <v>0</v>
      </c>
      <c r="X208" s="15">
        <f t="shared" si="74"/>
        <v>0</v>
      </c>
      <c r="Y208" s="15">
        <f t="shared" si="75"/>
        <v>0</v>
      </c>
      <c r="Z208" s="15">
        <f t="shared" si="76"/>
        <v>0</v>
      </c>
      <c r="AA208" s="24">
        <f t="shared" si="77"/>
        <v>0</v>
      </c>
      <c r="AB208" s="50">
        <f t="shared" si="66"/>
        <v>0</v>
      </c>
      <c r="AC208" s="51">
        <f t="shared" si="67"/>
        <v>0</v>
      </c>
      <c r="AD208" s="51">
        <f t="shared" si="68"/>
        <v>0</v>
      </c>
      <c r="AE208" s="51">
        <f t="shared" si="69"/>
        <v>0</v>
      </c>
      <c r="AF208" s="52">
        <f t="shared" si="70"/>
        <v>0</v>
      </c>
    </row>
    <row r="209" spans="1:32" x14ac:dyDescent="0.25">
      <c r="A209" s="50" t="s">
        <v>0</v>
      </c>
      <c r="B209" s="51">
        <f t="shared" si="78"/>
        <v>45</v>
      </c>
      <c r="C209" s="34">
        <v>35</v>
      </c>
      <c r="D209" s="57"/>
      <c r="E209" s="6"/>
      <c r="F209" s="57"/>
      <c r="G209" s="6"/>
      <c r="H209" s="57">
        <v>170</v>
      </c>
      <c r="I209" s="6">
        <v>0</v>
      </c>
      <c r="J209" s="57">
        <v>38</v>
      </c>
      <c r="K209" s="6">
        <v>0</v>
      </c>
      <c r="L209" s="57"/>
      <c r="M209" s="6"/>
      <c r="N209" s="57"/>
      <c r="O209" s="6"/>
      <c r="P209" s="57"/>
      <c r="Q209" s="6"/>
      <c r="R209" s="19" t="str">
        <f t="shared" si="61"/>
        <v>F4535</v>
      </c>
      <c r="S209" s="15" t="str">
        <f t="shared" si="62"/>
        <v>F4035</v>
      </c>
      <c r="T209" s="15" t="str">
        <f t="shared" si="63"/>
        <v>F5035</v>
      </c>
      <c r="U209" s="15" t="str">
        <f t="shared" si="64"/>
        <v>F4530</v>
      </c>
      <c r="V209" s="24" t="str">
        <f t="shared" si="65"/>
        <v>F4540</v>
      </c>
      <c r="W209" s="19">
        <f t="shared" si="73"/>
        <v>0</v>
      </c>
      <c r="X209" s="15">
        <f t="shared" si="74"/>
        <v>0</v>
      </c>
      <c r="Y209" s="15">
        <f t="shared" si="75"/>
        <v>0</v>
      </c>
      <c r="Z209" s="15">
        <f t="shared" si="76"/>
        <v>0</v>
      </c>
      <c r="AA209" s="24">
        <f t="shared" si="77"/>
        <v>0</v>
      </c>
      <c r="AB209" s="50">
        <f t="shared" si="66"/>
        <v>0</v>
      </c>
      <c r="AC209" s="51">
        <f t="shared" si="67"/>
        <v>0</v>
      </c>
      <c r="AD209" s="51">
        <f t="shared" si="68"/>
        <v>0</v>
      </c>
      <c r="AE209" s="51">
        <f t="shared" si="69"/>
        <v>0</v>
      </c>
      <c r="AF209" s="52">
        <f t="shared" si="70"/>
        <v>0</v>
      </c>
    </row>
    <row r="210" spans="1:32" x14ac:dyDescent="0.25">
      <c r="A210" s="50" t="s">
        <v>0</v>
      </c>
      <c r="B210" s="51">
        <f t="shared" si="78"/>
        <v>45</v>
      </c>
      <c r="C210" s="34">
        <v>40</v>
      </c>
      <c r="D210" s="57"/>
      <c r="E210" s="6"/>
      <c r="F210" s="57"/>
      <c r="G210" s="6"/>
      <c r="H210" s="57"/>
      <c r="I210" s="6"/>
      <c r="J210" s="57"/>
      <c r="K210" s="6"/>
      <c r="L210" s="57"/>
      <c r="M210" s="6"/>
      <c r="N210" s="57"/>
      <c r="O210" s="6"/>
      <c r="P210" s="57"/>
      <c r="Q210" s="6"/>
      <c r="R210" s="19" t="str">
        <f t="shared" si="61"/>
        <v>F4540</v>
      </c>
      <c r="S210" s="15" t="str">
        <f t="shared" si="62"/>
        <v>F4040</v>
      </c>
      <c r="T210" s="15" t="str">
        <f t="shared" si="63"/>
        <v>F5040</v>
      </c>
      <c r="U210" s="15" t="str">
        <f t="shared" si="64"/>
        <v>F4535</v>
      </c>
      <c r="V210" s="24" t="str">
        <f t="shared" si="65"/>
        <v>F4545</v>
      </c>
      <c r="W210" s="19">
        <f t="shared" si="73"/>
        <v>0</v>
      </c>
      <c r="X210" s="15">
        <f t="shared" si="74"/>
        <v>0</v>
      </c>
      <c r="Y210" s="15">
        <f t="shared" si="75"/>
        <v>0</v>
      </c>
      <c r="Z210" s="15">
        <f t="shared" si="76"/>
        <v>0</v>
      </c>
      <c r="AA210" s="24">
        <f t="shared" si="77"/>
        <v>0</v>
      </c>
      <c r="AB210" s="50">
        <f t="shared" si="66"/>
        <v>0</v>
      </c>
      <c r="AC210" s="51">
        <f t="shared" si="67"/>
        <v>0</v>
      </c>
      <c r="AD210" s="51">
        <f t="shared" si="68"/>
        <v>0</v>
      </c>
      <c r="AE210" s="51">
        <f t="shared" si="69"/>
        <v>0</v>
      </c>
      <c r="AF210" s="52">
        <f t="shared" si="70"/>
        <v>0</v>
      </c>
    </row>
    <row r="211" spans="1:32" x14ac:dyDescent="0.25">
      <c r="A211" s="50" t="s">
        <v>0</v>
      </c>
      <c r="B211" s="51">
        <v>45</v>
      </c>
      <c r="C211" s="34">
        <v>45</v>
      </c>
      <c r="D211" s="57"/>
      <c r="E211" s="6"/>
      <c r="F211" s="57"/>
      <c r="G211" s="6"/>
      <c r="H211" s="57"/>
      <c r="I211" s="6"/>
      <c r="J211" s="57"/>
      <c r="K211" s="6"/>
      <c r="L211" s="57"/>
      <c r="M211" s="6"/>
      <c r="N211" s="57"/>
      <c r="O211" s="6"/>
      <c r="P211" s="57"/>
      <c r="Q211" s="6"/>
      <c r="R211" s="19" t="str">
        <f t="shared" si="61"/>
        <v>F4545</v>
      </c>
      <c r="S211" s="15" t="str">
        <f t="shared" si="62"/>
        <v>F4045</v>
      </c>
      <c r="T211" s="15" t="str">
        <f t="shared" si="63"/>
        <v>F5045</v>
      </c>
      <c r="U211" s="15" t="str">
        <f t="shared" si="64"/>
        <v>F4540</v>
      </c>
      <c r="V211" s="24" t="str">
        <f t="shared" si="65"/>
        <v>F4550</v>
      </c>
      <c r="W211" s="19">
        <f t="shared" si="73"/>
        <v>0</v>
      </c>
      <c r="X211" s="15">
        <f t="shared" si="74"/>
        <v>0</v>
      </c>
      <c r="Y211" s="15">
        <f t="shared" si="75"/>
        <v>0</v>
      </c>
      <c r="Z211" s="15">
        <f t="shared" si="76"/>
        <v>0</v>
      </c>
      <c r="AA211" s="24">
        <f t="shared" si="77"/>
        <v>0</v>
      </c>
      <c r="AB211" s="50">
        <f t="shared" si="66"/>
        <v>0</v>
      </c>
      <c r="AC211" s="51">
        <f t="shared" si="67"/>
        <v>0</v>
      </c>
      <c r="AD211" s="51">
        <f t="shared" si="68"/>
        <v>0</v>
      </c>
      <c r="AE211" s="51">
        <f t="shared" si="69"/>
        <v>0</v>
      </c>
      <c r="AF211" s="52">
        <f t="shared" si="70"/>
        <v>0</v>
      </c>
    </row>
    <row r="212" spans="1:32" ht="15.75" thickBot="1" x14ac:dyDescent="0.3">
      <c r="A212" s="37" t="s">
        <v>0</v>
      </c>
      <c r="B212" s="38">
        <v>45</v>
      </c>
      <c r="C212" s="39">
        <v>50</v>
      </c>
      <c r="D212" s="2"/>
      <c r="E212" s="28"/>
      <c r="F212" s="2"/>
      <c r="G212" s="28"/>
      <c r="H212" s="2"/>
      <c r="I212" s="28"/>
      <c r="J212" s="2"/>
      <c r="K212" s="28"/>
      <c r="L212" s="2"/>
      <c r="M212" s="28"/>
      <c r="N212" s="2"/>
      <c r="O212" s="28"/>
      <c r="P212" s="2"/>
      <c r="Q212" s="28"/>
      <c r="R212" s="29" t="str">
        <f t="shared" si="61"/>
        <v>F4550</v>
      </c>
      <c r="S212" s="30" t="str">
        <f t="shared" si="62"/>
        <v>F4050</v>
      </c>
      <c r="T212" s="30" t="str">
        <f t="shared" si="63"/>
        <v>F5050</v>
      </c>
      <c r="U212" s="30" t="str">
        <f t="shared" si="64"/>
        <v>F4545</v>
      </c>
      <c r="V212" s="31" t="str">
        <f t="shared" si="65"/>
        <v>F4555</v>
      </c>
      <c r="W212" s="29">
        <f t="shared" si="73"/>
        <v>0</v>
      </c>
      <c r="X212" s="30">
        <f t="shared" si="74"/>
        <v>0</v>
      </c>
      <c r="Y212" s="30">
        <f t="shared" si="75"/>
        <v>0</v>
      </c>
      <c r="Z212" s="30">
        <f t="shared" si="76"/>
        <v>0</v>
      </c>
      <c r="AA212" s="31">
        <f t="shared" si="77"/>
        <v>0</v>
      </c>
      <c r="AB212" s="37">
        <f t="shared" si="66"/>
        <v>0</v>
      </c>
      <c r="AC212" s="38">
        <f t="shared" si="67"/>
        <v>0</v>
      </c>
      <c r="AD212" s="38">
        <f t="shared" si="68"/>
        <v>0</v>
      </c>
      <c r="AE212" s="38">
        <f t="shared" si="69"/>
        <v>0</v>
      </c>
      <c r="AF212" s="40">
        <f t="shared" si="70"/>
        <v>0</v>
      </c>
    </row>
    <row r="213" spans="1:32" x14ac:dyDescent="0.25">
      <c r="A213" s="12" t="s">
        <v>0</v>
      </c>
      <c r="B213" s="13">
        <v>50</v>
      </c>
      <c r="C213" s="36">
        <v>-20</v>
      </c>
      <c r="D213" s="43"/>
      <c r="E213" s="5"/>
      <c r="F213" s="43"/>
      <c r="G213" s="5"/>
      <c r="H213" s="43"/>
      <c r="I213" s="5"/>
      <c r="J213" s="43"/>
      <c r="K213" s="5"/>
      <c r="L213" s="43"/>
      <c r="M213" s="5"/>
      <c r="N213" s="43"/>
      <c r="O213" s="5"/>
      <c r="P213" s="43"/>
      <c r="Q213" s="5"/>
      <c r="R213" s="16" t="str">
        <f t="shared" si="61"/>
        <v>F50-20</v>
      </c>
      <c r="S213" s="17" t="str">
        <f t="shared" si="62"/>
        <v>F45-20</v>
      </c>
      <c r="T213" s="17" t="str">
        <f t="shared" si="63"/>
        <v>F55-20</v>
      </c>
      <c r="U213" s="17" t="str">
        <f t="shared" si="64"/>
        <v>F50-25</v>
      </c>
      <c r="V213" s="23" t="str">
        <f t="shared" si="65"/>
        <v>F50-15</v>
      </c>
      <c r="W213" s="16">
        <f t="shared" si="73"/>
        <v>0</v>
      </c>
      <c r="X213" s="17">
        <f t="shared" si="74"/>
        <v>0</v>
      </c>
      <c r="Y213" s="17">
        <f t="shared" si="75"/>
        <v>0</v>
      </c>
      <c r="Z213" s="17">
        <f t="shared" si="76"/>
        <v>0</v>
      </c>
      <c r="AA213" s="23">
        <f t="shared" si="77"/>
        <v>0</v>
      </c>
      <c r="AB213" s="12">
        <f t="shared" si="66"/>
        <v>0</v>
      </c>
      <c r="AC213" s="13">
        <f t="shared" si="67"/>
        <v>0</v>
      </c>
      <c r="AD213" s="13">
        <f t="shared" si="68"/>
        <v>0</v>
      </c>
      <c r="AE213" s="13">
        <f t="shared" si="69"/>
        <v>0</v>
      </c>
      <c r="AF213" s="14">
        <f t="shared" si="70"/>
        <v>0</v>
      </c>
    </row>
    <row r="214" spans="1:32" x14ac:dyDescent="0.25">
      <c r="A214" s="50" t="s">
        <v>0</v>
      </c>
      <c r="B214" s="51">
        <v>50</v>
      </c>
      <c r="C214" s="34">
        <v>-15</v>
      </c>
      <c r="D214" s="57"/>
      <c r="E214" s="6"/>
      <c r="F214" s="57"/>
      <c r="G214" s="6"/>
      <c r="H214" s="57"/>
      <c r="I214" s="6"/>
      <c r="J214" s="57"/>
      <c r="K214" s="6"/>
      <c r="L214" s="57"/>
      <c r="M214" s="6"/>
      <c r="N214" s="57"/>
      <c r="O214" s="6"/>
      <c r="P214" s="57"/>
      <c r="Q214" s="6"/>
      <c r="R214" s="19" t="str">
        <f t="shared" si="61"/>
        <v>F50-15</v>
      </c>
      <c r="S214" s="15" t="str">
        <f t="shared" si="62"/>
        <v>F45-15</v>
      </c>
      <c r="T214" s="15" t="str">
        <f t="shared" si="63"/>
        <v>F55-15</v>
      </c>
      <c r="U214" s="15" t="str">
        <f t="shared" si="64"/>
        <v>F50-20</v>
      </c>
      <c r="V214" s="24" t="str">
        <f t="shared" si="65"/>
        <v>F50-10</v>
      </c>
      <c r="W214" s="19">
        <f t="shared" si="73"/>
        <v>0</v>
      </c>
      <c r="X214" s="15">
        <f t="shared" si="74"/>
        <v>0</v>
      </c>
      <c r="Y214" s="15">
        <f t="shared" si="75"/>
        <v>0</v>
      </c>
      <c r="Z214" s="15">
        <f t="shared" si="76"/>
        <v>0</v>
      </c>
      <c r="AA214" s="24">
        <f t="shared" si="77"/>
        <v>0</v>
      </c>
      <c r="AB214" s="50">
        <f t="shared" si="66"/>
        <v>0</v>
      </c>
      <c r="AC214" s="51">
        <f t="shared" si="67"/>
        <v>0</v>
      </c>
      <c r="AD214" s="51">
        <f t="shared" si="68"/>
        <v>0</v>
      </c>
      <c r="AE214" s="51">
        <f t="shared" si="69"/>
        <v>0</v>
      </c>
      <c r="AF214" s="52">
        <f t="shared" si="70"/>
        <v>0</v>
      </c>
    </row>
    <row r="215" spans="1:32" x14ac:dyDescent="0.25">
      <c r="A215" s="50" t="s">
        <v>0</v>
      </c>
      <c r="B215" s="51">
        <v>50</v>
      </c>
      <c r="C215" s="34">
        <v>-10</v>
      </c>
      <c r="D215" s="57"/>
      <c r="E215" s="6"/>
      <c r="F215" s="57"/>
      <c r="G215" s="6"/>
      <c r="H215" s="57"/>
      <c r="I215" s="6"/>
      <c r="J215" s="57"/>
      <c r="K215" s="6"/>
      <c r="L215" s="57"/>
      <c r="M215" s="6"/>
      <c r="N215" s="57"/>
      <c r="O215" s="6"/>
      <c r="P215" s="57"/>
      <c r="Q215" s="6"/>
      <c r="R215" s="19" t="str">
        <f t="shared" si="61"/>
        <v>F50-10</v>
      </c>
      <c r="S215" s="15" t="str">
        <f t="shared" si="62"/>
        <v>F45-10</v>
      </c>
      <c r="T215" s="15" t="str">
        <f t="shared" si="63"/>
        <v>F55-10</v>
      </c>
      <c r="U215" s="15" t="str">
        <f t="shared" si="64"/>
        <v>F50-15</v>
      </c>
      <c r="V215" s="24" t="str">
        <f t="shared" si="65"/>
        <v>F50-05</v>
      </c>
      <c r="W215" s="19">
        <f t="shared" si="73"/>
        <v>0</v>
      </c>
      <c r="X215" s="15">
        <f t="shared" si="74"/>
        <v>0</v>
      </c>
      <c r="Y215" s="15">
        <f t="shared" si="75"/>
        <v>0</v>
      </c>
      <c r="Z215" s="15">
        <f t="shared" si="76"/>
        <v>0</v>
      </c>
      <c r="AA215" s="24">
        <f t="shared" si="77"/>
        <v>0</v>
      </c>
      <c r="AB215" s="50">
        <f t="shared" si="66"/>
        <v>0</v>
      </c>
      <c r="AC215" s="51">
        <f t="shared" si="67"/>
        <v>0</v>
      </c>
      <c r="AD215" s="51">
        <f t="shared" si="68"/>
        <v>0</v>
      </c>
      <c r="AE215" s="51">
        <f t="shared" si="69"/>
        <v>0</v>
      </c>
      <c r="AF215" s="52">
        <f t="shared" si="70"/>
        <v>0</v>
      </c>
    </row>
    <row r="216" spans="1:32" x14ac:dyDescent="0.25">
      <c r="A216" s="50" t="s">
        <v>0</v>
      </c>
      <c r="B216" s="51">
        <v>50</v>
      </c>
      <c r="C216" s="34">
        <v>-5</v>
      </c>
      <c r="D216" s="57"/>
      <c r="E216" s="6"/>
      <c r="F216" s="57"/>
      <c r="G216" s="6"/>
      <c r="H216" s="57"/>
      <c r="I216" s="6"/>
      <c r="J216" s="57">
        <v>8</v>
      </c>
      <c r="K216" s="6">
        <v>0</v>
      </c>
      <c r="L216" s="57"/>
      <c r="M216" s="6"/>
      <c r="N216" s="57"/>
      <c r="O216" s="6"/>
      <c r="P216" s="57"/>
      <c r="Q216" s="6"/>
      <c r="R216" s="19" t="str">
        <f t="shared" si="61"/>
        <v>F50-05</v>
      </c>
      <c r="S216" s="15" t="str">
        <f t="shared" si="62"/>
        <v>F45-05</v>
      </c>
      <c r="T216" s="15" t="str">
        <f t="shared" si="63"/>
        <v>F55-05</v>
      </c>
      <c r="U216" s="15" t="str">
        <f t="shared" si="64"/>
        <v>F50-10</v>
      </c>
      <c r="V216" s="24" t="str">
        <f t="shared" si="65"/>
        <v>F5000</v>
      </c>
      <c r="W216" s="19">
        <f t="shared" si="73"/>
        <v>0</v>
      </c>
      <c r="X216" s="15">
        <f t="shared" si="74"/>
        <v>0</v>
      </c>
      <c r="Y216" s="15">
        <f t="shared" si="75"/>
        <v>0</v>
      </c>
      <c r="Z216" s="15">
        <f t="shared" si="76"/>
        <v>0</v>
      </c>
      <c r="AA216" s="24">
        <f t="shared" si="77"/>
        <v>0</v>
      </c>
      <c r="AB216" s="50">
        <f t="shared" si="66"/>
        <v>0</v>
      </c>
      <c r="AC216" s="51">
        <f t="shared" si="67"/>
        <v>0</v>
      </c>
      <c r="AD216" s="51">
        <f t="shared" si="68"/>
        <v>0</v>
      </c>
      <c r="AE216" s="51">
        <f t="shared" si="69"/>
        <v>0</v>
      </c>
      <c r="AF216" s="52">
        <f t="shared" si="70"/>
        <v>0</v>
      </c>
    </row>
    <row r="217" spans="1:32" x14ac:dyDescent="0.25">
      <c r="A217" s="50" t="s">
        <v>0</v>
      </c>
      <c r="B217" s="51">
        <f t="shared" ref="B217:B225" si="79">B202+5</f>
        <v>50</v>
      </c>
      <c r="C217" s="34">
        <v>0</v>
      </c>
      <c r="D217" s="57"/>
      <c r="E217" s="6"/>
      <c r="F217" s="57"/>
      <c r="G217" s="6"/>
      <c r="H217" s="57">
        <v>176</v>
      </c>
      <c r="I217" s="6">
        <v>8</v>
      </c>
      <c r="J217" s="57">
        <v>184</v>
      </c>
      <c r="K217" s="6">
        <v>0</v>
      </c>
      <c r="L217" s="57">
        <v>5</v>
      </c>
      <c r="M217" s="6">
        <v>0</v>
      </c>
      <c r="N217" s="57"/>
      <c r="O217" s="6"/>
      <c r="P217" s="57"/>
      <c r="Q217" s="6"/>
      <c r="R217" s="19" t="str">
        <f t="shared" si="61"/>
        <v>F5000</v>
      </c>
      <c r="S217" s="15" t="str">
        <f t="shared" si="62"/>
        <v>F4500</v>
      </c>
      <c r="T217" s="15" t="str">
        <f t="shared" si="63"/>
        <v>F5500</v>
      </c>
      <c r="U217" s="15" t="str">
        <f t="shared" si="64"/>
        <v>F50-05</v>
      </c>
      <c r="V217" s="24" t="str">
        <f t="shared" si="65"/>
        <v>F5005</v>
      </c>
      <c r="W217" s="19">
        <f t="shared" si="73"/>
        <v>0</v>
      </c>
      <c r="X217" s="15">
        <f t="shared" si="74"/>
        <v>0</v>
      </c>
      <c r="Y217" s="15">
        <f t="shared" si="75"/>
        <v>0</v>
      </c>
      <c r="Z217" s="15">
        <f t="shared" si="76"/>
        <v>0</v>
      </c>
      <c r="AA217" s="24">
        <f t="shared" si="77"/>
        <v>0</v>
      </c>
      <c r="AB217" s="50">
        <f t="shared" si="66"/>
        <v>0</v>
      </c>
      <c r="AC217" s="51">
        <f t="shared" si="67"/>
        <v>0</v>
      </c>
      <c r="AD217" s="51">
        <f t="shared" si="68"/>
        <v>0</v>
      </c>
      <c r="AE217" s="51">
        <f t="shared" si="69"/>
        <v>0</v>
      </c>
      <c r="AF217" s="52">
        <f t="shared" si="70"/>
        <v>0</v>
      </c>
    </row>
    <row r="218" spans="1:32" x14ac:dyDescent="0.25">
      <c r="A218" s="50" t="s">
        <v>0</v>
      </c>
      <c r="B218" s="51">
        <f t="shared" si="79"/>
        <v>50</v>
      </c>
      <c r="C218" s="34">
        <v>5</v>
      </c>
      <c r="D218" s="57"/>
      <c r="E218" s="6"/>
      <c r="F218" s="57">
        <v>11194</v>
      </c>
      <c r="G218" s="6">
        <v>176</v>
      </c>
      <c r="H218" s="57">
        <v>8549</v>
      </c>
      <c r="I218" s="6">
        <v>79</v>
      </c>
      <c r="J218" s="57">
        <v>3712</v>
      </c>
      <c r="K218" s="6">
        <v>0</v>
      </c>
      <c r="L218" s="57">
        <v>28</v>
      </c>
      <c r="M218" s="6">
        <v>0</v>
      </c>
      <c r="N218" s="57"/>
      <c r="O218" s="6"/>
      <c r="P218" s="57"/>
      <c r="Q218" s="6"/>
      <c r="R218" s="19" t="str">
        <f t="shared" si="61"/>
        <v>F5005</v>
      </c>
      <c r="S218" s="15" t="str">
        <f t="shared" si="62"/>
        <v>F4505</v>
      </c>
      <c r="T218" s="15" t="str">
        <f t="shared" si="63"/>
        <v>F5505</v>
      </c>
      <c r="U218" s="15" t="str">
        <f t="shared" si="64"/>
        <v>F5000</v>
      </c>
      <c r="V218" s="24" t="str">
        <f t="shared" si="65"/>
        <v>F5010</v>
      </c>
      <c r="W218" s="19">
        <f t="shared" si="73"/>
        <v>0</v>
      </c>
      <c r="X218" s="15">
        <f t="shared" si="74"/>
        <v>0</v>
      </c>
      <c r="Y218" s="15">
        <f t="shared" si="75"/>
        <v>0</v>
      </c>
      <c r="Z218" s="15">
        <f t="shared" si="76"/>
        <v>0</v>
      </c>
      <c r="AA218" s="24">
        <f t="shared" si="77"/>
        <v>0</v>
      </c>
      <c r="AB218" s="50">
        <f t="shared" si="66"/>
        <v>0</v>
      </c>
      <c r="AC218" s="51">
        <f t="shared" si="67"/>
        <v>0</v>
      </c>
      <c r="AD218" s="51">
        <f t="shared" si="68"/>
        <v>0</v>
      </c>
      <c r="AE218" s="51">
        <f t="shared" si="69"/>
        <v>0</v>
      </c>
      <c r="AF218" s="52">
        <f t="shared" si="70"/>
        <v>0</v>
      </c>
    </row>
    <row r="219" spans="1:32" x14ac:dyDescent="0.25">
      <c r="A219" s="50" t="s">
        <v>0</v>
      </c>
      <c r="B219" s="51">
        <f t="shared" si="79"/>
        <v>50</v>
      </c>
      <c r="C219" s="34">
        <v>10</v>
      </c>
      <c r="D219" s="57">
        <v>162000</v>
      </c>
      <c r="E219" s="6">
        <v>11194</v>
      </c>
      <c r="F219" s="57">
        <v>103810</v>
      </c>
      <c r="G219" s="6">
        <f>679+1891+1225+950+1407+456</f>
        <v>6608</v>
      </c>
      <c r="H219" s="57">
        <v>72845</v>
      </c>
      <c r="I219" s="6">
        <v>2597</v>
      </c>
      <c r="J219" s="57">
        <v>32278</v>
      </c>
      <c r="K219" s="6">
        <v>28</v>
      </c>
      <c r="L219" s="57">
        <v>516</v>
      </c>
      <c r="M219" s="6">
        <v>0</v>
      </c>
      <c r="N219" s="57"/>
      <c r="O219" s="6"/>
      <c r="P219" s="57"/>
      <c r="Q219" s="6"/>
      <c r="R219" s="19" t="str">
        <f t="shared" si="61"/>
        <v>F5010</v>
      </c>
      <c r="S219" s="15" t="str">
        <f t="shared" si="62"/>
        <v>F4510</v>
      </c>
      <c r="T219" s="15" t="str">
        <f t="shared" si="63"/>
        <v>F5510</v>
      </c>
      <c r="U219" s="15" t="str">
        <f t="shared" si="64"/>
        <v>F5005</v>
      </c>
      <c r="V219" s="24" t="str">
        <f t="shared" si="65"/>
        <v>F5015</v>
      </c>
      <c r="W219" s="19">
        <f t="shared" si="73"/>
        <v>0</v>
      </c>
      <c r="X219" s="15">
        <f t="shared" si="74"/>
        <v>0</v>
      </c>
      <c r="Y219" s="15">
        <f t="shared" si="75"/>
        <v>0</v>
      </c>
      <c r="Z219" s="15">
        <f t="shared" si="76"/>
        <v>0</v>
      </c>
      <c r="AA219" s="24">
        <f t="shared" si="77"/>
        <v>0</v>
      </c>
      <c r="AB219" s="50">
        <f t="shared" si="66"/>
        <v>0</v>
      </c>
      <c r="AC219" s="51">
        <f t="shared" si="67"/>
        <v>0</v>
      </c>
      <c r="AD219" s="51">
        <f t="shared" si="68"/>
        <v>0</v>
      </c>
      <c r="AE219" s="51">
        <f t="shared" si="69"/>
        <v>0</v>
      </c>
      <c r="AF219" s="52">
        <f t="shared" si="70"/>
        <v>0</v>
      </c>
    </row>
    <row r="220" spans="1:32" x14ac:dyDescent="0.25">
      <c r="A220" s="50" t="s">
        <v>0</v>
      </c>
      <c r="B220" s="51">
        <f t="shared" si="79"/>
        <v>50</v>
      </c>
      <c r="C220" s="34">
        <v>15</v>
      </c>
      <c r="D220" s="57"/>
      <c r="E220" s="6"/>
      <c r="F220" s="57">
        <v>26582</v>
      </c>
      <c r="G220" s="6">
        <v>114</v>
      </c>
      <c r="H220" s="57">
        <v>11924</v>
      </c>
      <c r="I220" s="6">
        <v>3</v>
      </c>
      <c r="J220" s="57">
        <v>3292</v>
      </c>
      <c r="K220" s="6">
        <v>0</v>
      </c>
      <c r="L220" s="57">
        <v>28</v>
      </c>
      <c r="M220" s="6">
        <v>0</v>
      </c>
      <c r="N220" s="57"/>
      <c r="O220" s="6"/>
      <c r="P220" s="57"/>
      <c r="Q220" s="6"/>
      <c r="R220" s="19" t="str">
        <f t="shared" si="61"/>
        <v>F5015</v>
      </c>
      <c r="S220" s="15" t="str">
        <f t="shared" si="62"/>
        <v>F4515</v>
      </c>
      <c r="T220" s="15" t="str">
        <f t="shared" si="63"/>
        <v>F5515</v>
      </c>
      <c r="U220" s="15" t="str">
        <f t="shared" si="64"/>
        <v>F5010</v>
      </c>
      <c r="V220" s="24" t="str">
        <f t="shared" si="65"/>
        <v>F5020</v>
      </c>
      <c r="W220" s="19">
        <f t="shared" si="73"/>
        <v>0</v>
      </c>
      <c r="X220" s="15">
        <f t="shared" si="74"/>
        <v>0</v>
      </c>
      <c r="Y220" s="15">
        <f t="shared" si="75"/>
        <v>0</v>
      </c>
      <c r="Z220" s="15">
        <f t="shared" si="76"/>
        <v>0</v>
      </c>
      <c r="AA220" s="24">
        <f t="shared" si="77"/>
        <v>0</v>
      </c>
      <c r="AB220" s="50">
        <f t="shared" si="66"/>
        <v>0</v>
      </c>
      <c r="AC220" s="51">
        <f t="shared" si="67"/>
        <v>0</v>
      </c>
      <c r="AD220" s="51">
        <f t="shared" si="68"/>
        <v>0</v>
      </c>
      <c r="AE220" s="51">
        <f t="shared" si="69"/>
        <v>0</v>
      </c>
      <c r="AF220" s="52">
        <f t="shared" si="70"/>
        <v>0</v>
      </c>
    </row>
    <row r="221" spans="1:32" x14ac:dyDescent="0.25">
      <c r="A221" s="50" t="s">
        <v>0</v>
      </c>
      <c r="B221" s="51">
        <f t="shared" si="79"/>
        <v>50</v>
      </c>
      <c r="C221" s="34">
        <v>20</v>
      </c>
      <c r="D221" s="57">
        <v>162000</v>
      </c>
      <c r="E221" s="6">
        <v>21007</v>
      </c>
      <c r="F221" s="57">
        <v>189144</v>
      </c>
      <c r="G221" s="6">
        <f>398+743+814+950+761+489</f>
        <v>4155</v>
      </c>
      <c r="H221" s="57">
        <v>43196</v>
      </c>
      <c r="I221" s="6">
        <v>599</v>
      </c>
      <c r="J221" s="57">
        <v>6108</v>
      </c>
      <c r="K221" s="6">
        <v>0</v>
      </c>
      <c r="L221" s="57"/>
      <c r="M221" s="6"/>
      <c r="N221" s="57"/>
      <c r="O221" s="6"/>
      <c r="P221" s="57"/>
      <c r="Q221" s="6"/>
      <c r="R221" s="19" t="str">
        <f t="shared" si="61"/>
        <v>F5020</v>
      </c>
      <c r="S221" s="15" t="str">
        <f t="shared" si="62"/>
        <v>F4520</v>
      </c>
      <c r="T221" s="15" t="str">
        <f t="shared" si="63"/>
        <v>F5520</v>
      </c>
      <c r="U221" s="15" t="str">
        <f t="shared" si="64"/>
        <v>F5015</v>
      </c>
      <c r="V221" s="24" t="str">
        <f t="shared" si="65"/>
        <v>F5025</v>
      </c>
      <c r="W221" s="19">
        <f t="shared" si="73"/>
        <v>0</v>
      </c>
      <c r="X221" s="15">
        <f t="shared" si="74"/>
        <v>0</v>
      </c>
      <c r="Y221" s="15">
        <f t="shared" si="75"/>
        <v>0</v>
      </c>
      <c r="Z221" s="15">
        <f t="shared" si="76"/>
        <v>0</v>
      </c>
      <c r="AA221" s="24">
        <f t="shared" si="77"/>
        <v>0</v>
      </c>
      <c r="AB221" s="50">
        <f t="shared" si="66"/>
        <v>0</v>
      </c>
      <c r="AC221" s="51">
        <f t="shared" si="67"/>
        <v>0</v>
      </c>
      <c r="AD221" s="51">
        <f t="shared" si="68"/>
        <v>0</v>
      </c>
      <c r="AE221" s="51">
        <f t="shared" si="69"/>
        <v>0</v>
      </c>
      <c r="AF221" s="52">
        <f t="shared" si="70"/>
        <v>0</v>
      </c>
    </row>
    <row r="222" spans="1:32" x14ac:dyDescent="0.25">
      <c r="A222" s="50" t="s">
        <v>0</v>
      </c>
      <c r="B222" s="51">
        <f t="shared" si="79"/>
        <v>50</v>
      </c>
      <c r="C222" s="34">
        <v>25</v>
      </c>
      <c r="D222" s="57"/>
      <c r="E222" s="6"/>
      <c r="F222" s="57">
        <v>26240</v>
      </c>
      <c r="G222" s="6">
        <v>313</v>
      </c>
      <c r="H222" s="57">
        <v>8627</v>
      </c>
      <c r="I222" s="6">
        <v>12</v>
      </c>
      <c r="J222" s="57">
        <v>802</v>
      </c>
      <c r="K222" s="6">
        <v>0</v>
      </c>
      <c r="L222" s="57"/>
      <c r="M222" s="6"/>
      <c r="N222" s="57"/>
      <c r="O222" s="6"/>
      <c r="P222" s="57"/>
      <c r="Q222" s="6"/>
      <c r="R222" s="19" t="str">
        <f t="shared" si="61"/>
        <v>F5025</v>
      </c>
      <c r="S222" s="15" t="str">
        <f t="shared" si="62"/>
        <v>F4525</v>
      </c>
      <c r="T222" s="15" t="str">
        <f t="shared" si="63"/>
        <v>F5525</v>
      </c>
      <c r="U222" s="15" t="str">
        <f t="shared" si="64"/>
        <v>F5020</v>
      </c>
      <c r="V222" s="24" t="str">
        <f t="shared" si="65"/>
        <v>F5030</v>
      </c>
      <c r="W222" s="19">
        <f t="shared" si="73"/>
        <v>0</v>
      </c>
      <c r="X222" s="15">
        <f t="shared" si="74"/>
        <v>0</v>
      </c>
      <c r="Y222" s="15">
        <f t="shared" si="75"/>
        <v>0</v>
      </c>
      <c r="Z222" s="15">
        <f t="shared" si="76"/>
        <v>0</v>
      </c>
      <c r="AA222" s="24">
        <f t="shared" si="77"/>
        <v>0</v>
      </c>
      <c r="AB222" s="50">
        <f t="shared" si="66"/>
        <v>0</v>
      </c>
      <c r="AC222" s="51">
        <f t="shared" si="67"/>
        <v>0</v>
      </c>
      <c r="AD222" s="51">
        <f t="shared" si="68"/>
        <v>0</v>
      </c>
      <c r="AE222" s="51">
        <f t="shared" si="69"/>
        <v>0</v>
      </c>
      <c r="AF222" s="52">
        <f t="shared" si="70"/>
        <v>0</v>
      </c>
    </row>
    <row r="223" spans="1:32" x14ac:dyDescent="0.25">
      <c r="A223" s="50" t="s">
        <v>0</v>
      </c>
      <c r="B223" s="51">
        <f t="shared" si="79"/>
        <v>50</v>
      </c>
      <c r="C223" s="34">
        <v>30</v>
      </c>
      <c r="D223" s="57">
        <v>162000</v>
      </c>
      <c r="E223" s="6">
        <v>10913</v>
      </c>
      <c r="F223" s="57">
        <v>98549</v>
      </c>
      <c r="G223" s="6">
        <f>168+234+266+214+200+158</f>
        <v>1240</v>
      </c>
      <c r="H223" s="57">
        <v>12448</v>
      </c>
      <c r="I223" s="6">
        <v>1</v>
      </c>
      <c r="J223" s="57">
        <v>27</v>
      </c>
      <c r="K223" s="6">
        <v>0</v>
      </c>
      <c r="L223" s="57"/>
      <c r="M223" s="6"/>
      <c r="N223" s="57"/>
      <c r="O223" s="6"/>
      <c r="P223" s="57"/>
      <c r="Q223" s="6"/>
      <c r="R223" s="19" t="str">
        <f t="shared" si="61"/>
        <v>F5030</v>
      </c>
      <c r="S223" s="15" t="str">
        <f t="shared" si="62"/>
        <v>F4530</v>
      </c>
      <c r="T223" s="15" t="str">
        <f t="shared" si="63"/>
        <v>F5530</v>
      </c>
      <c r="U223" s="15" t="str">
        <f t="shared" si="64"/>
        <v>F5025</v>
      </c>
      <c r="V223" s="24" t="str">
        <f t="shared" si="65"/>
        <v>F5035</v>
      </c>
      <c r="W223" s="19">
        <f t="shared" si="73"/>
        <v>0</v>
      </c>
      <c r="X223" s="15">
        <f t="shared" si="74"/>
        <v>0</v>
      </c>
      <c r="Y223" s="15">
        <f t="shared" si="75"/>
        <v>0</v>
      </c>
      <c r="Z223" s="15">
        <f t="shared" si="76"/>
        <v>0</v>
      </c>
      <c r="AA223" s="24">
        <f t="shared" si="77"/>
        <v>0</v>
      </c>
      <c r="AB223" s="50">
        <f t="shared" si="66"/>
        <v>0</v>
      </c>
      <c r="AC223" s="51">
        <f t="shared" si="67"/>
        <v>0</v>
      </c>
      <c r="AD223" s="51">
        <f t="shared" si="68"/>
        <v>0</v>
      </c>
      <c r="AE223" s="51">
        <f t="shared" si="69"/>
        <v>0</v>
      </c>
      <c r="AF223" s="52">
        <f t="shared" si="70"/>
        <v>0</v>
      </c>
    </row>
    <row r="224" spans="1:32" x14ac:dyDescent="0.25">
      <c r="A224" s="50" t="s">
        <v>0</v>
      </c>
      <c r="B224" s="51">
        <f t="shared" si="79"/>
        <v>50</v>
      </c>
      <c r="C224" s="34">
        <v>35</v>
      </c>
      <c r="D224" s="57"/>
      <c r="E224" s="6"/>
      <c r="F224" s="57">
        <v>10913</v>
      </c>
      <c r="G224" s="6">
        <v>54</v>
      </c>
      <c r="H224" s="57">
        <v>1587</v>
      </c>
      <c r="I224" s="6">
        <v>0</v>
      </c>
      <c r="J224" s="57">
        <v>1</v>
      </c>
      <c r="K224" s="6">
        <v>0</v>
      </c>
      <c r="L224" s="57"/>
      <c r="M224" s="6"/>
      <c r="N224" s="57"/>
      <c r="O224" s="6"/>
      <c r="P224" s="57"/>
      <c r="Q224" s="6"/>
      <c r="R224" s="19" t="str">
        <f t="shared" si="61"/>
        <v>F5035</v>
      </c>
      <c r="S224" s="15" t="str">
        <f t="shared" si="62"/>
        <v>F4535</v>
      </c>
      <c r="T224" s="15" t="str">
        <f t="shared" si="63"/>
        <v>F5535</v>
      </c>
      <c r="U224" s="15" t="str">
        <f t="shared" si="64"/>
        <v>F5030</v>
      </c>
      <c r="V224" s="24" t="str">
        <f t="shared" si="65"/>
        <v>F5040</v>
      </c>
      <c r="W224" s="19">
        <f t="shared" si="73"/>
        <v>0</v>
      </c>
      <c r="X224" s="15">
        <f t="shared" si="74"/>
        <v>0</v>
      </c>
      <c r="Y224" s="15">
        <f t="shared" si="75"/>
        <v>0</v>
      </c>
      <c r="Z224" s="15">
        <f t="shared" si="76"/>
        <v>0</v>
      </c>
      <c r="AA224" s="24">
        <f t="shared" si="77"/>
        <v>0</v>
      </c>
      <c r="AB224" s="50">
        <f t="shared" si="66"/>
        <v>0</v>
      </c>
      <c r="AC224" s="51">
        <f t="shared" si="67"/>
        <v>0</v>
      </c>
      <c r="AD224" s="51">
        <f t="shared" si="68"/>
        <v>0</v>
      </c>
      <c r="AE224" s="51">
        <f t="shared" si="69"/>
        <v>0</v>
      </c>
      <c r="AF224" s="52">
        <f t="shared" si="70"/>
        <v>0</v>
      </c>
    </row>
    <row r="225" spans="1:32" x14ac:dyDescent="0.25">
      <c r="A225" s="50" t="s">
        <v>0</v>
      </c>
      <c r="B225" s="51">
        <f t="shared" si="79"/>
        <v>50</v>
      </c>
      <c r="C225" s="34">
        <v>40</v>
      </c>
      <c r="D225" s="57"/>
      <c r="E225" s="6"/>
      <c r="F225" s="57"/>
      <c r="G225" s="6"/>
      <c r="H225" s="57">
        <v>54</v>
      </c>
      <c r="I225" s="6">
        <v>0</v>
      </c>
      <c r="J225" s="57"/>
      <c r="K225" s="6"/>
      <c r="L225" s="57"/>
      <c r="M225" s="6"/>
      <c r="N225" s="57"/>
      <c r="O225" s="6"/>
      <c r="P225" s="57"/>
      <c r="Q225" s="6"/>
      <c r="R225" s="19" t="str">
        <f t="shared" ref="R225:R293" si="80">_xlfn.TEXTJOIN("",FALSE,A225,TEXT(B225,"00"),TEXT(C225,"00"))</f>
        <v>F5040</v>
      </c>
      <c r="S225" s="15" t="str">
        <f t="shared" ref="S225:S293" si="81">_xlfn.TEXTJOIN("",FALSE,A225,TEXT(B225-5,"00"),TEXT(C225,"00"))</f>
        <v>F4540</v>
      </c>
      <c r="T225" s="15" t="str">
        <f t="shared" ref="T225:T293" si="82">_xlfn.TEXTJOIN("",FALSE,A225,TEXT(B225+5,"00"),TEXT(C225,"00"))</f>
        <v>F5540</v>
      </c>
      <c r="U225" s="15" t="str">
        <f t="shared" ref="U225:U293" si="83">_xlfn.TEXTJOIN("",FALSE,A225,TEXT(B225,"00"),TEXT(C225-5,"00"))</f>
        <v>F5035</v>
      </c>
      <c r="V225" s="24" t="str">
        <f t="shared" ref="V225:V293" si="84">_xlfn.TEXTJOIN("",FALSE,A225,TEXT(B225,"00"),TEXT(C225+5,"00"))</f>
        <v>F5045</v>
      </c>
      <c r="W225" s="19">
        <f t="shared" si="73"/>
        <v>0</v>
      </c>
      <c r="X225" s="15">
        <f t="shared" si="74"/>
        <v>0</v>
      </c>
      <c r="Y225" s="15">
        <f t="shared" si="75"/>
        <v>0</v>
      </c>
      <c r="Z225" s="15">
        <f t="shared" si="76"/>
        <v>0</v>
      </c>
      <c r="AA225" s="24">
        <f t="shared" si="77"/>
        <v>0</v>
      </c>
      <c r="AB225" s="50">
        <f t="shared" ref="AB225:AB293" si="85">IF(W225&gt;0,1,0)</f>
        <v>0</v>
      </c>
      <c r="AC225" s="51">
        <f t="shared" ref="AC225:AC293" si="86">IF(X225&gt;0,1,0)</f>
        <v>0</v>
      </c>
      <c r="AD225" s="51">
        <f t="shared" ref="AD225:AD293" si="87">IF(Y225&gt;0,1,0)</f>
        <v>0</v>
      </c>
      <c r="AE225" s="51">
        <f t="shared" ref="AE225:AE293" si="88">IF(Z225&gt;0,1,0)</f>
        <v>0</v>
      </c>
      <c r="AF225" s="52">
        <f t="shared" ref="AF225:AF293" si="89">IF(AA225&gt;0,1,0)</f>
        <v>0</v>
      </c>
    </row>
    <row r="226" spans="1:32" x14ac:dyDescent="0.25">
      <c r="A226" s="50" t="s">
        <v>0</v>
      </c>
      <c r="B226" s="51">
        <v>50</v>
      </c>
      <c r="C226" s="34">
        <v>45</v>
      </c>
      <c r="D226" s="57"/>
      <c r="E226" s="6"/>
      <c r="F226" s="57"/>
      <c r="G226" s="6"/>
      <c r="H226" s="57"/>
      <c r="I226" s="6"/>
      <c r="J226" s="57"/>
      <c r="K226" s="6"/>
      <c r="L226" s="57"/>
      <c r="M226" s="6"/>
      <c r="N226" s="57"/>
      <c r="O226" s="6"/>
      <c r="P226" s="57"/>
      <c r="Q226" s="6"/>
      <c r="R226" s="19" t="str">
        <f t="shared" si="80"/>
        <v>F5045</v>
      </c>
      <c r="S226" s="15" t="str">
        <f t="shared" si="81"/>
        <v>F4545</v>
      </c>
      <c r="T226" s="15" t="str">
        <f t="shared" si="82"/>
        <v>F5545</v>
      </c>
      <c r="U226" s="15" t="str">
        <f t="shared" si="83"/>
        <v>F5040</v>
      </c>
      <c r="V226" s="24" t="str">
        <f t="shared" si="84"/>
        <v>F5050</v>
      </c>
      <c r="W226" s="19">
        <f t="shared" si="73"/>
        <v>0</v>
      </c>
      <c r="X226" s="15">
        <f t="shared" si="74"/>
        <v>0</v>
      </c>
      <c r="Y226" s="15">
        <f t="shared" si="75"/>
        <v>0</v>
      </c>
      <c r="Z226" s="15">
        <f t="shared" si="76"/>
        <v>0</v>
      </c>
      <c r="AA226" s="24">
        <f t="shared" si="77"/>
        <v>0</v>
      </c>
      <c r="AB226" s="50">
        <f t="shared" si="85"/>
        <v>0</v>
      </c>
      <c r="AC226" s="51">
        <f t="shared" si="86"/>
        <v>0</v>
      </c>
      <c r="AD226" s="51">
        <f t="shared" si="87"/>
        <v>0</v>
      </c>
      <c r="AE226" s="51">
        <f t="shared" si="88"/>
        <v>0</v>
      </c>
      <c r="AF226" s="52">
        <f t="shared" si="89"/>
        <v>0</v>
      </c>
    </row>
    <row r="227" spans="1:32" ht="15.75" thickBot="1" x14ac:dyDescent="0.3">
      <c r="A227" s="37" t="s">
        <v>0</v>
      </c>
      <c r="B227" s="38">
        <v>50</v>
      </c>
      <c r="C227" s="39">
        <v>50</v>
      </c>
      <c r="D227" s="2"/>
      <c r="E227" s="28"/>
      <c r="F227" s="2"/>
      <c r="G227" s="28"/>
      <c r="H227" s="2"/>
      <c r="I227" s="28"/>
      <c r="J227" s="2"/>
      <c r="K227" s="28"/>
      <c r="L227" s="2"/>
      <c r="M227" s="28"/>
      <c r="N227" s="2"/>
      <c r="O227" s="28"/>
      <c r="P227" s="2"/>
      <c r="Q227" s="28"/>
      <c r="R227" s="29" t="str">
        <f t="shared" si="80"/>
        <v>F5050</v>
      </c>
      <c r="S227" s="30" t="str">
        <f t="shared" si="81"/>
        <v>F4550</v>
      </c>
      <c r="T227" s="30" t="str">
        <f t="shared" si="82"/>
        <v>F5550</v>
      </c>
      <c r="U227" s="30" t="str">
        <f t="shared" si="83"/>
        <v>F5045</v>
      </c>
      <c r="V227" s="31" t="str">
        <f t="shared" si="84"/>
        <v>F5055</v>
      </c>
      <c r="W227" s="29">
        <f t="shared" si="73"/>
        <v>0</v>
      </c>
      <c r="X227" s="30">
        <f t="shared" si="74"/>
        <v>0</v>
      </c>
      <c r="Y227" s="30">
        <f t="shared" si="75"/>
        <v>0</v>
      </c>
      <c r="Z227" s="30">
        <f t="shared" si="76"/>
        <v>0</v>
      </c>
      <c r="AA227" s="31">
        <f t="shared" si="77"/>
        <v>0</v>
      </c>
      <c r="AB227" s="37">
        <f t="shared" si="85"/>
        <v>0</v>
      </c>
      <c r="AC227" s="38">
        <f t="shared" si="86"/>
        <v>0</v>
      </c>
      <c r="AD227" s="38">
        <f t="shared" si="87"/>
        <v>0</v>
      </c>
      <c r="AE227" s="38">
        <f t="shared" si="88"/>
        <v>0</v>
      </c>
      <c r="AF227" s="40">
        <f t="shared" si="89"/>
        <v>0</v>
      </c>
    </row>
    <row r="228" spans="1:32" x14ac:dyDescent="0.25">
      <c r="A228" s="12" t="s">
        <v>0</v>
      </c>
      <c r="B228" s="13">
        <v>55</v>
      </c>
      <c r="C228" s="36">
        <v>-20</v>
      </c>
      <c r="D228" s="43"/>
      <c r="E228" s="5"/>
      <c r="F228" s="43"/>
      <c r="G228" s="5"/>
      <c r="H228" s="43"/>
      <c r="I228" s="5"/>
      <c r="J228" s="43"/>
      <c r="K228" s="5"/>
      <c r="L228" s="43"/>
      <c r="M228" s="5"/>
      <c r="N228" s="43"/>
      <c r="O228" s="5"/>
      <c r="P228" s="43"/>
      <c r="Q228" s="5"/>
      <c r="R228" s="16" t="str">
        <f t="shared" si="80"/>
        <v>F55-20</v>
      </c>
      <c r="S228" s="17" t="str">
        <f t="shared" si="81"/>
        <v>F50-20</v>
      </c>
      <c r="T228" s="17" t="str">
        <f t="shared" si="82"/>
        <v>F60-20</v>
      </c>
      <c r="U228" s="17" t="str">
        <f t="shared" si="83"/>
        <v>F55-25</v>
      </c>
      <c r="V228" s="23" t="str">
        <f t="shared" si="84"/>
        <v>F55-15</v>
      </c>
      <c r="W228" s="16">
        <f t="shared" si="73"/>
        <v>0</v>
      </c>
      <c r="X228" s="17">
        <f t="shared" si="74"/>
        <v>0</v>
      </c>
      <c r="Y228" s="17">
        <f t="shared" si="75"/>
        <v>0</v>
      </c>
      <c r="Z228" s="17">
        <f t="shared" si="76"/>
        <v>0</v>
      </c>
      <c r="AA228" s="23">
        <f t="shared" si="77"/>
        <v>0</v>
      </c>
      <c r="AB228" s="12">
        <f t="shared" si="85"/>
        <v>0</v>
      </c>
      <c r="AC228" s="13">
        <f t="shared" si="86"/>
        <v>0</v>
      </c>
      <c r="AD228" s="13">
        <f t="shared" si="87"/>
        <v>0</v>
      </c>
      <c r="AE228" s="13">
        <f t="shared" si="88"/>
        <v>0</v>
      </c>
      <c r="AF228" s="14">
        <f t="shared" si="89"/>
        <v>0</v>
      </c>
    </row>
    <row r="229" spans="1:32" x14ac:dyDescent="0.25">
      <c r="A229" s="50" t="s">
        <v>0</v>
      </c>
      <c r="B229" s="51">
        <v>55</v>
      </c>
      <c r="C229" s="34">
        <v>-15</v>
      </c>
      <c r="D229" s="57"/>
      <c r="E229" s="6"/>
      <c r="F229" s="57"/>
      <c r="G229" s="6"/>
      <c r="H229" s="57"/>
      <c r="I229" s="6"/>
      <c r="J229" s="57"/>
      <c r="K229" s="6"/>
      <c r="L229" s="57"/>
      <c r="M229" s="6"/>
      <c r="N229" s="57"/>
      <c r="O229" s="6"/>
      <c r="P229" s="57"/>
      <c r="Q229" s="6"/>
      <c r="R229" s="19" t="str">
        <f t="shared" si="80"/>
        <v>F55-15</v>
      </c>
      <c r="S229" s="15" t="str">
        <f t="shared" si="81"/>
        <v>F50-15</v>
      </c>
      <c r="T229" s="15" t="str">
        <f t="shared" si="82"/>
        <v>F60-15</v>
      </c>
      <c r="U229" s="15" t="str">
        <f t="shared" si="83"/>
        <v>F55-20</v>
      </c>
      <c r="V229" s="24" t="str">
        <f t="shared" si="84"/>
        <v>F55-10</v>
      </c>
      <c r="W229" s="19">
        <f t="shared" si="73"/>
        <v>0</v>
      </c>
      <c r="X229" s="15">
        <f t="shared" si="74"/>
        <v>0</v>
      </c>
      <c r="Y229" s="15">
        <f t="shared" si="75"/>
        <v>0</v>
      </c>
      <c r="Z229" s="15">
        <f t="shared" si="76"/>
        <v>0</v>
      </c>
      <c r="AA229" s="24">
        <f t="shared" si="77"/>
        <v>0</v>
      </c>
      <c r="AB229" s="50">
        <f t="shared" si="85"/>
        <v>0</v>
      </c>
      <c r="AC229" s="51">
        <f t="shared" si="86"/>
        <v>0</v>
      </c>
      <c r="AD229" s="51">
        <f t="shared" si="87"/>
        <v>0</v>
      </c>
      <c r="AE229" s="51">
        <f t="shared" si="88"/>
        <v>0</v>
      </c>
      <c r="AF229" s="52">
        <f t="shared" si="89"/>
        <v>0</v>
      </c>
    </row>
    <row r="230" spans="1:32" x14ac:dyDescent="0.25">
      <c r="A230" s="50" t="s">
        <v>0</v>
      </c>
      <c r="B230" s="51">
        <v>55</v>
      </c>
      <c r="C230" s="34">
        <v>-10</v>
      </c>
      <c r="D230" s="57"/>
      <c r="E230" s="6"/>
      <c r="F230" s="57"/>
      <c r="G230" s="6"/>
      <c r="H230" s="57"/>
      <c r="I230" s="6"/>
      <c r="J230" s="57"/>
      <c r="K230" s="6"/>
      <c r="L230" s="57"/>
      <c r="M230" s="6"/>
      <c r="N230" s="57"/>
      <c r="O230" s="6"/>
      <c r="P230" s="57"/>
      <c r="Q230" s="6"/>
      <c r="R230" s="19" t="str">
        <f t="shared" si="80"/>
        <v>F55-10</v>
      </c>
      <c r="S230" s="15" t="str">
        <f t="shared" si="81"/>
        <v>F50-10</v>
      </c>
      <c r="T230" s="15" t="str">
        <f t="shared" si="82"/>
        <v>F60-10</v>
      </c>
      <c r="U230" s="15" t="str">
        <f t="shared" si="83"/>
        <v>F55-15</v>
      </c>
      <c r="V230" s="24" t="str">
        <f t="shared" si="84"/>
        <v>F55-05</v>
      </c>
      <c r="W230" s="19">
        <f t="shared" si="73"/>
        <v>0</v>
      </c>
      <c r="X230" s="15">
        <f t="shared" si="74"/>
        <v>0</v>
      </c>
      <c r="Y230" s="15">
        <f t="shared" si="75"/>
        <v>0</v>
      </c>
      <c r="Z230" s="15">
        <f t="shared" si="76"/>
        <v>0</v>
      </c>
      <c r="AA230" s="24">
        <f t="shared" si="77"/>
        <v>0</v>
      </c>
      <c r="AB230" s="50">
        <f t="shared" si="85"/>
        <v>0</v>
      </c>
      <c r="AC230" s="51">
        <f t="shared" si="86"/>
        <v>0</v>
      </c>
      <c r="AD230" s="51">
        <f t="shared" si="87"/>
        <v>0</v>
      </c>
      <c r="AE230" s="51">
        <f t="shared" si="88"/>
        <v>0</v>
      </c>
      <c r="AF230" s="52">
        <f t="shared" si="89"/>
        <v>0</v>
      </c>
    </row>
    <row r="231" spans="1:32" x14ac:dyDescent="0.25">
      <c r="A231" s="50" t="s">
        <v>0</v>
      </c>
      <c r="B231" s="51">
        <v>55</v>
      </c>
      <c r="C231" s="34">
        <v>-5</v>
      </c>
      <c r="D231" s="57"/>
      <c r="E231" s="6"/>
      <c r="F231" s="57"/>
      <c r="G231" s="6"/>
      <c r="H231" s="57"/>
      <c r="I231" s="6"/>
      <c r="J231" s="57"/>
      <c r="K231" s="6"/>
      <c r="L231" s="57">
        <v>1</v>
      </c>
      <c r="M231" s="6">
        <v>0</v>
      </c>
      <c r="N231" s="57"/>
      <c r="O231" s="6"/>
      <c r="P231" s="57"/>
      <c r="Q231" s="6"/>
      <c r="R231" s="19" t="str">
        <f t="shared" si="80"/>
        <v>F55-05</v>
      </c>
      <c r="S231" s="15" t="str">
        <f t="shared" si="81"/>
        <v>F50-05</v>
      </c>
      <c r="T231" s="15" t="str">
        <f t="shared" si="82"/>
        <v>F60-05</v>
      </c>
      <c r="U231" s="15" t="str">
        <f t="shared" si="83"/>
        <v>F55-10</v>
      </c>
      <c r="V231" s="24" t="str">
        <f t="shared" si="84"/>
        <v>F5500</v>
      </c>
      <c r="W231" s="19">
        <f t="shared" si="73"/>
        <v>0</v>
      </c>
      <c r="X231" s="15">
        <f t="shared" si="74"/>
        <v>0</v>
      </c>
      <c r="Y231" s="15">
        <f t="shared" si="75"/>
        <v>0</v>
      </c>
      <c r="Z231" s="15">
        <f t="shared" si="76"/>
        <v>0</v>
      </c>
      <c r="AA231" s="24">
        <f t="shared" si="77"/>
        <v>0</v>
      </c>
      <c r="AB231" s="50">
        <f t="shared" si="85"/>
        <v>0</v>
      </c>
      <c r="AC231" s="51">
        <f t="shared" si="86"/>
        <v>0</v>
      </c>
      <c r="AD231" s="51">
        <f t="shared" si="87"/>
        <v>0</v>
      </c>
      <c r="AE231" s="51">
        <f t="shared" si="88"/>
        <v>0</v>
      </c>
      <c r="AF231" s="52">
        <f t="shared" si="89"/>
        <v>0</v>
      </c>
    </row>
    <row r="232" spans="1:32" x14ac:dyDescent="0.25">
      <c r="A232" s="50" t="s">
        <v>0</v>
      </c>
      <c r="B232" s="51">
        <f t="shared" ref="B232:B240" si="90">B217+5</f>
        <v>55</v>
      </c>
      <c r="C232" s="34">
        <v>0</v>
      </c>
      <c r="D232" s="57"/>
      <c r="E232" s="6"/>
      <c r="F232" s="57"/>
      <c r="G232" s="6"/>
      <c r="H232" s="57"/>
      <c r="I232" s="6"/>
      <c r="J232" s="57">
        <v>58</v>
      </c>
      <c r="K232" s="6">
        <v>0</v>
      </c>
      <c r="L232" s="57">
        <v>4</v>
      </c>
      <c r="M232" s="6">
        <v>0</v>
      </c>
      <c r="N232" s="57"/>
      <c r="O232" s="6"/>
      <c r="P232" s="57"/>
      <c r="Q232" s="6"/>
      <c r="R232" s="19" t="str">
        <f t="shared" si="80"/>
        <v>F5500</v>
      </c>
      <c r="S232" s="15" t="str">
        <f t="shared" si="81"/>
        <v>F5000</v>
      </c>
      <c r="T232" s="15" t="str">
        <f t="shared" si="82"/>
        <v>F6000</v>
      </c>
      <c r="U232" s="15" t="str">
        <f t="shared" si="83"/>
        <v>F55-05</v>
      </c>
      <c r="V232" s="24" t="str">
        <f t="shared" si="84"/>
        <v>F5505</v>
      </c>
      <c r="W232" s="19">
        <f t="shared" si="73"/>
        <v>0</v>
      </c>
      <c r="X232" s="15">
        <f t="shared" si="74"/>
        <v>0</v>
      </c>
      <c r="Y232" s="15">
        <f t="shared" si="75"/>
        <v>0</v>
      </c>
      <c r="Z232" s="15">
        <f t="shared" si="76"/>
        <v>0</v>
      </c>
      <c r="AA232" s="24">
        <f t="shared" si="77"/>
        <v>0</v>
      </c>
      <c r="AB232" s="50">
        <f t="shared" si="85"/>
        <v>0</v>
      </c>
      <c r="AC232" s="51">
        <f t="shared" si="86"/>
        <v>0</v>
      </c>
      <c r="AD232" s="51">
        <f t="shared" si="87"/>
        <v>0</v>
      </c>
      <c r="AE232" s="51">
        <f t="shared" si="88"/>
        <v>0</v>
      </c>
      <c r="AF232" s="52">
        <f t="shared" si="89"/>
        <v>0</v>
      </c>
    </row>
    <row r="233" spans="1:32" x14ac:dyDescent="0.25">
      <c r="A233" s="50" t="s">
        <v>0</v>
      </c>
      <c r="B233" s="51">
        <f t="shared" si="90"/>
        <v>55</v>
      </c>
      <c r="C233" s="34">
        <v>5</v>
      </c>
      <c r="D233" s="57"/>
      <c r="E233" s="6"/>
      <c r="F233" s="57"/>
      <c r="G233" s="6"/>
      <c r="H233" s="57">
        <v>857</v>
      </c>
      <c r="I233" s="6">
        <v>5</v>
      </c>
      <c r="J233" s="57">
        <v>631</v>
      </c>
      <c r="K233" s="6">
        <v>0</v>
      </c>
      <c r="L233" s="57"/>
      <c r="M233" s="6"/>
      <c r="N233" s="57"/>
      <c r="O233" s="6"/>
      <c r="P233" s="57"/>
      <c r="Q233" s="6"/>
      <c r="R233" s="19" t="str">
        <f t="shared" si="80"/>
        <v>F5505</v>
      </c>
      <c r="S233" s="15" t="str">
        <f t="shared" si="81"/>
        <v>F5005</v>
      </c>
      <c r="T233" s="15" t="str">
        <f t="shared" si="82"/>
        <v>F6005</v>
      </c>
      <c r="U233" s="15" t="str">
        <f t="shared" si="83"/>
        <v>F5500</v>
      </c>
      <c r="V233" s="24" t="str">
        <f t="shared" si="84"/>
        <v>F5510</v>
      </c>
      <c r="W233" s="19">
        <f t="shared" si="73"/>
        <v>0</v>
      </c>
      <c r="X233" s="15">
        <f t="shared" si="74"/>
        <v>0</v>
      </c>
      <c r="Y233" s="15">
        <f t="shared" si="75"/>
        <v>0</v>
      </c>
      <c r="Z233" s="15">
        <f t="shared" si="76"/>
        <v>0</v>
      </c>
      <c r="AA233" s="24">
        <f t="shared" si="77"/>
        <v>0</v>
      </c>
      <c r="AB233" s="50">
        <f t="shared" si="85"/>
        <v>0</v>
      </c>
      <c r="AC233" s="51">
        <f t="shared" si="86"/>
        <v>0</v>
      </c>
      <c r="AD233" s="51">
        <f t="shared" si="87"/>
        <v>0</v>
      </c>
      <c r="AE233" s="51">
        <f t="shared" si="88"/>
        <v>0</v>
      </c>
      <c r="AF233" s="52">
        <f t="shared" si="89"/>
        <v>0</v>
      </c>
    </row>
    <row r="234" spans="1:32" x14ac:dyDescent="0.25">
      <c r="A234" s="50" t="s">
        <v>0</v>
      </c>
      <c r="B234" s="51">
        <f t="shared" si="90"/>
        <v>55</v>
      </c>
      <c r="C234" s="34">
        <v>10</v>
      </c>
      <c r="D234" s="57"/>
      <c r="E234" s="6"/>
      <c r="F234" s="57">
        <v>14848</v>
      </c>
      <c r="G234" s="6">
        <v>389</v>
      </c>
      <c r="H234" s="57">
        <v>17610</v>
      </c>
      <c r="I234" s="6">
        <v>134</v>
      </c>
      <c r="J234" s="57">
        <v>8170</v>
      </c>
      <c r="K234" s="6">
        <v>0</v>
      </c>
      <c r="L234" s="57">
        <v>36</v>
      </c>
      <c r="M234" s="6">
        <v>0</v>
      </c>
      <c r="N234" s="57"/>
      <c r="O234" s="6"/>
      <c r="P234" s="57"/>
      <c r="Q234" s="6"/>
      <c r="R234" s="19" t="str">
        <f t="shared" si="80"/>
        <v>F5510</v>
      </c>
      <c r="S234" s="15" t="str">
        <f t="shared" si="81"/>
        <v>F5010</v>
      </c>
      <c r="T234" s="15" t="str">
        <f t="shared" si="82"/>
        <v>F6010</v>
      </c>
      <c r="U234" s="15" t="str">
        <f t="shared" si="83"/>
        <v>F5505</v>
      </c>
      <c r="V234" s="24" t="str">
        <f t="shared" si="84"/>
        <v>F5515</v>
      </c>
      <c r="W234" s="19">
        <f t="shared" si="73"/>
        <v>0</v>
      </c>
      <c r="X234" s="15">
        <f t="shared" si="74"/>
        <v>0</v>
      </c>
      <c r="Y234" s="15">
        <f t="shared" si="75"/>
        <v>0</v>
      </c>
      <c r="Z234" s="15">
        <f t="shared" si="76"/>
        <v>0</v>
      </c>
      <c r="AA234" s="24">
        <f t="shared" si="77"/>
        <v>0</v>
      </c>
      <c r="AB234" s="50">
        <f t="shared" si="85"/>
        <v>0</v>
      </c>
      <c r="AC234" s="51">
        <f t="shared" si="86"/>
        <v>0</v>
      </c>
      <c r="AD234" s="51">
        <f t="shared" si="87"/>
        <v>0</v>
      </c>
      <c r="AE234" s="51">
        <f t="shared" si="88"/>
        <v>0</v>
      </c>
      <c r="AF234" s="52">
        <f t="shared" si="89"/>
        <v>0</v>
      </c>
    </row>
    <row r="235" spans="1:32" x14ac:dyDescent="0.25">
      <c r="A235" s="50" t="s">
        <v>0</v>
      </c>
      <c r="B235" s="51">
        <f t="shared" si="90"/>
        <v>55</v>
      </c>
      <c r="C235" s="34">
        <v>15</v>
      </c>
      <c r="D235" s="57"/>
      <c r="E235" s="6"/>
      <c r="F235" s="57"/>
      <c r="G235" s="6"/>
      <c r="H235" s="57">
        <v>3781</v>
      </c>
      <c r="I235" s="6">
        <v>10</v>
      </c>
      <c r="J235" s="57">
        <v>1360</v>
      </c>
      <c r="K235" s="6">
        <v>0</v>
      </c>
      <c r="L235" s="57"/>
      <c r="M235" s="6"/>
      <c r="N235" s="57"/>
      <c r="O235" s="6"/>
      <c r="P235" s="57"/>
      <c r="Q235" s="6"/>
      <c r="R235" s="19" t="str">
        <f t="shared" si="80"/>
        <v>F5515</v>
      </c>
      <c r="S235" s="15" t="str">
        <f t="shared" si="81"/>
        <v>F5015</v>
      </c>
      <c r="T235" s="15" t="str">
        <f t="shared" si="82"/>
        <v>F6015</v>
      </c>
      <c r="U235" s="15" t="str">
        <f t="shared" si="83"/>
        <v>F5510</v>
      </c>
      <c r="V235" s="24" t="str">
        <f t="shared" si="84"/>
        <v>F5520</v>
      </c>
      <c r="W235" s="19">
        <f t="shared" si="73"/>
        <v>0</v>
      </c>
      <c r="X235" s="15">
        <f t="shared" si="74"/>
        <v>0</v>
      </c>
      <c r="Y235" s="15">
        <f t="shared" si="75"/>
        <v>0</v>
      </c>
      <c r="Z235" s="15">
        <f t="shared" si="76"/>
        <v>0</v>
      </c>
      <c r="AA235" s="24">
        <f t="shared" si="77"/>
        <v>0</v>
      </c>
      <c r="AB235" s="50">
        <f t="shared" si="85"/>
        <v>0</v>
      </c>
      <c r="AC235" s="51">
        <f t="shared" si="86"/>
        <v>0</v>
      </c>
      <c r="AD235" s="51">
        <f t="shared" si="87"/>
        <v>0</v>
      </c>
      <c r="AE235" s="51">
        <f t="shared" si="88"/>
        <v>0</v>
      </c>
      <c r="AF235" s="52">
        <f t="shared" si="89"/>
        <v>0</v>
      </c>
    </row>
    <row r="236" spans="1:32" x14ac:dyDescent="0.25">
      <c r="A236" s="50" t="s">
        <v>0</v>
      </c>
      <c r="B236" s="51">
        <f t="shared" si="90"/>
        <v>55</v>
      </c>
      <c r="C236" s="34">
        <v>20</v>
      </c>
      <c r="D236" s="57"/>
      <c r="E236" s="6"/>
      <c r="F236" s="57">
        <v>46568</v>
      </c>
      <c r="G236" s="6">
        <v>1068</v>
      </c>
      <c r="H236" s="57">
        <v>29511</v>
      </c>
      <c r="I236" s="6">
        <v>54</v>
      </c>
      <c r="J236" s="57">
        <v>2647</v>
      </c>
      <c r="K236" s="6">
        <v>0</v>
      </c>
      <c r="L236" s="57"/>
      <c r="M236" s="6"/>
      <c r="N236" s="57"/>
      <c r="O236" s="6"/>
      <c r="P236" s="57"/>
      <c r="Q236" s="6"/>
      <c r="R236" s="19" t="str">
        <f t="shared" si="80"/>
        <v>F5520</v>
      </c>
      <c r="S236" s="15" t="str">
        <f t="shared" si="81"/>
        <v>F5020</v>
      </c>
      <c r="T236" s="15" t="str">
        <f t="shared" si="82"/>
        <v>F6020</v>
      </c>
      <c r="U236" s="15" t="str">
        <f t="shared" si="83"/>
        <v>F5515</v>
      </c>
      <c r="V236" s="24" t="str">
        <f t="shared" si="84"/>
        <v>F5525</v>
      </c>
      <c r="W236" s="19">
        <f t="shared" si="73"/>
        <v>0</v>
      </c>
      <c r="X236" s="15">
        <f t="shared" si="74"/>
        <v>0</v>
      </c>
      <c r="Y236" s="15">
        <f t="shared" si="75"/>
        <v>0</v>
      </c>
      <c r="Z236" s="15">
        <f t="shared" si="76"/>
        <v>0</v>
      </c>
      <c r="AA236" s="24">
        <f t="shared" si="77"/>
        <v>0</v>
      </c>
      <c r="AB236" s="50">
        <f t="shared" si="85"/>
        <v>0</v>
      </c>
      <c r="AC236" s="51">
        <f t="shared" si="86"/>
        <v>0</v>
      </c>
      <c r="AD236" s="51">
        <f t="shared" si="87"/>
        <v>0</v>
      </c>
      <c r="AE236" s="51">
        <f t="shared" si="88"/>
        <v>0</v>
      </c>
      <c r="AF236" s="52">
        <f t="shared" si="89"/>
        <v>0</v>
      </c>
    </row>
    <row r="237" spans="1:32" x14ac:dyDescent="0.25">
      <c r="A237" s="50" t="s">
        <v>0</v>
      </c>
      <c r="B237" s="51">
        <f t="shared" si="90"/>
        <v>55</v>
      </c>
      <c r="C237" s="34">
        <v>25</v>
      </c>
      <c r="D237" s="57"/>
      <c r="E237" s="6"/>
      <c r="F237" s="57"/>
      <c r="G237" s="6"/>
      <c r="H237" s="57">
        <v>1605</v>
      </c>
      <c r="I237" s="6">
        <v>0</v>
      </c>
      <c r="J237" s="57">
        <v>66</v>
      </c>
      <c r="K237" s="6">
        <v>0</v>
      </c>
      <c r="L237" s="57"/>
      <c r="M237" s="6"/>
      <c r="N237" s="57"/>
      <c r="O237" s="6"/>
      <c r="P237" s="57"/>
      <c r="Q237" s="6"/>
      <c r="R237" s="19" t="str">
        <f t="shared" si="80"/>
        <v>F5525</v>
      </c>
      <c r="S237" s="15" t="str">
        <f t="shared" si="81"/>
        <v>F5025</v>
      </c>
      <c r="T237" s="15" t="str">
        <f t="shared" si="82"/>
        <v>F6025</v>
      </c>
      <c r="U237" s="15" t="str">
        <f t="shared" si="83"/>
        <v>F5520</v>
      </c>
      <c r="V237" s="24" t="str">
        <f t="shared" si="84"/>
        <v>F5530</v>
      </c>
      <c r="W237" s="19">
        <f t="shared" si="73"/>
        <v>0</v>
      </c>
      <c r="X237" s="15">
        <f t="shared" si="74"/>
        <v>0</v>
      </c>
      <c r="Y237" s="15">
        <f t="shared" si="75"/>
        <v>0</v>
      </c>
      <c r="Z237" s="15">
        <f t="shared" si="76"/>
        <v>0</v>
      </c>
      <c r="AA237" s="24">
        <f t="shared" si="77"/>
        <v>0</v>
      </c>
      <c r="AB237" s="50">
        <f t="shared" si="85"/>
        <v>0</v>
      </c>
      <c r="AC237" s="51">
        <f t="shared" si="86"/>
        <v>0</v>
      </c>
      <c r="AD237" s="51">
        <f t="shared" si="87"/>
        <v>0</v>
      </c>
      <c r="AE237" s="51">
        <f t="shared" si="88"/>
        <v>0</v>
      </c>
      <c r="AF237" s="52">
        <f t="shared" si="89"/>
        <v>0</v>
      </c>
    </row>
    <row r="238" spans="1:32" x14ac:dyDescent="0.25">
      <c r="A238" s="50" t="s">
        <v>0</v>
      </c>
      <c r="B238" s="51">
        <f t="shared" si="90"/>
        <v>55</v>
      </c>
      <c r="C238" s="34">
        <v>30</v>
      </c>
      <c r="D238" s="57"/>
      <c r="E238" s="6"/>
      <c r="F238" s="57">
        <v>11068</v>
      </c>
      <c r="G238" s="6">
        <v>17</v>
      </c>
      <c r="H238" s="57">
        <v>1435</v>
      </c>
      <c r="I238" s="6">
        <v>0</v>
      </c>
      <c r="J238" s="57">
        <v>1</v>
      </c>
      <c r="K238" s="6">
        <v>0</v>
      </c>
      <c r="L238" s="57"/>
      <c r="M238" s="6"/>
      <c r="N238" s="57"/>
      <c r="O238" s="6"/>
      <c r="P238" s="57"/>
      <c r="Q238" s="6"/>
      <c r="R238" s="19" t="str">
        <f t="shared" si="80"/>
        <v>F5530</v>
      </c>
      <c r="S238" s="15" t="str">
        <f t="shared" si="81"/>
        <v>F5030</v>
      </c>
      <c r="T238" s="15" t="str">
        <f t="shared" si="82"/>
        <v>F6030</v>
      </c>
      <c r="U238" s="15" t="str">
        <f t="shared" si="83"/>
        <v>F5525</v>
      </c>
      <c r="V238" s="24" t="str">
        <f t="shared" si="84"/>
        <v>F5535</v>
      </c>
      <c r="W238" s="19">
        <f t="shared" si="73"/>
        <v>0</v>
      </c>
      <c r="X238" s="15">
        <f t="shared" si="74"/>
        <v>0</v>
      </c>
      <c r="Y238" s="15">
        <f t="shared" si="75"/>
        <v>0</v>
      </c>
      <c r="Z238" s="15">
        <f t="shared" si="76"/>
        <v>0</v>
      </c>
      <c r="AA238" s="24">
        <f t="shared" si="77"/>
        <v>0</v>
      </c>
      <c r="AB238" s="50">
        <f t="shared" si="85"/>
        <v>0</v>
      </c>
      <c r="AC238" s="51">
        <f t="shared" si="86"/>
        <v>0</v>
      </c>
      <c r="AD238" s="51">
        <f t="shared" si="87"/>
        <v>0</v>
      </c>
      <c r="AE238" s="51">
        <f t="shared" si="88"/>
        <v>0</v>
      </c>
      <c r="AF238" s="52">
        <f t="shared" si="89"/>
        <v>0</v>
      </c>
    </row>
    <row r="239" spans="1:32" x14ac:dyDescent="0.25">
      <c r="A239" s="50" t="s">
        <v>0</v>
      </c>
      <c r="B239" s="51">
        <f t="shared" si="90"/>
        <v>55</v>
      </c>
      <c r="C239" s="34">
        <v>35</v>
      </c>
      <c r="D239" s="57"/>
      <c r="E239" s="6"/>
      <c r="F239" s="57"/>
      <c r="G239" s="6"/>
      <c r="H239" s="57">
        <v>68</v>
      </c>
      <c r="I239" s="6">
        <v>0</v>
      </c>
      <c r="J239" s="57"/>
      <c r="K239" s="6"/>
      <c r="L239" s="57"/>
      <c r="M239" s="6"/>
      <c r="N239" s="57"/>
      <c r="O239" s="6"/>
      <c r="P239" s="57"/>
      <c r="Q239" s="6"/>
      <c r="R239" s="19" t="str">
        <f t="shared" si="80"/>
        <v>F5535</v>
      </c>
      <c r="S239" s="15" t="str">
        <f t="shared" si="81"/>
        <v>F5035</v>
      </c>
      <c r="T239" s="15" t="str">
        <f t="shared" si="82"/>
        <v>F6035</v>
      </c>
      <c r="U239" s="15" t="str">
        <f t="shared" si="83"/>
        <v>F5530</v>
      </c>
      <c r="V239" s="24" t="str">
        <f t="shared" si="84"/>
        <v>F5540</v>
      </c>
      <c r="W239" s="19">
        <f t="shared" si="73"/>
        <v>0</v>
      </c>
      <c r="X239" s="15">
        <f t="shared" si="74"/>
        <v>0</v>
      </c>
      <c r="Y239" s="15">
        <f t="shared" si="75"/>
        <v>0</v>
      </c>
      <c r="Z239" s="15">
        <f t="shared" si="76"/>
        <v>0</v>
      </c>
      <c r="AA239" s="24">
        <f t="shared" si="77"/>
        <v>0</v>
      </c>
      <c r="AB239" s="50">
        <f t="shared" si="85"/>
        <v>0</v>
      </c>
      <c r="AC239" s="51">
        <f t="shared" si="86"/>
        <v>0</v>
      </c>
      <c r="AD239" s="51">
        <f t="shared" si="87"/>
        <v>0</v>
      </c>
      <c r="AE239" s="51">
        <f t="shared" si="88"/>
        <v>0</v>
      </c>
      <c r="AF239" s="52">
        <f t="shared" si="89"/>
        <v>0</v>
      </c>
    </row>
    <row r="240" spans="1:32" x14ac:dyDescent="0.25">
      <c r="A240" s="50" t="s">
        <v>0</v>
      </c>
      <c r="B240" s="51">
        <f t="shared" si="90"/>
        <v>55</v>
      </c>
      <c r="C240" s="34">
        <v>40</v>
      </c>
      <c r="D240" s="57"/>
      <c r="E240" s="6"/>
      <c r="F240" s="57"/>
      <c r="G240" s="6"/>
      <c r="H240" s="57"/>
      <c r="I240" s="6"/>
      <c r="J240" s="57"/>
      <c r="K240" s="6"/>
      <c r="L240" s="57"/>
      <c r="M240" s="6"/>
      <c r="N240" s="57"/>
      <c r="O240" s="6"/>
      <c r="P240" s="57"/>
      <c r="Q240" s="6"/>
      <c r="R240" s="19" t="str">
        <f t="shared" si="80"/>
        <v>F5540</v>
      </c>
      <c r="S240" s="15" t="str">
        <f t="shared" si="81"/>
        <v>F5040</v>
      </c>
      <c r="T240" s="15" t="str">
        <f t="shared" si="82"/>
        <v>F6040</v>
      </c>
      <c r="U240" s="15" t="str">
        <f t="shared" si="83"/>
        <v>F5535</v>
      </c>
      <c r="V240" s="24" t="str">
        <f t="shared" si="84"/>
        <v>F5545</v>
      </c>
      <c r="W240" s="19">
        <f t="shared" si="73"/>
        <v>0</v>
      </c>
      <c r="X240" s="15">
        <f t="shared" si="74"/>
        <v>0</v>
      </c>
      <c r="Y240" s="15">
        <f t="shared" si="75"/>
        <v>0</v>
      </c>
      <c r="Z240" s="15">
        <f t="shared" si="76"/>
        <v>0</v>
      </c>
      <c r="AA240" s="24">
        <f t="shared" si="77"/>
        <v>0</v>
      </c>
      <c r="AB240" s="50">
        <f t="shared" si="85"/>
        <v>0</v>
      </c>
      <c r="AC240" s="51">
        <f t="shared" si="86"/>
        <v>0</v>
      </c>
      <c r="AD240" s="51">
        <f t="shared" si="87"/>
        <v>0</v>
      </c>
      <c r="AE240" s="51">
        <f t="shared" si="88"/>
        <v>0</v>
      </c>
      <c r="AF240" s="52">
        <f t="shared" si="89"/>
        <v>0</v>
      </c>
    </row>
    <row r="241" spans="1:32" x14ac:dyDescent="0.25">
      <c r="A241" s="50" t="s">
        <v>0</v>
      </c>
      <c r="B241" s="51">
        <v>55</v>
      </c>
      <c r="C241" s="34">
        <v>45</v>
      </c>
      <c r="D241" s="57"/>
      <c r="E241" s="6"/>
      <c r="F241" s="57"/>
      <c r="G241" s="6"/>
      <c r="H241" s="57"/>
      <c r="I241" s="6"/>
      <c r="J241" s="57"/>
      <c r="K241" s="6"/>
      <c r="L241" s="57"/>
      <c r="M241" s="6"/>
      <c r="N241" s="57"/>
      <c r="O241" s="6"/>
      <c r="P241" s="57"/>
      <c r="Q241" s="6"/>
      <c r="R241" s="19" t="str">
        <f t="shared" si="80"/>
        <v>F5545</v>
      </c>
      <c r="S241" s="15" t="str">
        <f t="shared" si="81"/>
        <v>F5045</v>
      </c>
      <c r="T241" s="15" t="str">
        <f t="shared" si="82"/>
        <v>F6045</v>
      </c>
      <c r="U241" s="15" t="str">
        <f t="shared" si="83"/>
        <v>F5540</v>
      </c>
      <c r="V241" s="24" t="str">
        <f t="shared" si="84"/>
        <v>F5550</v>
      </c>
      <c r="W241" s="19">
        <f t="shared" si="73"/>
        <v>0</v>
      </c>
      <c r="X241" s="15">
        <f t="shared" si="74"/>
        <v>0</v>
      </c>
      <c r="Y241" s="15">
        <f t="shared" si="75"/>
        <v>0</v>
      </c>
      <c r="Z241" s="15">
        <f t="shared" si="76"/>
        <v>0</v>
      </c>
      <c r="AA241" s="24">
        <f t="shared" si="77"/>
        <v>0</v>
      </c>
      <c r="AB241" s="50">
        <f t="shared" si="85"/>
        <v>0</v>
      </c>
      <c r="AC241" s="51">
        <f t="shared" si="86"/>
        <v>0</v>
      </c>
      <c r="AD241" s="51">
        <f t="shared" si="87"/>
        <v>0</v>
      </c>
      <c r="AE241" s="51">
        <f t="shared" si="88"/>
        <v>0</v>
      </c>
      <c r="AF241" s="52">
        <f t="shared" si="89"/>
        <v>0</v>
      </c>
    </row>
    <row r="242" spans="1:32" ht="15.75" thickBot="1" x14ac:dyDescent="0.3">
      <c r="A242" s="37" t="s">
        <v>0</v>
      </c>
      <c r="B242" s="38">
        <v>55</v>
      </c>
      <c r="C242" s="39">
        <v>50</v>
      </c>
      <c r="D242" s="2"/>
      <c r="E242" s="28"/>
      <c r="F242" s="2"/>
      <c r="G242" s="28"/>
      <c r="H242" s="2"/>
      <c r="I242" s="28"/>
      <c r="J242" s="2"/>
      <c r="K242" s="28"/>
      <c r="L242" s="2"/>
      <c r="M242" s="28"/>
      <c r="N242" s="2"/>
      <c r="O242" s="28"/>
      <c r="P242" s="2"/>
      <c r="Q242" s="28"/>
      <c r="R242" s="29" t="str">
        <f t="shared" si="80"/>
        <v>F5550</v>
      </c>
      <c r="S242" s="30" t="str">
        <f t="shared" si="81"/>
        <v>F5050</v>
      </c>
      <c r="T242" s="30" t="str">
        <f t="shared" si="82"/>
        <v>F6050</v>
      </c>
      <c r="U242" s="30" t="str">
        <f t="shared" si="83"/>
        <v>F5545</v>
      </c>
      <c r="V242" s="31" t="str">
        <f t="shared" si="84"/>
        <v>F5555</v>
      </c>
      <c r="W242" s="29">
        <f t="shared" si="73"/>
        <v>0</v>
      </c>
      <c r="X242" s="30">
        <f t="shared" si="74"/>
        <v>0</v>
      </c>
      <c r="Y242" s="30">
        <f t="shared" si="75"/>
        <v>0</v>
      </c>
      <c r="Z242" s="30">
        <f t="shared" si="76"/>
        <v>0</v>
      </c>
      <c r="AA242" s="31">
        <f t="shared" si="77"/>
        <v>0</v>
      </c>
      <c r="AB242" s="37">
        <f t="shared" si="85"/>
        <v>0</v>
      </c>
      <c r="AC242" s="38">
        <f t="shared" si="86"/>
        <v>0</v>
      </c>
      <c r="AD242" s="38">
        <f t="shared" si="87"/>
        <v>0</v>
      </c>
      <c r="AE242" s="38">
        <f t="shared" si="88"/>
        <v>0</v>
      </c>
      <c r="AF242" s="40">
        <f t="shared" si="89"/>
        <v>0</v>
      </c>
    </row>
    <row r="243" spans="1:32" x14ac:dyDescent="0.25">
      <c r="A243" s="12" t="s">
        <v>0</v>
      </c>
      <c r="B243" s="13">
        <v>60</v>
      </c>
      <c r="C243" s="36">
        <v>-20</v>
      </c>
      <c r="D243" s="43"/>
      <c r="E243" s="5"/>
      <c r="F243" s="43"/>
      <c r="G243" s="5"/>
      <c r="H243" s="43"/>
      <c r="I243" s="5"/>
      <c r="J243" s="43"/>
      <c r="K243" s="5"/>
      <c r="L243" s="43"/>
      <c r="M243" s="5"/>
      <c r="N243" s="43"/>
      <c r="O243" s="5"/>
      <c r="P243" s="43"/>
      <c r="Q243" s="5"/>
      <c r="R243" s="16" t="str">
        <f t="shared" si="80"/>
        <v>F60-20</v>
      </c>
      <c r="S243" s="17" t="str">
        <f t="shared" si="81"/>
        <v>F55-20</v>
      </c>
      <c r="T243" s="17" t="str">
        <f t="shared" si="82"/>
        <v>F65-20</v>
      </c>
      <c r="U243" s="17" t="str">
        <f t="shared" si="83"/>
        <v>F60-25</v>
      </c>
      <c r="V243" s="23" t="str">
        <f t="shared" si="84"/>
        <v>F60-15</v>
      </c>
      <c r="W243" s="16">
        <f t="shared" si="73"/>
        <v>0</v>
      </c>
      <c r="X243" s="17">
        <f t="shared" si="74"/>
        <v>0</v>
      </c>
      <c r="Y243" s="17">
        <f t="shared" si="75"/>
        <v>0</v>
      </c>
      <c r="Z243" s="17">
        <f t="shared" si="76"/>
        <v>0</v>
      </c>
      <c r="AA243" s="23">
        <f t="shared" si="77"/>
        <v>0</v>
      </c>
      <c r="AB243" s="12">
        <f t="shared" si="85"/>
        <v>0</v>
      </c>
      <c r="AC243" s="13">
        <f t="shared" si="86"/>
        <v>0</v>
      </c>
      <c r="AD243" s="13">
        <f t="shared" si="87"/>
        <v>0</v>
      </c>
      <c r="AE243" s="13">
        <f t="shared" si="88"/>
        <v>0</v>
      </c>
      <c r="AF243" s="14">
        <f t="shared" si="89"/>
        <v>0</v>
      </c>
    </row>
    <row r="244" spans="1:32" x14ac:dyDescent="0.25">
      <c r="A244" s="50" t="s">
        <v>0</v>
      </c>
      <c r="B244" s="51">
        <v>60</v>
      </c>
      <c r="C244" s="34">
        <v>-15</v>
      </c>
      <c r="D244" s="57"/>
      <c r="E244" s="6"/>
      <c r="F244" s="57"/>
      <c r="G244" s="6"/>
      <c r="H244" s="57"/>
      <c r="I244" s="6"/>
      <c r="J244" s="57"/>
      <c r="K244" s="6"/>
      <c r="L244" s="57"/>
      <c r="M244" s="6"/>
      <c r="N244" s="57"/>
      <c r="O244" s="6"/>
      <c r="P244" s="57"/>
      <c r="Q244" s="6"/>
      <c r="R244" s="19" t="str">
        <f t="shared" si="80"/>
        <v>F60-15</v>
      </c>
      <c r="S244" s="15" t="str">
        <f t="shared" si="81"/>
        <v>F55-15</v>
      </c>
      <c r="T244" s="15" t="str">
        <f t="shared" si="82"/>
        <v>F65-15</v>
      </c>
      <c r="U244" s="15" t="str">
        <f t="shared" si="83"/>
        <v>F60-20</v>
      </c>
      <c r="V244" s="24" t="str">
        <f t="shared" si="84"/>
        <v>F60-10</v>
      </c>
      <c r="W244" s="19">
        <f t="shared" si="73"/>
        <v>0</v>
      </c>
      <c r="X244" s="15">
        <f t="shared" si="74"/>
        <v>0</v>
      </c>
      <c r="Y244" s="15">
        <f t="shared" si="75"/>
        <v>0</v>
      </c>
      <c r="Z244" s="15">
        <f t="shared" si="76"/>
        <v>0</v>
      </c>
      <c r="AA244" s="24">
        <f t="shared" si="77"/>
        <v>0</v>
      </c>
      <c r="AB244" s="50">
        <f t="shared" si="85"/>
        <v>0</v>
      </c>
      <c r="AC244" s="51">
        <f t="shared" si="86"/>
        <v>0</v>
      </c>
      <c r="AD244" s="51">
        <f t="shared" si="87"/>
        <v>0</v>
      </c>
      <c r="AE244" s="51">
        <f t="shared" si="88"/>
        <v>0</v>
      </c>
      <c r="AF244" s="52">
        <f t="shared" si="89"/>
        <v>0</v>
      </c>
    </row>
    <row r="245" spans="1:32" x14ac:dyDescent="0.25">
      <c r="A245" s="50" t="s">
        <v>0</v>
      </c>
      <c r="B245" s="51">
        <v>60</v>
      </c>
      <c r="C245" s="34">
        <v>-10</v>
      </c>
      <c r="D245" s="57"/>
      <c r="E245" s="6"/>
      <c r="F245" s="57"/>
      <c r="G245" s="6"/>
      <c r="H245" s="57"/>
      <c r="I245" s="6"/>
      <c r="J245" s="57"/>
      <c r="K245" s="6"/>
      <c r="L245" s="57">
        <v>1</v>
      </c>
      <c r="M245" s="6">
        <v>0</v>
      </c>
      <c r="N245" s="57"/>
      <c r="O245" s="6"/>
      <c r="P245" s="57"/>
      <c r="Q245" s="6"/>
      <c r="R245" s="19" t="str">
        <f t="shared" si="80"/>
        <v>F60-10</v>
      </c>
      <c r="S245" s="15" t="str">
        <f t="shared" si="81"/>
        <v>F55-10</v>
      </c>
      <c r="T245" s="15" t="str">
        <f t="shared" si="82"/>
        <v>F65-10</v>
      </c>
      <c r="U245" s="15" t="str">
        <f t="shared" si="83"/>
        <v>F60-15</v>
      </c>
      <c r="V245" s="24" t="str">
        <f t="shared" si="84"/>
        <v>F60-05</v>
      </c>
      <c r="W245" s="19">
        <f t="shared" si="73"/>
        <v>0</v>
      </c>
      <c r="X245" s="15">
        <f t="shared" si="74"/>
        <v>0</v>
      </c>
      <c r="Y245" s="15">
        <f t="shared" si="75"/>
        <v>0</v>
      </c>
      <c r="Z245" s="15">
        <f t="shared" si="76"/>
        <v>0</v>
      </c>
      <c r="AA245" s="24">
        <f t="shared" si="77"/>
        <v>0</v>
      </c>
      <c r="AB245" s="50">
        <f t="shared" si="85"/>
        <v>0</v>
      </c>
      <c r="AC245" s="51">
        <f t="shared" si="86"/>
        <v>0</v>
      </c>
      <c r="AD245" s="51">
        <f t="shared" si="87"/>
        <v>0</v>
      </c>
      <c r="AE245" s="51">
        <f t="shared" si="88"/>
        <v>0</v>
      </c>
      <c r="AF245" s="52">
        <f t="shared" si="89"/>
        <v>0</v>
      </c>
    </row>
    <row r="246" spans="1:32" x14ac:dyDescent="0.25">
      <c r="A246" s="50" t="s">
        <v>0</v>
      </c>
      <c r="B246" s="51">
        <v>60</v>
      </c>
      <c r="C246" s="34">
        <v>-5</v>
      </c>
      <c r="D246" s="57"/>
      <c r="E246" s="6"/>
      <c r="F246" s="57"/>
      <c r="G246" s="6"/>
      <c r="H246" s="57"/>
      <c r="I246" s="6"/>
      <c r="J246" s="57">
        <v>46</v>
      </c>
      <c r="K246" s="6">
        <v>1</v>
      </c>
      <c r="L246" s="57">
        <v>16</v>
      </c>
      <c r="M246" s="6">
        <v>0</v>
      </c>
      <c r="N246" s="57"/>
      <c r="O246" s="6"/>
      <c r="P246" s="57"/>
      <c r="Q246" s="6"/>
      <c r="R246" s="19" t="str">
        <f t="shared" si="80"/>
        <v>F60-05</v>
      </c>
      <c r="S246" s="15" t="str">
        <f t="shared" si="81"/>
        <v>F55-05</v>
      </c>
      <c r="T246" s="15" t="str">
        <f t="shared" si="82"/>
        <v>F65-05</v>
      </c>
      <c r="U246" s="15" t="str">
        <f t="shared" si="83"/>
        <v>F60-10</v>
      </c>
      <c r="V246" s="24" t="str">
        <f t="shared" si="84"/>
        <v>F6000</v>
      </c>
      <c r="W246" s="19">
        <f t="shared" si="73"/>
        <v>0</v>
      </c>
      <c r="X246" s="15">
        <f t="shared" si="74"/>
        <v>0</v>
      </c>
      <c r="Y246" s="15">
        <f t="shared" si="75"/>
        <v>0</v>
      </c>
      <c r="Z246" s="15">
        <f t="shared" si="76"/>
        <v>0</v>
      </c>
      <c r="AA246" s="24">
        <f t="shared" si="77"/>
        <v>0</v>
      </c>
      <c r="AB246" s="50">
        <f t="shared" si="85"/>
        <v>0</v>
      </c>
      <c r="AC246" s="51">
        <f t="shared" si="86"/>
        <v>0</v>
      </c>
      <c r="AD246" s="51">
        <f t="shared" si="87"/>
        <v>0</v>
      </c>
      <c r="AE246" s="51">
        <f t="shared" si="88"/>
        <v>0</v>
      </c>
      <c r="AF246" s="52">
        <f t="shared" si="89"/>
        <v>0</v>
      </c>
    </row>
    <row r="247" spans="1:32" x14ac:dyDescent="0.25">
      <c r="A247" s="50" t="s">
        <v>0</v>
      </c>
      <c r="B247" s="51">
        <f t="shared" ref="B247:B255" si="91">B232+5</f>
        <v>60</v>
      </c>
      <c r="C247" s="34">
        <v>0</v>
      </c>
      <c r="D247" s="57"/>
      <c r="E247" s="6"/>
      <c r="F247" s="57"/>
      <c r="G247" s="6"/>
      <c r="H247" s="57">
        <v>334</v>
      </c>
      <c r="I247" s="6">
        <v>46</v>
      </c>
      <c r="J247" s="57">
        <v>853</v>
      </c>
      <c r="K247" s="6">
        <v>4</v>
      </c>
      <c r="L247" s="57">
        <v>57</v>
      </c>
      <c r="M247" s="6">
        <v>0</v>
      </c>
      <c r="N247" s="57"/>
      <c r="O247" s="6"/>
      <c r="P247" s="57"/>
      <c r="Q247" s="6"/>
      <c r="R247" s="19" t="str">
        <f t="shared" si="80"/>
        <v>F6000</v>
      </c>
      <c r="S247" s="15" t="str">
        <f t="shared" si="81"/>
        <v>F5500</v>
      </c>
      <c r="T247" s="15" t="str">
        <f t="shared" si="82"/>
        <v>F6500</v>
      </c>
      <c r="U247" s="15" t="str">
        <f t="shared" si="83"/>
        <v>F60-05</v>
      </c>
      <c r="V247" s="24" t="str">
        <f t="shared" si="84"/>
        <v>F6005</v>
      </c>
      <c r="W247" s="19">
        <f t="shared" si="73"/>
        <v>0</v>
      </c>
      <c r="X247" s="15">
        <f t="shared" si="74"/>
        <v>0</v>
      </c>
      <c r="Y247" s="15">
        <f t="shared" si="75"/>
        <v>0</v>
      </c>
      <c r="Z247" s="15">
        <f t="shared" si="76"/>
        <v>0</v>
      </c>
      <c r="AA247" s="24">
        <f t="shared" si="77"/>
        <v>0</v>
      </c>
      <c r="AB247" s="50">
        <f t="shared" si="85"/>
        <v>0</v>
      </c>
      <c r="AC247" s="51">
        <f t="shared" si="86"/>
        <v>0</v>
      </c>
      <c r="AD247" s="51">
        <f t="shared" si="87"/>
        <v>0</v>
      </c>
      <c r="AE247" s="51">
        <f t="shared" si="88"/>
        <v>0</v>
      </c>
      <c r="AF247" s="52">
        <f t="shared" si="89"/>
        <v>0</v>
      </c>
    </row>
    <row r="248" spans="1:32" x14ac:dyDescent="0.25">
      <c r="A248" s="50" t="s">
        <v>0</v>
      </c>
      <c r="B248" s="51">
        <f t="shared" si="91"/>
        <v>60</v>
      </c>
      <c r="C248" s="34">
        <v>5</v>
      </c>
      <c r="D248" s="57"/>
      <c r="E248" s="6"/>
      <c r="F248" s="57">
        <v>9126</v>
      </c>
      <c r="G248" s="6">
        <v>334</v>
      </c>
      <c r="H248" s="57">
        <v>11883</v>
      </c>
      <c r="I248" s="6">
        <v>373</v>
      </c>
      <c r="J248" s="57">
        <v>8519</v>
      </c>
      <c r="K248" s="6">
        <v>0</v>
      </c>
      <c r="L248" s="57">
        <v>12</v>
      </c>
      <c r="M248" s="6">
        <v>0</v>
      </c>
      <c r="N248" s="57"/>
      <c r="O248" s="6"/>
      <c r="P248" s="57"/>
      <c r="Q248" s="6"/>
      <c r="R248" s="19" t="str">
        <f t="shared" si="80"/>
        <v>F6005</v>
      </c>
      <c r="S248" s="15" t="str">
        <f t="shared" si="81"/>
        <v>F5505</v>
      </c>
      <c r="T248" s="15" t="str">
        <f t="shared" si="82"/>
        <v>F6505</v>
      </c>
      <c r="U248" s="15" t="str">
        <f t="shared" si="83"/>
        <v>F6000</v>
      </c>
      <c r="V248" s="24" t="str">
        <f t="shared" si="84"/>
        <v>F6010</v>
      </c>
      <c r="W248" s="19">
        <f t="shared" si="73"/>
        <v>0</v>
      </c>
      <c r="X248" s="15">
        <f t="shared" si="74"/>
        <v>0</v>
      </c>
      <c r="Y248" s="15">
        <f t="shared" si="75"/>
        <v>0</v>
      </c>
      <c r="Z248" s="15">
        <f t="shared" si="76"/>
        <v>0</v>
      </c>
      <c r="AA248" s="24">
        <f t="shared" si="77"/>
        <v>0</v>
      </c>
      <c r="AB248" s="50">
        <f t="shared" si="85"/>
        <v>0</v>
      </c>
      <c r="AC248" s="51">
        <f t="shared" si="86"/>
        <v>0</v>
      </c>
      <c r="AD248" s="51">
        <f t="shared" si="87"/>
        <v>0</v>
      </c>
      <c r="AE248" s="51">
        <f t="shared" si="88"/>
        <v>0</v>
      </c>
      <c r="AF248" s="52">
        <f t="shared" si="89"/>
        <v>0</v>
      </c>
    </row>
    <row r="249" spans="1:32" x14ac:dyDescent="0.25">
      <c r="A249" s="50" t="s">
        <v>0</v>
      </c>
      <c r="B249" s="51">
        <f t="shared" si="91"/>
        <v>60</v>
      </c>
      <c r="C249" s="34">
        <v>10</v>
      </c>
      <c r="D249" s="57">
        <v>162000</v>
      </c>
      <c r="E249" s="6">
        <v>9126</v>
      </c>
      <c r="F249" s="57">
        <v>85122</v>
      </c>
      <c r="G249" s="6">
        <f>1091+1694+1351+1396+1605+1003</f>
        <v>8140</v>
      </c>
      <c r="H249" s="57">
        <v>80423</v>
      </c>
      <c r="I249" s="6">
        <v>4114</v>
      </c>
      <c r="J249" s="57">
        <v>43234</v>
      </c>
      <c r="K249" s="6">
        <v>8</v>
      </c>
      <c r="L249" s="57">
        <v>118</v>
      </c>
      <c r="M249" s="6">
        <v>0</v>
      </c>
      <c r="N249" s="57"/>
      <c r="O249" s="6"/>
      <c r="P249" s="57"/>
      <c r="Q249" s="6"/>
      <c r="R249" s="19" t="str">
        <f t="shared" si="80"/>
        <v>F6010</v>
      </c>
      <c r="S249" s="15" t="str">
        <f t="shared" si="81"/>
        <v>F5510</v>
      </c>
      <c r="T249" s="15" t="str">
        <f t="shared" si="82"/>
        <v>F6510</v>
      </c>
      <c r="U249" s="15" t="str">
        <f t="shared" si="83"/>
        <v>F6005</v>
      </c>
      <c r="V249" s="24" t="str">
        <f t="shared" si="84"/>
        <v>F6015</v>
      </c>
      <c r="W249" s="19">
        <f t="shared" si="73"/>
        <v>0</v>
      </c>
      <c r="X249" s="15">
        <f t="shared" si="74"/>
        <v>0</v>
      </c>
      <c r="Y249" s="15">
        <f t="shared" si="75"/>
        <v>0</v>
      </c>
      <c r="Z249" s="15">
        <f t="shared" si="76"/>
        <v>0</v>
      </c>
      <c r="AA249" s="24">
        <f t="shared" si="77"/>
        <v>0</v>
      </c>
      <c r="AB249" s="50">
        <f t="shared" si="85"/>
        <v>0</v>
      </c>
      <c r="AC249" s="51">
        <f t="shared" si="86"/>
        <v>0</v>
      </c>
      <c r="AD249" s="51">
        <f t="shared" si="87"/>
        <v>0</v>
      </c>
      <c r="AE249" s="51">
        <f t="shared" si="88"/>
        <v>0</v>
      </c>
      <c r="AF249" s="52">
        <f t="shared" si="89"/>
        <v>0</v>
      </c>
    </row>
    <row r="250" spans="1:32" x14ac:dyDescent="0.25">
      <c r="A250" s="50" t="s">
        <v>0</v>
      </c>
      <c r="B250" s="51">
        <f t="shared" si="91"/>
        <v>60</v>
      </c>
      <c r="C250" s="34">
        <v>15</v>
      </c>
      <c r="D250" s="57"/>
      <c r="E250" s="6"/>
      <c r="F250" s="57">
        <v>44545</v>
      </c>
      <c r="G250" s="6">
        <v>2515</v>
      </c>
      <c r="H250" s="57">
        <v>53131</v>
      </c>
      <c r="I250" s="6">
        <v>1087</v>
      </c>
      <c r="J250" s="57">
        <v>17868</v>
      </c>
      <c r="K250" s="6">
        <v>0</v>
      </c>
      <c r="L250" s="57">
        <v>8</v>
      </c>
      <c r="M250" s="6">
        <v>0</v>
      </c>
      <c r="N250" s="57"/>
      <c r="O250" s="6"/>
      <c r="P250" s="57"/>
      <c r="Q250" s="6"/>
      <c r="R250" s="19" t="str">
        <f t="shared" si="80"/>
        <v>F6015</v>
      </c>
      <c r="S250" s="15" t="str">
        <f t="shared" si="81"/>
        <v>F5515</v>
      </c>
      <c r="T250" s="15" t="str">
        <f t="shared" si="82"/>
        <v>F6515</v>
      </c>
      <c r="U250" s="15" t="str">
        <f t="shared" si="83"/>
        <v>F6010</v>
      </c>
      <c r="V250" s="24" t="str">
        <f t="shared" si="84"/>
        <v>F6020</v>
      </c>
      <c r="W250" s="19">
        <f t="shared" si="73"/>
        <v>0</v>
      </c>
      <c r="X250" s="15">
        <f t="shared" si="74"/>
        <v>0</v>
      </c>
      <c r="Y250" s="15">
        <f t="shared" si="75"/>
        <v>0</v>
      </c>
      <c r="Z250" s="15">
        <f t="shared" si="76"/>
        <v>0</v>
      </c>
      <c r="AA250" s="24">
        <f t="shared" si="77"/>
        <v>0</v>
      </c>
      <c r="AB250" s="50">
        <f t="shared" si="85"/>
        <v>0</v>
      </c>
      <c r="AC250" s="51">
        <f t="shared" si="86"/>
        <v>0</v>
      </c>
      <c r="AD250" s="51">
        <f t="shared" si="87"/>
        <v>0</v>
      </c>
      <c r="AE250" s="51">
        <f t="shared" si="88"/>
        <v>0</v>
      </c>
      <c r="AF250" s="52">
        <f t="shared" si="89"/>
        <v>0</v>
      </c>
    </row>
    <row r="251" spans="1:32" x14ac:dyDescent="0.25">
      <c r="A251" s="50" t="s">
        <v>0</v>
      </c>
      <c r="B251" s="51">
        <f t="shared" si="91"/>
        <v>60</v>
      </c>
      <c r="C251" s="34">
        <v>20</v>
      </c>
      <c r="D251" s="57">
        <v>162000</v>
      </c>
      <c r="E251" s="6">
        <v>42330</v>
      </c>
      <c r="F251" s="57">
        <v>366141</v>
      </c>
      <c r="G251" s="6">
        <f>2359+4689+3612+4394+2990+2792</f>
        <v>20836</v>
      </c>
      <c r="H251" s="57">
        <v>188469</v>
      </c>
      <c r="I251" s="6">
        <v>1607</v>
      </c>
      <c r="J251" s="57">
        <v>19365</v>
      </c>
      <c r="K251" s="6">
        <v>0</v>
      </c>
      <c r="L251" s="57"/>
      <c r="M251" s="6"/>
      <c r="N251" s="57"/>
      <c r="O251" s="6"/>
      <c r="P251" s="57"/>
      <c r="Q251" s="6"/>
      <c r="R251" s="19" t="str">
        <f t="shared" si="80"/>
        <v>F6020</v>
      </c>
      <c r="S251" s="15" t="str">
        <f t="shared" si="81"/>
        <v>F5520</v>
      </c>
      <c r="T251" s="15" t="str">
        <f t="shared" si="82"/>
        <v>F6520</v>
      </c>
      <c r="U251" s="15" t="str">
        <f t="shared" si="83"/>
        <v>F6015</v>
      </c>
      <c r="V251" s="24" t="str">
        <f t="shared" si="84"/>
        <v>F6025</v>
      </c>
      <c r="W251" s="19">
        <f t="shared" si="73"/>
        <v>0</v>
      </c>
      <c r="X251" s="15">
        <f t="shared" si="74"/>
        <v>0</v>
      </c>
      <c r="Y251" s="15">
        <f t="shared" si="75"/>
        <v>0</v>
      </c>
      <c r="Z251" s="15">
        <f t="shared" si="76"/>
        <v>0</v>
      </c>
      <c r="AA251" s="24">
        <f t="shared" si="77"/>
        <v>0</v>
      </c>
      <c r="AB251" s="50">
        <f t="shared" si="85"/>
        <v>0</v>
      </c>
      <c r="AC251" s="51">
        <f t="shared" si="86"/>
        <v>0</v>
      </c>
      <c r="AD251" s="51">
        <f t="shared" si="87"/>
        <v>0</v>
      </c>
      <c r="AE251" s="51">
        <f t="shared" si="88"/>
        <v>0</v>
      </c>
      <c r="AF251" s="52">
        <f t="shared" si="89"/>
        <v>0</v>
      </c>
    </row>
    <row r="252" spans="1:32" x14ac:dyDescent="0.25">
      <c r="A252" s="50" t="s">
        <v>0</v>
      </c>
      <c r="B252" s="51">
        <f t="shared" si="91"/>
        <v>60</v>
      </c>
      <c r="C252" s="34">
        <v>25</v>
      </c>
      <c r="D252" s="57"/>
      <c r="E252" s="6"/>
      <c r="F252" s="57">
        <v>42407</v>
      </c>
      <c r="G252" s="6">
        <v>518</v>
      </c>
      <c r="H252" s="57">
        <v>24950</v>
      </c>
      <c r="I252" s="6">
        <v>0</v>
      </c>
      <c r="J252" s="57">
        <v>1621</v>
      </c>
      <c r="K252" s="6">
        <v>0</v>
      </c>
      <c r="L252" s="57"/>
      <c r="M252" s="6"/>
      <c r="N252" s="57"/>
      <c r="O252" s="6"/>
      <c r="P252" s="57"/>
      <c r="Q252" s="6"/>
      <c r="R252" s="19" t="str">
        <f t="shared" si="80"/>
        <v>F6025</v>
      </c>
      <c r="S252" s="15" t="str">
        <f t="shared" si="81"/>
        <v>F5525</v>
      </c>
      <c r="T252" s="15" t="str">
        <f t="shared" si="82"/>
        <v>F6525</v>
      </c>
      <c r="U252" s="15" t="str">
        <f t="shared" si="83"/>
        <v>F6020</v>
      </c>
      <c r="V252" s="24" t="str">
        <f t="shared" si="84"/>
        <v>F6030</v>
      </c>
      <c r="W252" s="19">
        <f t="shared" si="73"/>
        <v>0</v>
      </c>
      <c r="X252" s="15">
        <f t="shared" si="74"/>
        <v>0</v>
      </c>
      <c r="Y252" s="15">
        <f t="shared" si="75"/>
        <v>0</v>
      </c>
      <c r="Z252" s="15">
        <f t="shared" si="76"/>
        <v>0</v>
      </c>
      <c r="AA252" s="24">
        <f t="shared" si="77"/>
        <v>0</v>
      </c>
      <c r="AB252" s="50">
        <f t="shared" si="85"/>
        <v>0</v>
      </c>
      <c r="AC252" s="51">
        <f t="shared" si="86"/>
        <v>0</v>
      </c>
      <c r="AD252" s="51">
        <f t="shared" si="87"/>
        <v>0</v>
      </c>
      <c r="AE252" s="51">
        <f t="shared" si="88"/>
        <v>0</v>
      </c>
      <c r="AF252" s="52">
        <f t="shared" si="89"/>
        <v>0</v>
      </c>
    </row>
    <row r="253" spans="1:32" x14ac:dyDescent="0.25">
      <c r="A253" s="50" t="s">
        <v>0</v>
      </c>
      <c r="B253" s="51">
        <f t="shared" si="91"/>
        <v>60</v>
      </c>
      <c r="C253" s="34">
        <v>30</v>
      </c>
      <c r="D253" s="57">
        <v>162000</v>
      </c>
      <c r="E253" s="6">
        <v>638</v>
      </c>
      <c r="F253" s="57">
        <v>6144</v>
      </c>
      <c r="G253" s="6">
        <v>0</v>
      </c>
      <c r="H253" s="57">
        <v>533</v>
      </c>
      <c r="I253" s="6">
        <v>0</v>
      </c>
      <c r="J253" s="57"/>
      <c r="K253" s="6"/>
      <c r="L253" s="57"/>
      <c r="M253" s="6"/>
      <c r="N253" s="57"/>
      <c r="O253" s="6"/>
      <c r="P253" s="57"/>
      <c r="Q253" s="6"/>
      <c r="R253" s="19" t="str">
        <f t="shared" si="80"/>
        <v>F6030</v>
      </c>
      <c r="S253" s="15" t="str">
        <f t="shared" si="81"/>
        <v>F5530</v>
      </c>
      <c r="T253" s="15" t="str">
        <f t="shared" si="82"/>
        <v>F6530</v>
      </c>
      <c r="U253" s="15" t="str">
        <f t="shared" si="83"/>
        <v>F6025</v>
      </c>
      <c r="V253" s="24" t="str">
        <f t="shared" si="84"/>
        <v>F6035</v>
      </c>
      <c r="W253" s="19">
        <f t="shared" si="73"/>
        <v>0</v>
      </c>
      <c r="X253" s="15">
        <f t="shared" si="74"/>
        <v>0</v>
      </c>
      <c r="Y253" s="15">
        <f t="shared" si="75"/>
        <v>0</v>
      </c>
      <c r="Z253" s="15">
        <f t="shared" si="76"/>
        <v>0</v>
      </c>
      <c r="AA253" s="24">
        <f t="shared" si="77"/>
        <v>0</v>
      </c>
      <c r="AB253" s="50">
        <f t="shared" si="85"/>
        <v>0</v>
      </c>
      <c r="AC253" s="51">
        <f t="shared" si="86"/>
        <v>0</v>
      </c>
      <c r="AD253" s="51">
        <f t="shared" si="87"/>
        <v>0</v>
      </c>
      <c r="AE253" s="51">
        <f t="shared" si="88"/>
        <v>0</v>
      </c>
      <c r="AF253" s="52">
        <f t="shared" si="89"/>
        <v>0</v>
      </c>
    </row>
    <row r="254" spans="1:32" x14ac:dyDescent="0.25">
      <c r="A254" s="50" t="s">
        <v>0</v>
      </c>
      <c r="B254" s="51">
        <f t="shared" si="91"/>
        <v>60</v>
      </c>
      <c r="C254" s="34">
        <v>35</v>
      </c>
      <c r="D254" s="57"/>
      <c r="E254" s="6"/>
      <c r="F254" s="57">
        <v>638</v>
      </c>
      <c r="G254" s="6">
        <v>0</v>
      </c>
      <c r="H254" s="57"/>
      <c r="I254" s="6"/>
      <c r="J254" s="57"/>
      <c r="K254" s="6"/>
      <c r="L254" s="57"/>
      <c r="M254" s="6"/>
      <c r="N254" s="57"/>
      <c r="O254" s="6"/>
      <c r="P254" s="57"/>
      <c r="Q254" s="6"/>
      <c r="R254" s="19" t="str">
        <f t="shared" si="80"/>
        <v>F6035</v>
      </c>
      <c r="S254" s="15" t="str">
        <f t="shared" si="81"/>
        <v>F5535</v>
      </c>
      <c r="T254" s="15" t="str">
        <f t="shared" si="82"/>
        <v>F6535</v>
      </c>
      <c r="U254" s="15" t="str">
        <f t="shared" si="83"/>
        <v>F6030</v>
      </c>
      <c r="V254" s="24" t="str">
        <f t="shared" si="84"/>
        <v>F6040</v>
      </c>
      <c r="W254" s="19">
        <f t="shared" si="73"/>
        <v>0</v>
      </c>
      <c r="X254" s="15">
        <f t="shared" si="74"/>
        <v>0</v>
      </c>
      <c r="Y254" s="15">
        <f t="shared" si="75"/>
        <v>0</v>
      </c>
      <c r="Z254" s="15">
        <f t="shared" si="76"/>
        <v>0</v>
      </c>
      <c r="AA254" s="24">
        <f t="shared" si="77"/>
        <v>0</v>
      </c>
      <c r="AB254" s="50">
        <f t="shared" si="85"/>
        <v>0</v>
      </c>
      <c r="AC254" s="51">
        <f t="shared" si="86"/>
        <v>0</v>
      </c>
      <c r="AD254" s="51">
        <f t="shared" si="87"/>
        <v>0</v>
      </c>
      <c r="AE254" s="51">
        <f t="shared" si="88"/>
        <v>0</v>
      </c>
      <c r="AF254" s="52">
        <f t="shared" si="89"/>
        <v>0</v>
      </c>
    </row>
    <row r="255" spans="1:32" x14ac:dyDescent="0.25">
      <c r="A255" s="50" t="s">
        <v>0</v>
      </c>
      <c r="B255" s="51">
        <f t="shared" si="91"/>
        <v>60</v>
      </c>
      <c r="C255" s="34">
        <v>40</v>
      </c>
      <c r="D255" s="57"/>
      <c r="E255" s="6"/>
      <c r="F255" s="57"/>
      <c r="G255" s="6"/>
      <c r="H255" s="57"/>
      <c r="I255" s="6"/>
      <c r="J255" s="57"/>
      <c r="K255" s="6"/>
      <c r="L255" s="57"/>
      <c r="M255" s="6"/>
      <c r="N255" s="57"/>
      <c r="O255" s="6"/>
      <c r="P255" s="57"/>
      <c r="Q255" s="6"/>
      <c r="R255" s="19" t="str">
        <f t="shared" si="80"/>
        <v>F6040</v>
      </c>
      <c r="S255" s="15" t="str">
        <f t="shared" si="81"/>
        <v>F5540</v>
      </c>
      <c r="T255" s="15" t="str">
        <f t="shared" si="82"/>
        <v>F6540</v>
      </c>
      <c r="U255" s="15" t="str">
        <f t="shared" si="83"/>
        <v>F6035</v>
      </c>
      <c r="V255" s="24" t="str">
        <f t="shared" si="84"/>
        <v>F6045</v>
      </c>
      <c r="W255" s="19">
        <f t="shared" si="73"/>
        <v>0</v>
      </c>
      <c r="X255" s="15">
        <f t="shared" si="74"/>
        <v>0</v>
      </c>
      <c r="Y255" s="15">
        <f t="shared" si="75"/>
        <v>0</v>
      </c>
      <c r="Z255" s="15">
        <f t="shared" si="76"/>
        <v>0</v>
      </c>
      <c r="AA255" s="24">
        <f t="shared" si="77"/>
        <v>0</v>
      </c>
      <c r="AB255" s="50">
        <f t="shared" si="85"/>
        <v>0</v>
      </c>
      <c r="AC255" s="51">
        <f t="shared" si="86"/>
        <v>0</v>
      </c>
      <c r="AD255" s="51">
        <f t="shared" si="87"/>
        <v>0</v>
      </c>
      <c r="AE255" s="51">
        <f t="shared" si="88"/>
        <v>0</v>
      </c>
      <c r="AF255" s="52">
        <f t="shared" si="89"/>
        <v>0</v>
      </c>
    </row>
    <row r="256" spans="1:32" x14ac:dyDescent="0.25">
      <c r="A256" s="50" t="s">
        <v>0</v>
      </c>
      <c r="B256" s="51">
        <v>60</v>
      </c>
      <c r="C256" s="34">
        <v>45</v>
      </c>
      <c r="D256" s="57"/>
      <c r="E256" s="6"/>
      <c r="F256" s="57"/>
      <c r="G256" s="6"/>
      <c r="H256" s="57"/>
      <c r="I256" s="6"/>
      <c r="J256" s="57"/>
      <c r="K256" s="6"/>
      <c r="L256" s="57"/>
      <c r="M256" s="6"/>
      <c r="N256" s="57"/>
      <c r="O256" s="6"/>
      <c r="P256" s="57"/>
      <c r="Q256" s="6"/>
      <c r="R256" s="19" t="str">
        <f t="shared" si="80"/>
        <v>F6045</v>
      </c>
      <c r="S256" s="15" t="str">
        <f t="shared" si="81"/>
        <v>F5545</v>
      </c>
      <c r="T256" s="15" t="str">
        <f t="shared" si="82"/>
        <v>F6545</v>
      </c>
      <c r="U256" s="15" t="str">
        <f t="shared" si="83"/>
        <v>F6040</v>
      </c>
      <c r="V256" s="24" t="str">
        <f t="shared" si="84"/>
        <v>F6050</v>
      </c>
      <c r="W256" s="19">
        <f t="shared" si="73"/>
        <v>0</v>
      </c>
      <c r="X256" s="15">
        <f t="shared" si="74"/>
        <v>0</v>
      </c>
      <c r="Y256" s="15">
        <f t="shared" si="75"/>
        <v>0</v>
      </c>
      <c r="Z256" s="15">
        <f t="shared" si="76"/>
        <v>0</v>
      </c>
      <c r="AA256" s="24">
        <f t="shared" si="77"/>
        <v>0</v>
      </c>
      <c r="AB256" s="50">
        <f t="shared" si="85"/>
        <v>0</v>
      </c>
      <c r="AC256" s="51">
        <f t="shared" si="86"/>
        <v>0</v>
      </c>
      <c r="AD256" s="51">
        <f t="shared" si="87"/>
        <v>0</v>
      </c>
      <c r="AE256" s="51">
        <f t="shared" si="88"/>
        <v>0</v>
      </c>
      <c r="AF256" s="52">
        <f t="shared" si="89"/>
        <v>0</v>
      </c>
    </row>
    <row r="257" spans="1:32" ht="15.75" thickBot="1" x14ac:dyDescent="0.3">
      <c r="A257" s="37" t="s">
        <v>0</v>
      </c>
      <c r="B257" s="38">
        <v>60</v>
      </c>
      <c r="C257" s="39">
        <v>50</v>
      </c>
      <c r="D257" s="2"/>
      <c r="E257" s="28"/>
      <c r="F257" s="2"/>
      <c r="G257" s="28"/>
      <c r="H257" s="2"/>
      <c r="I257" s="28"/>
      <c r="J257" s="2"/>
      <c r="K257" s="28"/>
      <c r="L257" s="2"/>
      <c r="M257" s="28"/>
      <c r="N257" s="2"/>
      <c r="O257" s="28"/>
      <c r="P257" s="2"/>
      <c r="Q257" s="28"/>
      <c r="R257" s="29" t="str">
        <f t="shared" si="80"/>
        <v>F6050</v>
      </c>
      <c r="S257" s="30" t="str">
        <f t="shared" si="81"/>
        <v>F5550</v>
      </c>
      <c r="T257" s="30" t="str">
        <f t="shared" si="82"/>
        <v>F6550</v>
      </c>
      <c r="U257" s="30" t="str">
        <f t="shared" si="83"/>
        <v>F6045</v>
      </c>
      <c r="V257" s="31" t="str">
        <f t="shared" si="84"/>
        <v>F6055</v>
      </c>
      <c r="W257" s="29">
        <f t="shared" si="73"/>
        <v>0</v>
      </c>
      <c r="X257" s="30">
        <f t="shared" si="74"/>
        <v>0</v>
      </c>
      <c r="Y257" s="30">
        <f t="shared" si="75"/>
        <v>0</v>
      </c>
      <c r="Z257" s="30">
        <f t="shared" si="76"/>
        <v>0</v>
      </c>
      <c r="AA257" s="31">
        <f t="shared" si="77"/>
        <v>0</v>
      </c>
      <c r="AB257" s="37">
        <f t="shared" si="85"/>
        <v>0</v>
      </c>
      <c r="AC257" s="38">
        <f t="shared" si="86"/>
        <v>0</v>
      </c>
      <c r="AD257" s="38">
        <f t="shared" si="87"/>
        <v>0</v>
      </c>
      <c r="AE257" s="38">
        <f t="shared" si="88"/>
        <v>0</v>
      </c>
      <c r="AF257" s="40">
        <f t="shared" si="89"/>
        <v>0</v>
      </c>
    </row>
    <row r="258" spans="1:32" x14ac:dyDescent="0.25">
      <c r="A258" s="12" t="s">
        <v>0</v>
      </c>
      <c r="B258" s="13">
        <v>65</v>
      </c>
      <c r="C258" s="36">
        <v>-20</v>
      </c>
      <c r="D258" s="43"/>
      <c r="E258" s="5"/>
      <c r="F258" s="43"/>
      <c r="G258" s="5"/>
      <c r="H258" s="43"/>
      <c r="I258" s="5"/>
      <c r="J258" s="43"/>
      <c r="K258" s="5"/>
      <c r="L258" s="43"/>
      <c r="M258" s="5"/>
      <c r="N258" s="43"/>
      <c r="O258" s="5"/>
      <c r="P258" s="43"/>
      <c r="Q258" s="5"/>
      <c r="R258" s="16" t="str">
        <f t="shared" si="80"/>
        <v>F65-20</v>
      </c>
      <c r="S258" s="17" t="str">
        <f t="shared" si="81"/>
        <v>F60-20</v>
      </c>
      <c r="T258" s="17" t="str">
        <f t="shared" si="82"/>
        <v>F70-20</v>
      </c>
      <c r="U258" s="17" t="str">
        <f t="shared" si="83"/>
        <v>F65-25</v>
      </c>
      <c r="V258" s="23" t="str">
        <f t="shared" si="84"/>
        <v>F65-15</v>
      </c>
      <c r="W258" s="16">
        <f t="shared" si="73"/>
        <v>0</v>
      </c>
      <c r="X258" s="17">
        <f t="shared" si="74"/>
        <v>0</v>
      </c>
      <c r="Y258" s="17">
        <f t="shared" si="75"/>
        <v>0</v>
      </c>
      <c r="Z258" s="17">
        <f t="shared" si="76"/>
        <v>0</v>
      </c>
      <c r="AA258" s="23">
        <f t="shared" si="77"/>
        <v>0</v>
      </c>
      <c r="AB258" s="12">
        <f t="shared" si="85"/>
        <v>0</v>
      </c>
      <c r="AC258" s="13">
        <f t="shared" si="86"/>
        <v>0</v>
      </c>
      <c r="AD258" s="13">
        <f t="shared" si="87"/>
        <v>0</v>
      </c>
      <c r="AE258" s="13">
        <f t="shared" si="88"/>
        <v>0</v>
      </c>
      <c r="AF258" s="14">
        <f t="shared" si="89"/>
        <v>0</v>
      </c>
    </row>
    <row r="259" spans="1:32" x14ac:dyDescent="0.25">
      <c r="A259" s="50" t="s">
        <v>0</v>
      </c>
      <c r="B259" s="51">
        <v>65</v>
      </c>
      <c r="C259" s="34">
        <v>-15</v>
      </c>
      <c r="D259" s="57"/>
      <c r="E259" s="6"/>
      <c r="F259" s="57"/>
      <c r="G259" s="6"/>
      <c r="H259" s="57"/>
      <c r="I259" s="6"/>
      <c r="J259" s="57"/>
      <c r="K259" s="6"/>
      <c r="L259" s="57"/>
      <c r="M259" s="6"/>
      <c r="N259" s="57"/>
      <c r="O259" s="6"/>
      <c r="P259" s="57"/>
      <c r="Q259" s="6"/>
      <c r="R259" s="19" t="str">
        <f t="shared" si="80"/>
        <v>F65-15</v>
      </c>
      <c r="S259" s="15" t="str">
        <f t="shared" si="81"/>
        <v>F60-15</v>
      </c>
      <c r="T259" s="15" t="str">
        <f t="shared" si="82"/>
        <v>F70-15</v>
      </c>
      <c r="U259" s="15" t="str">
        <f t="shared" si="83"/>
        <v>F65-20</v>
      </c>
      <c r="V259" s="24" t="str">
        <f t="shared" si="84"/>
        <v>F65-10</v>
      </c>
      <c r="W259" s="19">
        <f t="shared" si="73"/>
        <v>0</v>
      </c>
      <c r="X259" s="15">
        <f t="shared" si="74"/>
        <v>0</v>
      </c>
      <c r="Y259" s="15">
        <f t="shared" si="75"/>
        <v>0</v>
      </c>
      <c r="Z259" s="15">
        <f t="shared" si="76"/>
        <v>0</v>
      </c>
      <c r="AA259" s="24">
        <f t="shared" si="77"/>
        <v>0</v>
      </c>
      <c r="AB259" s="50">
        <f t="shared" si="85"/>
        <v>0</v>
      </c>
      <c r="AC259" s="51">
        <f t="shared" si="86"/>
        <v>0</v>
      </c>
      <c r="AD259" s="51">
        <f t="shared" si="87"/>
        <v>0</v>
      </c>
      <c r="AE259" s="51">
        <f t="shared" si="88"/>
        <v>0</v>
      </c>
      <c r="AF259" s="52">
        <f t="shared" si="89"/>
        <v>0</v>
      </c>
    </row>
    <row r="260" spans="1:32" x14ac:dyDescent="0.25">
      <c r="A260" s="50" t="s">
        <v>0</v>
      </c>
      <c r="B260" s="51">
        <v>65</v>
      </c>
      <c r="C260" s="34">
        <v>-10</v>
      </c>
      <c r="D260" s="57"/>
      <c r="E260" s="6"/>
      <c r="F260" s="57"/>
      <c r="G260" s="6"/>
      <c r="H260" s="57"/>
      <c r="I260" s="6"/>
      <c r="J260" s="57"/>
      <c r="K260" s="6"/>
      <c r="L260" s="57"/>
      <c r="M260" s="6"/>
      <c r="N260" s="57"/>
      <c r="O260" s="6"/>
      <c r="P260" s="57"/>
      <c r="Q260" s="6"/>
      <c r="R260" s="19" t="str">
        <f t="shared" si="80"/>
        <v>F65-10</v>
      </c>
      <c r="S260" s="15" t="str">
        <f t="shared" si="81"/>
        <v>F60-10</v>
      </c>
      <c r="T260" s="15" t="str">
        <f t="shared" si="82"/>
        <v>F70-10</v>
      </c>
      <c r="U260" s="15" t="str">
        <f t="shared" si="83"/>
        <v>F65-15</v>
      </c>
      <c r="V260" s="24" t="str">
        <f t="shared" si="84"/>
        <v>F65-05</v>
      </c>
      <c r="W260" s="19">
        <f t="shared" ref="W260:W323" si="92">_xlfn.XLOOKUP(R260,$R:$R,$O:$O,0)</f>
        <v>0</v>
      </c>
      <c r="X260" s="15">
        <f t="shared" ref="X260:X323" si="93">_xlfn.XLOOKUP(S260,$R:$R,$O:$O,0)</f>
        <v>0</v>
      </c>
      <c r="Y260" s="15">
        <f t="shared" ref="Y260:Y323" si="94">_xlfn.XLOOKUP(T260,$R:$R,$O:$O,0)</f>
        <v>0</v>
      </c>
      <c r="Z260" s="15">
        <f t="shared" ref="Z260:Z323" si="95">_xlfn.XLOOKUP(U260,$R:$R,$O:$O,0)</f>
        <v>0</v>
      </c>
      <c r="AA260" s="24">
        <f t="shared" ref="AA260:AA323" si="96">_xlfn.XLOOKUP(V260,$R:$R,$O:$O,0)</f>
        <v>0</v>
      </c>
      <c r="AB260" s="50">
        <f t="shared" si="85"/>
        <v>0</v>
      </c>
      <c r="AC260" s="51">
        <f t="shared" si="86"/>
        <v>0</v>
      </c>
      <c r="AD260" s="51">
        <f t="shared" si="87"/>
        <v>0</v>
      </c>
      <c r="AE260" s="51">
        <f t="shared" si="88"/>
        <v>0</v>
      </c>
      <c r="AF260" s="52">
        <f t="shared" si="89"/>
        <v>0</v>
      </c>
    </row>
    <row r="261" spans="1:32" x14ac:dyDescent="0.25">
      <c r="A261" s="50" t="s">
        <v>0</v>
      </c>
      <c r="B261" s="51">
        <v>65</v>
      </c>
      <c r="C261" s="34">
        <v>-5</v>
      </c>
      <c r="D261" s="57"/>
      <c r="E261" s="6"/>
      <c r="F261" s="57"/>
      <c r="G261" s="6"/>
      <c r="H261" s="57"/>
      <c r="I261" s="6"/>
      <c r="J261" s="57"/>
      <c r="K261" s="6"/>
      <c r="L261" s="57">
        <v>1</v>
      </c>
      <c r="M261" s="6">
        <v>0</v>
      </c>
      <c r="N261" s="57"/>
      <c r="O261" s="6"/>
      <c r="P261" s="57"/>
      <c r="Q261" s="6"/>
      <c r="R261" s="19" t="str">
        <f t="shared" si="80"/>
        <v>F65-05</v>
      </c>
      <c r="S261" s="15" t="str">
        <f t="shared" si="81"/>
        <v>F60-05</v>
      </c>
      <c r="T261" s="15" t="str">
        <f t="shared" si="82"/>
        <v>F70-05</v>
      </c>
      <c r="U261" s="15" t="str">
        <f t="shared" si="83"/>
        <v>F65-10</v>
      </c>
      <c r="V261" s="24" t="str">
        <f t="shared" si="84"/>
        <v>F6500</v>
      </c>
      <c r="W261" s="19">
        <f t="shared" si="92"/>
        <v>0</v>
      </c>
      <c r="X261" s="15">
        <f t="shared" si="93"/>
        <v>0</v>
      </c>
      <c r="Y261" s="15">
        <f t="shared" si="94"/>
        <v>0</v>
      </c>
      <c r="Z261" s="15">
        <f t="shared" si="95"/>
        <v>0</v>
      </c>
      <c r="AA261" s="24">
        <f t="shared" si="96"/>
        <v>0</v>
      </c>
      <c r="AB261" s="50">
        <f t="shared" si="85"/>
        <v>0</v>
      </c>
      <c r="AC261" s="51">
        <f t="shared" si="86"/>
        <v>0</v>
      </c>
      <c r="AD261" s="51">
        <f t="shared" si="87"/>
        <v>0</v>
      </c>
      <c r="AE261" s="51">
        <f t="shared" si="88"/>
        <v>0</v>
      </c>
      <c r="AF261" s="52">
        <f t="shared" si="89"/>
        <v>0</v>
      </c>
    </row>
    <row r="262" spans="1:32" x14ac:dyDescent="0.25">
      <c r="A262" s="50" t="s">
        <v>0</v>
      </c>
      <c r="B262" s="51">
        <f t="shared" ref="B262:B270" si="97">B247+5</f>
        <v>65</v>
      </c>
      <c r="C262" s="34">
        <v>0</v>
      </c>
      <c r="D262" s="57"/>
      <c r="E262" s="6"/>
      <c r="F262" s="57"/>
      <c r="G262" s="6"/>
      <c r="H262" s="57"/>
      <c r="I262" s="6"/>
      <c r="J262" s="57">
        <v>71</v>
      </c>
      <c r="K262" s="6">
        <v>0</v>
      </c>
      <c r="L262" s="57">
        <v>4</v>
      </c>
      <c r="M262" s="6">
        <v>0</v>
      </c>
      <c r="N262" s="57"/>
      <c r="O262" s="6"/>
      <c r="P262" s="57"/>
      <c r="Q262" s="6"/>
      <c r="R262" s="19" t="str">
        <f t="shared" si="80"/>
        <v>F6500</v>
      </c>
      <c r="S262" s="15" t="str">
        <f t="shared" si="81"/>
        <v>F6000</v>
      </c>
      <c r="T262" s="15" t="str">
        <f t="shared" si="82"/>
        <v>F7000</v>
      </c>
      <c r="U262" s="15" t="str">
        <f t="shared" si="83"/>
        <v>F65-05</v>
      </c>
      <c r="V262" s="24" t="str">
        <f t="shared" si="84"/>
        <v>F6505</v>
      </c>
      <c r="W262" s="19">
        <f t="shared" si="92"/>
        <v>0</v>
      </c>
      <c r="X262" s="15">
        <f t="shared" si="93"/>
        <v>0</v>
      </c>
      <c r="Y262" s="15">
        <f t="shared" si="94"/>
        <v>0</v>
      </c>
      <c r="Z262" s="15">
        <f t="shared" si="95"/>
        <v>0</v>
      </c>
      <c r="AA262" s="24">
        <f t="shared" si="96"/>
        <v>0</v>
      </c>
      <c r="AB262" s="50">
        <f t="shared" si="85"/>
        <v>0</v>
      </c>
      <c r="AC262" s="51">
        <f t="shared" si="86"/>
        <v>0</v>
      </c>
      <c r="AD262" s="51">
        <f t="shared" si="87"/>
        <v>0</v>
      </c>
      <c r="AE262" s="51">
        <f t="shared" si="88"/>
        <v>0</v>
      </c>
      <c r="AF262" s="52">
        <f t="shared" si="89"/>
        <v>0</v>
      </c>
    </row>
    <row r="263" spans="1:32" x14ac:dyDescent="0.25">
      <c r="A263" s="50" t="s">
        <v>0</v>
      </c>
      <c r="B263" s="51">
        <f t="shared" si="97"/>
        <v>65</v>
      </c>
      <c r="C263" s="34">
        <v>5</v>
      </c>
      <c r="D263" s="57"/>
      <c r="E263" s="6"/>
      <c r="F263" s="57"/>
      <c r="G263" s="6"/>
      <c r="H263" s="57">
        <v>1040</v>
      </c>
      <c r="I263" s="6">
        <v>30</v>
      </c>
      <c r="J263" s="57">
        <v>1432</v>
      </c>
      <c r="K263" s="6">
        <v>0</v>
      </c>
      <c r="L263" s="57">
        <v>2</v>
      </c>
      <c r="M263" s="6">
        <v>0</v>
      </c>
      <c r="N263" s="57"/>
      <c r="O263" s="6"/>
      <c r="P263" s="57"/>
      <c r="Q263" s="6"/>
      <c r="R263" s="19" t="str">
        <f t="shared" si="80"/>
        <v>F6505</v>
      </c>
      <c r="S263" s="15" t="str">
        <f t="shared" si="81"/>
        <v>F6005</v>
      </c>
      <c r="T263" s="15" t="str">
        <f t="shared" si="82"/>
        <v>F7005</v>
      </c>
      <c r="U263" s="15" t="str">
        <f t="shared" si="83"/>
        <v>F6500</v>
      </c>
      <c r="V263" s="24" t="str">
        <f t="shared" si="84"/>
        <v>F6510</v>
      </c>
      <c r="W263" s="19">
        <f t="shared" si="92"/>
        <v>0</v>
      </c>
      <c r="X263" s="15">
        <f t="shared" si="93"/>
        <v>0</v>
      </c>
      <c r="Y263" s="15">
        <f t="shared" si="94"/>
        <v>0</v>
      </c>
      <c r="Z263" s="15">
        <f t="shared" si="95"/>
        <v>0</v>
      </c>
      <c r="AA263" s="24">
        <f t="shared" si="96"/>
        <v>0</v>
      </c>
      <c r="AB263" s="50">
        <f t="shared" si="85"/>
        <v>0</v>
      </c>
      <c r="AC263" s="51">
        <f t="shared" si="86"/>
        <v>0</v>
      </c>
      <c r="AD263" s="51">
        <f t="shared" si="87"/>
        <v>0</v>
      </c>
      <c r="AE263" s="51">
        <f t="shared" si="88"/>
        <v>0</v>
      </c>
      <c r="AF263" s="52">
        <f t="shared" si="89"/>
        <v>0</v>
      </c>
    </row>
    <row r="264" spans="1:32" x14ac:dyDescent="0.25">
      <c r="A264" s="50" t="s">
        <v>0</v>
      </c>
      <c r="B264" s="51">
        <f t="shared" si="97"/>
        <v>65</v>
      </c>
      <c r="C264" s="34">
        <v>10</v>
      </c>
      <c r="D264" s="57"/>
      <c r="E264" s="6"/>
      <c r="F264" s="57">
        <v>9126</v>
      </c>
      <c r="G264" s="6">
        <v>739</v>
      </c>
      <c r="H264" s="57">
        <v>1571</v>
      </c>
      <c r="I264" s="6">
        <v>641</v>
      </c>
      <c r="J264" s="57">
        <v>10934</v>
      </c>
      <c r="K264" s="6">
        <v>2</v>
      </c>
      <c r="L264" s="57">
        <v>36</v>
      </c>
      <c r="M264" s="6">
        <v>0</v>
      </c>
      <c r="N264" s="57"/>
      <c r="O264" s="6"/>
      <c r="P264" s="57"/>
      <c r="Q264" s="6"/>
      <c r="R264" s="19" t="str">
        <f t="shared" si="80"/>
        <v>F6510</v>
      </c>
      <c r="S264" s="15" t="str">
        <f t="shared" si="81"/>
        <v>F6010</v>
      </c>
      <c r="T264" s="15" t="str">
        <f t="shared" si="82"/>
        <v>F7010</v>
      </c>
      <c r="U264" s="15" t="str">
        <f t="shared" si="83"/>
        <v>F6505</v>
      </c>
      <c r="V264" s="24" t="str">
        <f t="shared" si="84"/>
        <v>F6515</v>
      </c>
      <c r="W264" s="19">
        <f t="shared" si="92"/>
        <v>0</v>
      </c>
      <c r="X264" s="15">
        <f t="shared" si="93"/>
        <v>0</v>
      </c>
      <c r="Y264" s="15">
        <f t="shared" si="94"/>
        <v>0</v>
      </c>
      <c r="Z264" s="15">
        <f t="shared" si="95"/>
        <v>0</v>
      </c>
      <c r="AA264" s="24">
        <f t="shared" si="96"/>
        <v>0</v>
      </c>
      <c r="AB264" s="50">
        <f t="shared" si="85"/>
        <v>0</v>
      </c>
      <c r="AC264" s="51">
        <f t="shared" si="86"/>
        <v>0</v>
      </c>
      <c r="AD264" s="51">
        <f t="shared" si="87"/>
        <v>0</v>
      </c>
      <c r="AE264" s="51">
        <f t="shared" si="88"/>
        <v>0</v>
      </c>
      <c r="AF264" s="52">
        <f t="shared" si="89"/>
        <v>0</v>
      </c>
    </row>
    <row r="265" spans="1:32" x14ac:dyDescent="0.25">
      <c r="A265" s="50" t="s">
        <v>0</v>
      </c>
      <c r="B265" s="51">
        <f t="shared" si="97"/>
        <v>65</v>
      </c>
      <c r="C265" s="34">
        <v>15</v>
      </c>
      <c r="D265" s="57"/>
      <c r="E265" s="6"/>
      <c r="F265" s="57"/>
      <c r="G265" s="6"/>
      <c r="H265" s="57">
        <v>5526</v>
      </c>
      <c r="I265" s="6">
        <v>252</v>
      </c>
      <c r="J265" s="57">
        <v>5192</v>
      </c>
      <c r="K265" s="6">
        <v>0</v>
      </c>
      <c r="L265" s="57">
        <v>2</v>
      </c>
      <c r="M265" s="6">
        <v>0</v>
      </c>
      <c r="N265" s="57"/>
      <c r="O265" s="6"/>
      <c r="P265" s="57"/>
      <c r="Q265" s="6"/>
      <c r="R265" s="19" t="str">
        <f t="shared" si="80"/>
        <v>F6515</v>
      </c>
      <c r="S265" s="15" t="str">
        <f t="shared" si="81"/>
        <v>F6015</v>
      </c>
      <c r="T265" s="15" t="str">
        <f t="shared" si="82"/>
        <v>F7015</v>
      </c>
      <c r="U265" s="15" t="str">
        <f t="shared" si="83"/>
        <v>F6510</v>
      </c>
      <c r="V265" s="24" t="str">
        <f t="shared" si="84"/>
        <v>F6520</v>
      </c>
      <c r="W265" s="19">
        <f t="shared" si="92"/>
        <v>0</v>
      </c>
      <c r="X265" s="15">
        <f t="shared" si="93"/>
        <v>0</v>
      </c>
      <c r="Y265" s="15">
        <f t="shared" si="94"/>
        <v>0</v>
      </c>
      <c r="Z265" s="15">
        <f t="shared" si="95"/>
        <v>0</v>
      </c>
      <c r="AA265" s="24">
        <f t="shared" si="96"/>
        <v>0</v>
      </c>
      <c r="AB265" s="50">
        <f t="shared" si="85"/>
        <v>0</v>
      </c>
      <c r="AC265" s="51">
        <f t="shared" si="86"/>
        <v>0</v>
      </c>
      <c r="AD265" s="51">
        <f t="shared" si="87"/>
        <v>0</v>
      </c>
      <c r="AE265" s="51">
        <f t="shared" si="88"/>
        <v>0</v>
      </c>
      <c r="AF265" s="52">
        <f t="shared" si="89"/>
        <v>0</v>
      </c>
    </row>
    <row r="266" spans="1:32" x14ac:dyDescent="0.25">
      <c r="A266" s="50" t="s">
        <v>0</v>
      </c>
      <c r="B266" s="51">
        <f t="shared" si="97"/>
        <v>65</v>
      </c>
      <c r="C266" s="34">
        <v>20</v>
      </c>
      <c r="D266" s="57"/>
      <c r="E266" s="6"/>
      <c r="F266" s="57">
        <v>42330</v>
      </c>
      <c r="G266" s="6">
        <v>2990</v>
      </c>
      <c r="H266" s="57">
        <v>42950</v>
      </c>
      <c r="I266" s="6">
        <v>840</v>
      </c>
      <c r="J266" s="57">
        <v>9636</v>
      </c>
      <c r="K266" s="6">
        <v>0</v>
      </c>
      <c r="L266" s="57"/>
      <c r="M266" s="6"/>
      <c r="N266" s="57"/>
      <c r="O266" s="6"/>
      <c r="P266" s="57"/>
      <c r="Q266" s="6"/>
      <c r="R266" s="19" t="str">
        <f t="shared" si="80"/>
        <v>F6520</v>
      </c>
      <c r="S266" s="15" t="str">
        <f t="shared" si="81"/>
        <v>F6020</v>
      </c>
      <c r="T266" s="15" t="str">
        <f t="shared" si="82"/>
        <v>F7020</v>
      </c>
      <c r="U266" s="15" t="str">
        <f t="shared" si="83"/>
        <v>F6515</v>
      </c>
      <c r="V266" s="24" t="str">
        <f t="shared" si="84"/>
        <v>F6525</v>
      </c>
      <c r="W266" s="19">
        <f t="shared" si="92"/>
        <v>0</v>
      </c>
      <c r="X266" s="15">
        <f t="shared" si="93"/>
        <v>0</v>
      </c>
      <c r="Y266" s="15">
        <f t="shared" si="94"/>
        <v>0</v>
      </c>
      <c r="Z266" s="15">
        <f t="shared" si="95"/>
        <v>0</v>
      </c>
      <c r="AA266" s="24">
        <f t="shared" si="96"/>
        <v>0</v>
      </c>
      <c r="AB266" s="50">
        <f t="shared" si="85"/>
        <v>0</v>
      </c>
      <c r="AC266" s="51">
        <f t="shared" si="86"/>
        <v>0</v>
      </c>
      <c r="AD266" s="51">
        <f t="shared" si="87"/>
        <v>0</v>
      </c>
      <c r="AE266" s="51">
        <f t="shared" si="88"/>
        <v>0</v>
      </c>
      <c r="AF266" s="52">
        <f t="shared" si="89"/>
        <v>0</v>
      </c>
    </row>
    <row r="267" spans="1:32" x14ac:dyDescent="0.25">
      <c r="A267" s="50" t="s">
        <v>0</v>
      </c>
      <c r="B267" s="51">
        <f t="shared" si="97"/>
        <v>65</v>
      </c>
      <c r="C267" s="34">
        <v>25</v>
      </c>
      <c r="D267" s="57"/>
      <c r="E267" s="6"/>
      <c r="F267" s="57"/>
      <c r="G267" s="6"/>
      <c r="H267" s="57">
        <v>3233</v>
      </c>
      <c r="I267" s="6">
        <v>20</v>
      </c>
      <c r="J267" s="57">
        <v>962</v>
      </c>
      <c r="K267" s="6">
        <v>0</v>
      </c>
      <c r="L267" s="57"/>
      <c r="M267" s="6"/>
      <c r="N267" s="57"/>
      <c r="O267" s="6"/>
      <c r="P267" s="57"/>
      <c r="Q267" s="6"/>
      <c r="R267" s="19" t="str">
        <f t="shared" si="80"/>
        <v>F6525</v>
      </c>
      <c r="S267" s="15" t="str">
        <f t="shared" si="81"/>
        <v>F6025</v>
      </c>
      <c r="T267" s="15" t="str">
        <f t="shared" si="82"/>
        <v>F7025</v>
      </c>
      <c r="U267" s="15" t="str">
        <f t="shared" si="83"/>
        <v>F6520</v>
      </c>
      <c r="V267" s="24" t="str">
        <f t="shared" si="84"/>
        <v>F6530</v>
      </c>
      <c r="W267" s="19">
        <f t="shared" si="92"/>
        <v>0</v>
      </c>
      <c r="X267" s="15">
        <f t="shared" si="93"/>
        <v>0</v>
      </c>
      <c r="Y267" s="15">
        <f t="shared" si="94"/>
        <v>0</v>
      </c>
      <c r="Z267" s="15">
        <f t="shared" si="95"/>
        <v>0</v>
      </c>
      <c r="AA267" s="24">
        <f t="shared" si="96"/>
        <v>0</v>
      </c>
      <c r="AB267" s="50">
        <f t="shared" si="85"/>
        <v>0</v>
      </c>
      <c r="AC267" s="51">
        <f t="shared" si="86"/>
        <v>0</v>
      </c>
      <c r="AD267" s="51">
        <f t="shared" si="87"/>
        <v>0</v>
      </c>
      <c r="AE267" s="51">
        <f t="shared" si="88"/>
        <v>0</v>
      </c>
      <c r="AF267" s="52">
        <f t="shared" si="89"/>
        <v>0</v>
      </c>
    </row>
    <row r="268" spans="1:32" x14ac:dyDescent="0.25">
      <c r="A268" s="50" t="s">
        <v>0</v>
      </c>
      <c r="B268" s="51">
        <f t="shared" si="97"/>
        <v>65</v>
      </c>
      <c r="C268" s="34">
        <v>30</v>
      </c>
      <c r="D268" s="57"/>
      <c r="E268" s="6"/>
      <c r="F268" s="57">
        <v>638</v>
      </c>
      <c r="G268" s="6">
        <v>2</v>
      </c>
      <c r="H268" s="57">
        <v>29</v>
      </c>
      <c r="I268" s="6">
        <v>0</v>
      </c>
      <c r="J268" s="57">
        <v>20</v>
      </c>
      <c r="K268" s="6">
        <v>0</v>
      </c>
      <c r="L268" s="57"/>
      <c r="M268" s="6"/>
      <c r="N268" s="57"/>
      <c r="O268" s="6"/>
      <c r="P268" s="57"/>
      <c r="Q268" s="6"/>
      <c r="R268" s="19" t="str">
        <f t="shared" si="80"/>
        <v>F6530</v>
      </c>
      <c r="S268" s="15" t="str">
        <f t="shared" si="81"/>
        <v>F6030</v>
      </c>
      <c r="T268" s="15" t="str">
        <f t="shared" si="82"/>
        <v>F7030</v>
      </c>
      <c r="U268" s="15" t="str">
        <f t="shared" si="83"/>
        <v>F6525</v>
      </c>
      <c r="V268" s="24" t="str">
        <f t="shared" si="84"/>
        <v>F6535</v>
      </c>
      <c r="W268" s="19">
        <f t="shared" si="92"/>
        <v>0</v>
      </c>
      <c r="X268" s="15">
        <f t="shared" si="93"/>
        <v>0</v>
      </c>
      <c r="Y268" s="15">
        <f t="shared" si="94"/>
        <v>0</v>
      </c>
      <c r="Z268" s="15">
        <f t="shared" si="95"/>
        <v>0</v>
      </c>
      <c r="AA268" s="24">
        <f t="shared" si="96"/>
        <v>0</v>
      </c>
      <c r="AB268" s="50">
        <f t="shared" si="85"/>
        <v>0</v>
      </c>
      <c r="AC268" s="51">
        <f t="shared" si="86"/>
        <v>0</v>
      </c>
      <c r="AD268" s="51">
        <f t="shared" si="87"/>
        <v>0</v>
      </c>
      <c r="AE268" s="51">
        <f t="shared" si="88"/>
        <v>0</v>
      </c>
      <c r="AF268" s="52">
        <f t="shared" si="89"/>
        <v>0</v>
      </c>
    </row>
    <row r="269" spans="1:32" x14ac:dyDescent="0.25">
      <c r="A269" s="50" t="s">
        <v>0</v>
      </c>
      <c r="B269" s="51">
        <f t="shared" si="97"/>
        <v>65</v>
      </c>
      <c r="C269" s="34">
        <v>35</v>
      </c>
      <c r="D269" s="57"/>
      <c r="E269" s="6"/>
      <c r="F269" s="57"/>
      <c r="G269" s="6"/>
      <c r="H269" s="57">
        <v>2</v>
      </c>
      <c r="I269" s="6">
        <v>0</v>
      </c>
      <c r="J269" s="57"/>
      <c r="K269" s="6"/>
      <c r="L269" s="57"/>
      <c r="M269" s="6"/>
      <c r="N269" s="57"/>
      <c r="O269" s="6"/>
      <c r="P269" s="57"/>
      <c r="Q269" s="6"/>
      <c r="R269" s="19" t="str">
        <f t="shared" si="80"/>
        <v>F6535</v>
      </c>
      <c r="S269" s="15" t="str">
        <f t="shared" si="81"/>
        <v>F6035</v>
      </c>
      <c r="T269" s="15" t="str">
        <f t="shared" si="82"/>
        <v>F7035</v>
      </c>
      <c r="U269" s="15" t="str">
        <f t="shared" si="83"/>
        <v>F6530</v>
      </c>
      <c r="V269" s="24" t="str">
        <f t="shared" si="84"/>
        <v>F6540</v>
      </c>
      <c r="W269" s="19">
        <f t="shared" si="92"/>
        <v>0</v>
      </c>
      <c r="X269" s="15">
        <f t="shared" si="93"/>
        <v>0</v>
      </c>
      <c r="Y269" s="15">
        <f t="shared" si="94"/>
        <v>0</v>
      </c>
      <c r="Z269" s="15">
        <f t="shared" si="95"/>
        <v>0</v>
      </c>
      <c r="AA269" s="24">
        <f t="shared" si="96"/>
        <v>0</v>
      </c>
      <c r="AB269" s="50">
        <f t="shared" si="85"/>
        <v>0</v>
      </c>
      <c r="AC269" s="51">
        <f t="shared" si="86"/>
        <v>0</v>
      </c>
      <c r="AD269" s="51">
        <f t="shared" si="87"/>
        <v>0</v>
      </c>
      <c r="AE269" s="51">
        <f t="shared" si="88"/>
        <v>0</v>
      </c>
      <c r="AF269" s="52">
        <f t="shared" si="89"/>
        <v>0</v>
      </c>
    </row>
    <row r="270" spans="1:32" x14ac:dyDescent="0.25">
      <c r="A270" s="50" t="s">
        <v>0</v>
      </c>
      <c r="B270" s="51">
        <f t="shared" si="97"/>
        <v>65</v>
      </c>
      <c r="C270" s="34">
        <v>40</v>
      </c>
      <c r="D270" s="57"/>
      <c r="E270" s="6"/>
      <c r="F270" s="57"/>
      <c r="G270" s="6"/>
      <c r="H270" s="57"/>
      <c r="I270" s="6"/>
      <c r="J270" s="57"/>
      <c r="K270" s="6"/>
      <c r="L270" s="57"/>
      <c r="M270" s="6"/>
      <c r="N270" s="57"/>
      <c r="O270" s="6"/>
      <c r="P270" s="57"/>
      <c r="Q270" s="6"/>
      <c r="R270" s="19" t="str">
        <f t="shared" si="80"/>
        <v>F6540</v>
      </c>
      <c r="S270" s="15" t="str">
        <f t="shared" si="81"/>
        <v>F6040</v>
      </c>
      <c r="T270" s="15" t="str">
        <f t="shared" si="82"/>
        <v>F7040</v>
      </c>
      <c r="U270" s="15" t="str">
        <f t="shared" si="83"/>
        <v>F6535</v>
      </c>
      <c r="V270" s="24" t="str">
        <f t="shared" si="84"/>
        <v>F6545</v>
      </c>
      <c r="W270" s="19">
        <f t="shared" si="92"/>
        <v>0</v>
      </c>
      <c r="X270" s="15">
        <f t="shared" si="93"/>
        <v>0</v>
      </c>
      <c r="Y270" s="15">
        <f t="shared" si="94"/>
        <v>0</v>
      </c>
      <c r="Z270" s="15">
        <f t="shared" si="95"/>
        <v>0</v>
      </c>
      <c r="AA270" s="24">
        <f t="shared" si="96"/>
        <v>0</v>
      </c>
      <c r="AB270" s="50">
        <f t="shared" si="85"/>
        <v>0</v>
      </c>
      <c r="AC270" s="51">
        <f t="shared" si="86"/>
        <v>0</v>
      </c>
      <c r="AD270" s="51">
        <f t="shared" si="87"/>
        <v>0</v>
      </c>
      <c r="AE270" s="51">
        <f t="shared" si="88"/>
        <v>0</v>
      </c>
      <c r="AF270" s="52">
        <f t="shared" si="89"/>
        <v>0</v>
      </c>
    </row>
    <row r="271" spans="1:32" x14ac:dyDescent="0.25">
      <c r="A271" s="50" t="s">
        <v>0</v>
      </c>
      <c r="B271" s="51">
        <v>65</v>
      </c>
      <c r="C271" s="34">
        <v>45</v>
      </c>
      <c r="D271" s="57"/>
      <c r="E271" s="6"/>
      <c r="F271" s="57"/>
      <c r="G271" s="6"/>
      <c r="H271" s="57"/>
      <c r="I271" s="6"/>
      <c r="J271" s="57"/>
      <c r="K271" s="6"/>
      <c r="L271" s="57"/>
      <c r="M271" s="6"/>
      <c r="N271" s="57"/>
      <c r="O271" s="6"/>
      <c r="P271" s="57"/>
      <c r="Q271" s="6"/>
      <c r="R271" s="19" t="str">
        <f t="shared" si="80"/>
        <v>F6545</v>
      </c>
      <c r="S271" s="15" t="str">
        <f t="shared" si="81"/>
        <v>F6045</v>
      </c>
      <c r="T271" s="15" t="str">
        <f t="shared" si="82"/>
        <v>F7045</v>
      </c>
      <c r="U271" s="15" t="str">
        <f t="shared" si="83"/>
        <v>F6540</v>
      </c>
      <c r="V271" s="24" t="str">
        <f t="shared" si="84"/>
        <v>F6550</v>
      </c>
      <c r="W271" s="19">
        <f t="shared" si="92"/>
        <v>0</v>
      </c>
      <c r="X271" s="15">
        <f t="shared" si="93"/>
        <v>0</v>
      </c>
      <c r="Y271" s="15">
        <f t="shared" si="94"/>
        <v>0</v>
      </c>
      <c r="Z271" s="15">
        <f t="shared" si="95"/>
        <v>0</v>
      </c>
      <c r="AA271" s="24">
        <f t="shared" si="96"/>
        <v>0</v>
      </c>
      <c r="AB271" s="50">
        <f t="shared" si="85"/>
        <v>0</v>
      </c>
      <c r="AC271" s="51">
        <f t="shared" si="86"/>
        <v>0</v>
      </c>
      <c r="AD271" s="51">
        <f t="shared" si="87"/>
        <v>0</v>
      </c>
      <c r="AE271" s="51">
        <f t="shared" si="88"/>
        <v>0</v>
      </c>
      <c r="AF271" s="52">
        <f t="shared" si="89"/>
        <v>0</v>
      </c>
    </row>
    <row r="272" spans="1:32" ht="15.75" thickBot="1" x14ac:dyDescent="0.3">
      <c r="A272" s="37" t="s">
        <v>0</v>
      </c>
      <c r="B272" s="38">
        <v>65</v>
      </c>
      <c r="C272" s="39">
        <v>45</v>
      </c>
      <c r="D272" s="2"/>
      <c r="E272" s="28"/>
      <c r="F272" s="2"/>
      <c r="G272" s="28"/>
      <c r="H272" s="2"/>
      <c r="I272" s="28"/>
      <c r="J272" s="2"/>
      <c r="K272" s="28"/>
      <c r="L272" s="2"/>
      <c r="M272" s="28"/>
      <c r="N272" s="2"/>
      <c r="O272" s="28"/>
      <c r="P272" s="2"/>
      <c r="Q272" s="28"/>
      <c r="R272" s="29" t="str">
        <f t="shared" si="80"/>
        <v>F6545</v>
      </c>
      <c r="S272" s="30" t="str">
        <f t="shared" si="81"/>
        <v>F6045</v>
      </c>
      <c r="T272" s="30" t="str">
        <f t="shared" si="82"/>
        <v>F7045</v>
      </c>
      <c r="U272" s="30" t="str">
        <f t="shared" si="83"/>
        <v>F6540</v>
      </c>
      <c r="V272" s="31" t="str">
        <f t="shared" si="84"/>
        <v>F6550</v>
      </c>
      <c r="W272" s="29">
        <f t="shared" si="92"/>
        <v>0</v>
      </c>
      <c r="X272" s="30">
        <f t="shared" si="93"/>
        <v>0</v>
      </c>
      <c r="Y272" s="30">
        <f t="shared" si="94"/>
        <v>0</v>
      </c>
      <c r="Z272" s="30">
        <f t="shared" si="95"/>
        <v>0</v>
      </c>
      <c r="AA272" s="31">
        <f t="shared" si="96"/>
        <v>0</v>
      </c>
      <c r="AB272" s="37">
        <f t="shared" si="85"/>
        <v>0</v>
      </c>
      <c r="AC272" s="38">
        <f t="shared" si="86"/>
        <v>0</v>
      </c>
      <c r="AD272" s="38">
        <f t="shared" si="87"/>
        <v>0</v>
      </c>
      <c r="AE272" s="38">
        <f t="shared" si="88"/>
        <v>0</v>
      </c>
      <c r="AF272" s="40">
        <f t="shared" si="89"/>
        <v>0</v>
      </c>
    </row>
    <row r="273" spans="1:32" x14ac:dyDescent="0.25">
      <c r="A273" s="12" t="s">
        <v>0</v>
      </c>
      <c r="B273" s="13">
        <v>70</v>
      </c>
      <c r="C273" s="36">
        <v>-20</v>
      </c>
      <c r="D273" s="43"/>
      <c r="E273" s="5"/>
      <c r="F273" s="43"/>
      <c r="G273" s="5"/>
      <c r="H273" s="43"/>
      <c r="I273" s="5"/>
      <c r="J273" s="43"/>
      <c r="K273" s="5"/>
      <c r="L273" s="43"/>
      <c r="M273" s="5"/>
      <c r="N273" s="43"/>
      <c r="O273" s="5"/>
      <c r="P273" s="43"/>
      <c r="Q273" s="5"/>
      <c r="R273" s="16" t="str">
        <f t="shared" si="80"/>
        <v>F70-20</v>
      </c>
      <c r="S273" s="17" t="str">
        <f t="shared" si="81"/>
        <v>F65-20</v>
      </c>
      <c r="T273" s="17" t="str">
        <f t="shared" si="82"/>
        <v>F75-20</v>
      </c>
      <c r="U273" s="17" t="str">
        <f t="shared" si="83"/>
        <v>F70-25</v>
      </c>
      <c r="V273" s="23" t="str">
        <f t="shared" si="84"/>
        <v>F70-15</v>
      </c>
      <c r="W273" s="16">
        <f t="shared" si="92"/>
        <v>0</v>
      </c>
      <c r="X273" s="17">
        <f t="shared" si="93"/>
        <v>0</v>
      </c>
      <c r="Y273" s="17">
        <f t="shared" si="94"/>
        <v>0</v>
      </c>
      <c r="Z273" s="17">
        <f t="shared" si="95"/>
        <v>0</v>
      </c>
      <c r="AA273" s="23">
        <f t="shared" si="96"/>
        <v>0</v>
      </c>
      <c r="AB273" s="12">
        <f t="shared" si="85"/>
        <v>0</v>
      </c>
      <c r="AC273" s="13">
        <f t="shared" si="86"/>
        <v>0</v>
      </c>
      <c r="AD273" s="13">
        <f t="shared" si="87"/>
        <v>0</v>
      </c>
      <c r="AE273" s="13">
        <f t="shared" si="88"/>
        <v>0</v>
      </c>
      <c r="AF273" s="14">
        <f t="shared" si="89"/>
        <v>0</v>
      </c>
    </row>
    <row r="274" spans="1:32" x14ac:dyDescent="0.25">
      <c r="A274" s="50" t="s">
        <v>0</v>
      </c>
      <c r="B274" s="51">
        <v>70</v>
      </c>
      <c r="C274" s="34">
        <v>-15</v>
      </c>
      <c r="D274" s="57"/>
      <c r="E274" s="6"/>
      <c r="F274" s="57"/>
      <c r="G274" s="6"/>
      <c r="H274" s="57"/>
      <c r="I274" s="6"/>
      <c r="J274" s="57"/>
      <c r="K274" s="6"/>
      <c r="L274" s="57"/>
      <c r="M274" s="6"/>
      <c r="N274" s="57"/>
      <c r="O274" s="6"/>
      <c r="P274" s="57"/>
      <c r="Q274" s="6"/>
      <c r="R274" s="19" t="str">
        <f t="shared" si="80"/>
        <v>F70-15</v>
      </c>
      <c r="S274" s="15" t="str">
        <f t="shared" si="81"/>
        <v>F65-15</v>
      </c>
      <c r="T274" s="15" t="str">
        <f t="shared" si="82"/>
        <v>F75-15</v>
      </c>
      <c r="U274" s="15" t="str">
        <f t="shared" si="83"/>
        <v>F70-20</v>
      </c>
      <c r="V274" s="24" t="str">
        <f t="shared" si="84"/>
        <v>F70-10</v>
      </c>
      <c r="W274" s="19">
        <f t="shared" si="92"/>
        <v>0</v>
      </c>
      <c r="X274" s="15">
        <f t="shared" si="93"/>
        <v>0</v>
      </c>
      <c r="Y274" s="15">
        <f t="shared" si="94"/>
        <v>0</v>
      </c>
      <c r="Z274" s="15">
        <f t="shared" si="95"/>
        <v>0</v>
      </c>
      <c r="AA274" s="24">
        <f t="shared" si="96"/>
        <v>0</v>
      </c>
      <c r="AB274" s="50">
        <f t="shared" si="85"/>
        <v>0</v>
      </c>
      <c r="AC274" s="51">
        <f t="shared" si="86"/>
        <v>0</v>
      </c>
      <c r="AD274" s="51">
        <f t="shared" si="87"/>
        <v>0</v>
      </c>
      <c r="AE274" s="51">
        <f t="shared" si="88"/>
        <v>0</v>
      </c>
      <c r="AF274" s="52">
        <f t="shared" si="89"/>
        <v>0</v>
      </c>
    </row>
    <row r="275" spans="1:32" x14ac:dyDescent="0.25">
      <c r="A275" s="50" t="s">
        <v>0</v>
      </c>
      <c r="B275" s="51">
        <v>70</v>
      </c>
      <c r="C275" s="34">
        <v>-10</v>
      </c>
      <c r="D275" s="57"/>
      <c r="E275" s="6"/>
      <c r="F275" s="57"/>
      <c r="G275" s="6"/>
      <c r="H275" s="57"/>
      <c r="I275" s="6"/>
      <c r="J275" s="57"/>
      <c r="K275" s="6"/>
      <c r="L275" s="57"/>
      <c r="M275" s="6"/>
      <c r="N275" s="57"/>
      <c r="O275" s="6"/>
      <c r="P275" s="57"/>
      <c r="Q275" s="6"/>
      <c r="R275" s="19" t="str">
        <f t="shared" si="80"/>
        <v>F70-10</v>
      </c>
      <c r="S275" s="15" t="str">
        <f t="shared" si="81"/>
        <v>F65-10</v>
      </c>
      <c r="T275" s="15" t="str">
        <f t="shared" si="82"/>
        <v>F75-10</v>
      </c>
      <c r="U275" s="15" t="str">
        <f t="shared" si="83"/>
        <v>F70-15</v>
      </c>
      <c r="V275" s="24" t="str">
        <f t="shared" si="84"/>
        <v>F70-05</v>
      </c>
      <c r="W275" s="19">
        <f t="shared" si="92"/>
        <v>0</v>
      </c>
      <c r="X275" s="15">
        <f t="shared" si="93"/>
        <v>0</v>
      </c>
      <c r="Y275" s="15">
        <f t="shared" si="94"/>
        <v>0</v>
      </c>
      <c r="Z275" s="15">
        <f t="shared" si="95"/>
        <v>0</v>
      </c>
      <c r="AA275" s="24">
        <f t="shared" si="96"/>
        <v>0</v>
      </c>
      <c r="AB275" s="50">
        <f t="shared" si="85"/>
        <v>0</v>
      </c>
      <c r="AC275" s="51">
        <f t="shared" si="86"/>
        <v>0</v>
      </c>
      <c r="AD275" s="51">
        <f t="shared" si="87"/>
        <v>0</v>
      </c>
      <c r="AE275" s="51">
        <f t="shared" si="88"/>
        <v>0</v>
      </c>
      <c r="AF275" s="52">
        <f t="shared" si="89"/>
        <v>0</v>
      </c>
    </row>
    <row r="276" spans="1:32" x14ac:dyDescent="0.25">
      <c r="A276" s="50" t="s">
        <v>0</v>
      </c>
      <c r="B276" s="51">
        <v>70</v>
      </c>
      <c r="C276" s="34">
        <v>-5</v>
      </c>
      <c r="D276" s="57"/>
      <c r="E276" s="6"/>
      <c r="F276" s="57"/>
      <c r="G276" s="6"/>
      <c r="H276" s="57"/>
      <c r="I276" s="6"/>
      <c r="J276" s="57"/>
      <c r="K276" s="6"/>
      <c r="L276" s="57"/>
      <c r="M276" s="6"/>
      <c r="N276" s="57"/>
      <c r="O276" s="6"/>
      <c r="P276" s="57"/>
      <c r="Q276" s="6"/>
      <c r="R276" s="19" t="str">
        <f t="shared" si="80"/>
        <v>F70-05</v>
      </c>
      <c r="S276" s="15" t="str">
        <f t="shared" si="81"/>
        <v>F65-05</v>
      </c>
      <c r="T276" s="15" t="str">
        <f t="shared" si="82"/>
        <v>F75-05</v>
      </c>
      <c r="U276" s="15" t="str">
        <f t="shared" si="83"/>
        <v>F70-10</v>
      </c>
      <c r="V276" s="24" t="str">
        <f t="shared" si="84"/>
        <v>F7000</v>
      </c>
      <c r="W276" s="19">
        <f t="shared" si="92"/>
        <v>0</v>
      </c>
      <c r="X276" s="15">
        <f t="shared" si="93"/>
        <v>0</v>
      </c>
      <c r="Y276" s="15">
        <f t="shared" si="94"/>
        <v>0</v>
      </c>
      <c r="Z276" s="15">
        <f t="shared" si="95"/>
        <v>0</v>
      </c>
      <c r="AA276" s="24">
        <f t="shared" si="96"/>
        <v>0</v>
      </c>
      <c r="AB276" s="50">
        <f t="shared" si="85"/>
        <v>0</v>
      </c>
      <c r="AC276" s="51">
        <f t="shared" si="86"/>
        <v>0</v>
      </c>
      <c r="AD276" s="51">
        <f t="shared" si="87"/>
        <v>0</v>
      </c>
      <c r="AE276" s="51">
        <f t="shared" si="88"/>
        <v>0</v>
      </c>
      <c r="AF276" s="52">
        <f t="shared" si="89"/>
        <v>0</v>
      </c>
    </row>
    <row r="277" spans="1:32" x14ac:dyDescent="0.25">
      <c r="A277" s="50" t="s">
        <v>0</v>
      </c>
      <c r="B277" s="51">
        <f t="shared" ref="B277:B285" si="98">B262+5</f>
        <v>70</v>
      </c>
      <c r="C277" s="34">
        <v>0</v>
      </c>
      <c r="D277" s="57"/>
      <c r="E277" s="6"/>
      <c r="F277" s="57"/>
      <c r="G277" s="6"/>
      <c r="H277" s="57"/>
      <c r="I277" s="6"/>
      <c r="J277" s="57"/>
      <c r="K277" s="6"/>
      <c r="L277" s="57"/>
      <c r="M277" s="6"/>
      <c r="N277" s="57"/>
      <c r="O277" s="6"/>
      <c r="P277" s="57"/>
      <c r="Q277" s="6"/>
      <c r="R277" s="19" t="str">
        <f t="shared" si="80"/>
        <v>F7000</v>
      </c>
      <c r="S277" s="15" t="str">
        <f t="shared" si="81"/>
        <v>F6500</v>
      </c>
      <c r="T277" s="15" t="str">
        <f t="shared" si="82"/>
        <v>F7500</v>
      </c>
      <c r="U277" s="15" t="str">
        <f t="shared" si="83"/>
        <v>F70-05</v>
      </c>
      <c r="V277" s="24" t="str">
        <f t="shared" si="84"/>
        <v>F7005</v>
      </c>
      <c r="W277" s="19">
        <f t="shared" si="92"/>
        <v>0</v>
      </c>
      <c r="X277" s="15">
        <f t="shared" si="93"/>
        <v>0</v>
      </c>
      <c r="Y277" s="15">
        <f t="shared" si="94"/>
        <v>0</v>
      </c>
      <c r="Z277" s="15">
        <f t="shared" si="95"/>
        <v>0</v>
      </c>
      <c r="AA277" s="24">
        <f t="shared" si="96"/>
        <v>0</v>
      </c>
      <c r="AB277" s="50">
        <f t="shared" si="85"/>
        <v>0</v>
      </c>
      <c r="AC277" s="51">
        <f t="shared" si="86"/>
        <v>0</v>
      </c>
      <c r="AD277" s="51">
        <f t="shared" si="87"/>
        <v>0</v>
      </c>
      <c r="AE277" s="51">
        <f t="shared" si="88"/>
        <v>0</v>
      </c>
      <c r="AF277" s="52">
        <f t="shared" si="89"/>
        <v>0</v>
      </c>
    </row>
    <row r="278" spans="1:32" x14ac:dyDescent="0.25">
      <c r="A278" s="50" t="s">
        <v>0</v>
      </c>
      <c r="B278" s="51">
        <f t="shared" si="98"/>
        <v>70</v>
      </c>
      <c r="C278" s="34">
        <v>5</v>
      </c>
      <c r="D278" s="57"/>
      <c r="E278" s="6"/>
      <c r="F278" s="57"/>
      <c r="G278" s="6"/>
      <c r="H278" s="57"/>
      <c r="I278" s="6"/>
      <c r="J278" s="57">
        <v>61</v>
      </c>
      <c r="K278" s="6">
        <v>0</v>
      </c>
      <c r="L278" s="57"/>
      <c r="M278" s="6"/>
      <c r="N278" s="57"/>
      <c r="O278" s="6"/>
      <c r="P278" s="57"/>
      <c r="Q278" s="6"/>
      <c r="R278" s="19" t="str">
        <f t="shared" si="80"/>
        <v>F7005</v>
      </c>
      <c r="S278" s="15" t="str">
        <f t="shared" si="81"/>
        <v>F6505</v>
      </c>
      <c r="T278" s="15" t="str">
        <f t="shared" si="82"/>
        <v>F7505</v>
      </c>
      <c r="U278" s="15" t="str">
        <f t="shared" si="83"/>
        <v>F7000</v>
      </c>
      <c r="V278" s="24" t="str">
        <f t="shared" si="84"/>
        <v>F7010</v>
      </c>
      <c r="W278" s="19">
        <f t="shared" si="92"/>
        <v>0</v>
      </c>
      <c r="X278" s="15">
        <f t="shared" si="93"/>
        <v>0</v>
      </c>
      <c r="Y278" s="15">
        <f t="shared" si="94"/>
        <v>0</v>
      </c>
      <c r="Z278" s="15">
        <f t="shared" si="95"/>
        <v>0</v>
      </c>
      <c r="AA278" s="24">
        <f t="shared" si="96"/>
        <v>0</v>
      </c>
      <c r="AB278" s="50">
        <f t="shared" si="85"/>
        <v>0</v>
      </c>
      <c r="AC278" s="51">
        <f t="shared" si="86"/>
        <v>0</v>
      </c>
      <c r="AD278" s="51">
        <f t="shared" si="87"/>
        <v>0</v>
      </c>
      <c r="AE278" s="51">
        <f t="shared" si="88"/>
        <v>0</v>
      </c>
      <c r="AF278" s="52">
        <f t="shared" si="89"/>
        <v>0</v>
      </c>
    </row>
    <row r="279" spans="1:32" x14ac:dyDescent="0.25">
      <c r="A279" s="50" t="s">
        <v>0</v>
      </c>
      <c r="B279" s="51">
        <f t="shared" si="98"/>
        <v>70</v>
      </c>
      <c r="C279" s="34">
        <v>10</v>
      </c>
      <c r="D279" s="57"/>
      <c r="E279" s="6"/>
      <c r="F279" s="57"/>
      <c r="G279" s="6"/>
      <c r="H279" s="57">
        <v>739</v>
      </c>
      <c r="I279" s="6">
        <v>32</v>
      </c>
      <c r="J279" s="57">
        <v>1046</v>
      </c>
      <c r="K279" s="6">
        <v>0</v>
      </c>
      <c r="L279" s="57">
        <v>2</v>
      </c>
      <c r="M279" s="6">
        <v>0</v>
      </c>
      <c r="N279" s="57"/>
      <c r="O279" s="6"/>
      <c r="P279" s="57"/>
      <c r="Q279" s="6"/>
      <c r="R279" s="19" t="str">
        <f t="shared" si="80"/>
        <v>F7010</v>
      </c>
      <c r="S279" s="15" t="str">
        <f t="shared" si="81"/>
        <v>F6510</v>
      </c>
      <c r="T279" s="15" t="str">
        <f t="shared" si="82"/>
        <v>F7510</v>
      </c>
      <c r="U279" s="15" t="str">
        <f t="shared" si="83"/>
        <v>F7005</v>
      </c>
      <c r="V279" s="24" t="str">
        <f t="shared" si="84"/>
        <v>F7015</v>
      </c>
      <c r="W279" s="19">
        <f t="shared" si="92"/>
        <v>0</v>
      </c>
      <c r="X279" s="15">
        <f t="shared" si="93"/>
        <v>0</v>
      </c>
      <c r="Y279" s="15">
        <f t="shared" si="94"/>
        <v>0</v>
      </c>
      <c r="Z279" s="15">
        <f t="shared" si="95"/>
        <v>0</v>
      </c>
      <c r="AA279" s="24">
        <f t="shared" si="96"/>
        <v>0</v>
      </c>
      <c r="AB279" s="50">
        <f t="shared" si="85"/>
        <v>0</v>
      </c>
      <c r="AC279" s="51">
        <f t="shared" si="86"/>
        <v>0</v>
      </c>
      <c r="AD279" s="51">
        <f t="shared" si="87"/>
        <v>0</v>
      </c>
      <c r="AE279" s="51">
        <f t="shared" si="88"/>
        <v>0</v>
      </c>
      <c r="AF279" s="52">
        <f t="shared" si="89"/>
        <v>0</v>
      </c>
    </row>
    <row r="280" spans="1:32" x14ac:dyDescent="0.25">
      <c r="A280" s="50" t="s">
        <v>0</v>
      </c>
      <c r="B280" s="51">
        <f t="shared" si="98"/>
        <v>70</v>
      </c>
      <c r="C280" s="34">
        <v>15</v>
      </c>
      <c r="D280" s="57"/>
      <c r="E280" s="6"/>
      <c r="F280" s="57"/>
      <c r="G280" s="6"/>
      <c r="H280" s="57"/>
      <c r="I280" s="6"/>
      <c r="J280" s="57">
        <v>401</v>
      </c>
      <c r="K280" s="6">
        <v>0</v>
      </c>
      <c r="L280" s="57"/>
      <c r="M280" s="6"/>
      <c r="N280" s="57"/>
      <c r="O280" s="6"/>
      <c r="P280" s="57"/>
      <c r="Q280" s="6"/>
      <c r="R280" s="19" t="str">
        <f t="shared" si="80"/>
        <v>F7015</v>
      </c>
      <c r="S280" s="15" t="str">
        <f t="shared" si="81"/>
        <v>F6515</v>
      </c>
      <c r="T280" s="15" t="str">
        <f t="shared" si="82"/>
        <v>F7515</v>
      </c>
      <c r="U280" s="15" t="str">
        <f t="shared" si="83"/>
        <v>F7010</v>
      </c>
      <c r="V280" s="24" t="str">
        <f t="shared" si="84"/>
        <v>F7020</v>
      </c>
      <c r="W280" s="19">
        <f t="shared" si="92"/>
        <v>0</v>
      </c>
      <c r="X280" s="15">
        <f t="shared" si="93"/>
        <v>0</v>
      </c>
      <c r="Y280" s="15">
        <f t="shared" si="94"/>
        <v>0</v>
      </c>
      <c r="Z280" s="15">
        <f t="shared" si="95"/>
        <v>0</v>
      </c>
      <c r="AA280" s="24">
        <f t="shared" si="96"/>
        <v>0</v>
      </c>
      <c r="AB280" s="50">
        <f t="shared" si="85"/>
        <v>0</v>
      </c>
      <c r="AC280" s="51">
        <f t="shared" si="86"/>
        <v>0</v>
      </c>
      <c r="AD280" s="51">
        <f t="shared" si="87"/>
        <v>0</v>
      </c>
      <c r="AE280" s="51">
        <f t="shared" si="88"/>
        <v>0</v>
      </c>
      <c r="AF280" s="52">
        <f t="shared" si="89"/>
        <v>0</v>
      </c>
    </row>
    <row r="281" spans="1:32" x14ac:dyDescent="0.25">
      <c r="A281" s="50" t="s">
        <v>0</v>
      </c>
      <c r="B281" s="51">
        <f t="shared" si="98"/>
        <v>70</v>
      </c>
      <c r="C281" s="34">
        <v>20</v>
      </c>
      <c r="D281" s="57"/>
      <c r="E281" s="6"/>
      <c r="F281" s="57"/>
      <c r="G281" s="6"/>
      <c r="H281" s="57">
        <v>2990</v>
      </c>
      <c r="I281" s="6">
        <v>118</v>
      </c>
      <c r="J281" s="57">
        <v>1735</v>
      </c>
      <c r="K281" s="6">
        <v>0</v>
      </c>
      <c r="L281" s="57"/>
      <c r="M281" s="6"/>
      <c r="N281" s="57"/>
      <c r="O281" s="6"/>
      <c r="P281" s="57"/>
      <c r="Q281" s="6"/>
      <c r="R281" s="19" t="str">
        <f t="shared" si="80"/>
        <v>F7020</v>
      </c>
      <c r="S281" s="15" t="str">
        <f t="shared" si="81"/>
        <v>F6520</v>
      </c>
      <c r="T281" s="15" t="str">
        <f t="shared" si="82"/>
        <v>F7520</v>
      </c>
      <c r="U281" s="15" t="str">
        <f t="shared" si="83"/>
        <v>F7015</v>
      </c>
      <c r="V281" s="24" t="str">
        <f t="shared" si="84"/>
        <v>F7025</v>
      </c>
      <c r="W281" s="19">
        <f t="shared" si="92"/>
        <v>0</v>
      </c>
      <c r="X281" s="15">
        <f t="shared" si="93"/>
        <v>0</v>
      </c>
      <c r="Y281" s="15">
        <f t="shared" si="94"/>
        <v>0</v>
      </c>
      <c r="Z281" s="15">
        <f t="shared" si="95"/>
        <v>0</v>
      </c>
      <c r="AA281" s="24">
        <f t="shared" si="96"/>
        <v>0</v>
      </c>
      <c r="AB281" s="50">
        <f t="shared" si="85"/>
        <v>0</v>
      </c>
      <c r="AC281" s="51">
        <f t="shared" si="86"/>
        <v>0</v>
      </c>
      <c r="AD281" s="51">
        <f t="shared" si="87"/>
        <v>0</v>
      </c>
      <c r="AE281" s="51">
        <f t="shared" si="88"/>
        <v>0</v>
      </c>
      <c r="AF281" s="52">
        <f t="shared" si="89"/>
        <v>0</v>
      </c>
    </row>
    <row r="282" spans="1:32" x14ac:dyDescent="0.25">
      <c r="A282" s="50" t="s">
        <v>0</v>
      </c>
      <c r="B282" s="51">
        <f t="shared" si="98"/>
        <v>70</v>
      </c>
      <c r="C282" s="34">
        <v>25</v>
      </c>
      <c r="D282" s="57"/>
      <c r="E282" s="6"/>
      <c r="F282" s="57"/>
      <c r="G282" s="6"/>
      <c r="H282" s="57"/>
      <c r="I282" s="6"/>
      <c r="J282" s="57">
        <v>118</v>
      </c>
      <c r="K282" s="6">
        <v>0</v>
      </c>
      <c r="L282" s="57"/>
      <c r="M282" s="6"/>
      <c r="N282" s="57"/>
      <c r="O282" s="6"/>
      <c r="P282" s="57"/>
      <c r="Q282" s="6"/>
      <c r="R282" s="19" t="str">
        <f t="shared" si="80"/>
        <v>F7025</v>
      </c>
      <c r="S282" s="15" t="str">
        <f t="shared" si="81"/>
        <v>F6525</v>
      </c>
      <c r="T282" s="15" t="str">
        <f t="shared" si="82"/>
        <v>F7525</v>
      </c>
      <c r="U282" s="15" t="str">
        <f t="shared" si="83"/>
        <v>F7020</v>
      </c>
      <c r="V282" s="24" t="str">
        <f t="shared" si="84"/>
        <v>F7030</v>
      </c>
      <c r="W282" s="19">
        <f t="shared" si="92"/>
        <v>0</v>
      </c>
      <c r="X282" s="15">
        <f t="shared" si="93"/>
        <v>0</v>
      </c>
      <c r="Y282" s="15">
        <f t="shared" si="94"/>
        <v>0</v>
      </c>
      <c r="Z282" s="15">
        <f t="shared" si="95"/>
        <v>0</v>
      </c>
      <c r="AA282" s="24">
        <f t="shared" si="96"/>
        <v>0</v>
      </c>
      <c r="AB282" s="50">
        <f t="shared" si="85"/>
        <v>0</v>
      </c>
      <c r="AC282" s="51">
        <f t="shared" si="86"/>
        <v>0</v>
      </c>
      <c r="AD282" s="51">
        <f t="shared" si="87"/>
        <v>0</v>
      </c>
      <c r="AE282" s="51">
        <f t="shared" si="88"/>
        <v>0</v>
      </c>
      <c r="AF282" s="52">
        <f t="shared" si="89"/>
        <v>0</v>
      </c>
    </row>
    <row r="283" spans="1:32" x14ac:dyDescent="0.25">
      <c r="A283" s="50" t="s">
        <v>0</v>
      </c>
      <c r="B283" s="51">
        <f t="shared" si="98"/>
        <v>70</v>
      </c>
      <c r="C283" s="34">
        <v>30</v>
      </c>
      <c r="D283" s="57"/>
      <c r="E283" s="6"/>
      <c r="F283" s="57"/>
      <c r="G283" s="6"/>
      <c r="H283" s="57">
        <v>2</v>
      </c>
      <c r="I283" s="6">
        <v>0</v>
      </c>
      <c r="J283" s="57"/>
      <c r="K283" s="6"/>
      <c r="L283" s="57"/>
      <c r="M283" s="6"/>
      <c r="N283" s="57"/>
      <c r="O283" s="6"/>
      <c r="P283" s="57"/>
      <c r="Q283" s="6"/>
      <c r="R283" s="19" t="str">
        <f t="shared" si="80"/>
        <v>F7030</v>
      </c>
      <c r="S283" s="15" t="str">
        <f t="shared" si="81"/>
        <v>F6530</v>
      </c>
      <c r="T283" s="15" t="str">
        <f t="shared" si="82"/>
        <v>F7530</v>
      </c>
      <c r="U283" s="15" t="str">
        <f t="shared" si="83"/>
        <v>F7025</v>
      </c>
      <c r="V283" s="24" t="str">
        <f t="shared" si="84"/>
        <v>F7035</v>
      </c>
      <c r="W283" s="19">
        <f t="shared" si="92"/>
        <v>0</v>
      </c>
      <c r="X283" s="15">
        <f t="shared" si="93"/>
        <v>0</v>
      </c>
      <c r="Y283" s="15">
        <f t="shared" si="94"/>
        <v>0</v>
      </c>
      <c r="Z283" s="15">
        <f t="shared" si="95"/>
        <v>0</v>
      </c>
      <c r="AA283" s="24">
        <f t="shared" si="96"/>
        <v>0</v>
      </c>
      <c r="AB283" s="50">
        <f t="shared" si="85"/>
        <v>0</v>
      </c>
      <c r="AC283" s="51">
        <f t="shared" si="86"/>
        <v>0</v>
      </c>
      <c r="AD283" s="51">
        <f t="shared" si="87"/>
        <v>0</v>
      </c>
      <c r="AE283" s="51">
        <f t="shared" si="88"/>
        <v>0</v>
      </c>
      <c r="AF283" s="52">
        <f t="shared" si="89"/>
        <v>0</v>
      </c>
    </row>
    <row r="284" spans="1:32" x14ac:dyDescent="0.25">
      <c r="A284" s="50" t="s">
        <v>0</v>
      </c>
      <c r="B284" s="51">
        <f t="shared" si="98"/>
        <v>70</v>
      </c>
      <c r="C284" s="34">
        <v>35</v>
      </c>
      <c r="D284" s="57"/>
      <c r="E284" s="6"/>
      <c r="F284" s="57"/>
      <c r="G284" s="6"/>
      <c r="H284" s="57"/>
      <c r="I284" s="6"/>
      <c r="J284" s="57"/>
      <c r="K284" s="6"/>
      <c r="L284" s="57"/>
      <c r="M284" s="6"/>
      <c r="N284" s="57"/>
      <c r="O284" s="6"/>
      <c r="P284" s="57"/>
      <c r="Q284" s="6"/>
      <c r="R284" s="19" t="str">
        <f t="shared" si="80"/>
        <v>F7035</v>
      </c>
      <c r="S284" s="15" t="str">
        <f t="shared" si="81"/>
        <v>F6535</v>
      </c>
      <c r="T284" s="15" t="str">
        <f t="shared" si="82"/>
        <v>F7535</v>
      </c>
      <c r="U284" s="15" t="str">
        <f t="shared" si="83"/>
        <v>F7030</v>
      </c>
      <c r="V284" s="24" t="str">
        <f t="shared" si="84"/>
        <v>F7040</v>
      </c>
      <c r="W284" s="19">
        <f t="shared" si="92"/>
        <v>0</v>
      </c>
      <c r="X284" s="15">
        <f t="shared" si="93"/>
        <v>0</v>
      </c>
      <c r="Y284" s="15">
        <f t="shared" si="94"/>
        <v>0</v>
      </c>
      <c r="Z284" s="15">
        <f t="shared" si="95"/>
        <v>0</v>
      </c>
      <c r="AA284" s="24">
        <f t="shared" si="96"/>
        <v>0</v>
      </c>
      <c r="AB284" s="50">
        <f t="shared" si="85"/>
        <v>0</v>
      </c>
      <c r="AC284" s="51">
        <f t="shared" si="86"/>
        <v>0</v>
      </c>
      <c r="AD284" s="51">
        <f t="shared" si="87"/>
        <v>0</v>
      </c>
      <c r="AE284" s="51">
        <f t="shared" si="88"/>
        <v>0</v>
      </c>
      <c r="AF284" s="52">
        <f t="shared" si="89"/>
        <v>0</v>
      </c>
    </row>
    <row r="285" spans="1:32" x14ac:dyDescent="0.25">
      <c r="A285" s="50" t="s">
        <v>0</v>
      </c>
      <c r="B285" s="51">
        <f t="shared" si="98"/>
        <v>70</v>
      </c>
      <c r="C285" s="34">
        <v>40</v>
      </c>
      <c r="D285" s="57"/>
      <c r="E285" s="6"/>
      <c r="F285" s="57"/>
      <c r="G285" s="6"/>
      <c r="H285" s="57"/>
      <c r="I285" s="6"/>
      <c r="J285" s="57"/>
      <c r="K285" s="6"/>
      <c r="L285" s="57"/>
      <c r="M285" s="6"/>
      <c r="N285" s="57"/>
      <c r="O285" s="6"/>
      <c r="P285" s="57"/>
      <c r="Q285" s="6"/>
      <c r="R285" s="19" t="str">
        <f t="shared" si="80"/>
        <v>F7040</v>
      </c>
      <c r="S285" s="15" t="str">
        <f t="shared" si="81"/>
        <v>F6540</v>
      </c>
      <c r="T285" s="15" t="str">
        <f t="shared" si="82"/>
        <v>F7540</v>
      </c>
      <c r="U285" s="15" t="str">
        <f t="shared" si="83"/>
        <v>F7035</v>
      </c>
      <c r="V285" s="24" t="str">
        <f t="shared" si="84"/>
        <v>F7045</v>
      </c>
      <c r="W285" s="19">
        <f t="shared" si="92"/>
        <v>0</v>
      </c>
      <c r="X285" s="15">
        <f t="shared" si="93"/>
        <v>0</v>
      </c>
      <c r="Y285" s="15">
        <f t="shared" si="94"/>
        <v>0</v>
      </c>
      <c r="Z285" s="15">
        <f t="shared" si="95"/>
        <v>0</v>
      </c>
      <c r="AA285" s="24">
        <f t="shared" si="96"/>
        <v>0</v>
      </c>
      <c r="AB285" s="50">
        <f t="shared" si="85"/>
        <v>0</v>
      </c>
      <c r="AC285" s="51">
        <f t="shared" si="86"/>
        <v>0</v>
      </c>
      <c r="AD285" s="51">
        <f t="shared" si="87"/>
        <v>0</v>
      </c>
      <c r="AE285" s="51">
        <f t="shared" si="88"/>
        <v>0</v>
      </c>
      <c r="AF285" s="52">
        <f t="shared" si="89"/>
        <v>0</v>
      </c>
    </row>
    <row r="286" spans="1:32" x14ac:dyDescent="0.25">
      <c r="A286" s="50" t="s">
        <v>0</v>
      </c>
      <c r="B286" s="51">
        <v>70</v>
      </c>
      <c r="C286" s="34">
        <v>45</v>
      </c>
      <c r="D286" s="57"/>
      <c r="E286" s="6"/>
      <c r="F286" s="57"/>
      <c r="G286" s="6"/>
      <c r="H286" s="57"/>
      <c r="I286" s="6"/>
      <c r="J286" s="57"/>
      <c r="K286" s="6"/>
      <c r="L286" s="57"/>
      <c r="M286" s="6"/>
      <c r="N286" s="57"/>
      <c r="O286" s="6"/>
      <c r="P286" s="57"/>
      <c r="Q286" s="6"/>
      <c r="R286" s="19" t="str">
        <f t="shared" si="80"/>
        <v>F7045</v>
      </c>
      <c r="S286" s="15" t="str">
        <f t="shared" si="81"/>
        <v>F6545</v>
      </c>
      <c r="T286" s="15" t="str">
        <f t="shared" si="82"/>
        <v>F7545</v>
      </c>
      <c r="U286" s="15" t="str">
        <f t="shared" si="83"/>
        <v>F7040</v>
      </c>
      <c r="V286" s="24" t="str">
        <f t="shared" si="84"/>
        <v>F7050</v>
      </c>
      <c r="W286" s="19">
        <f t="shared" si="92"/>
        <v>0</v>
      </c>
      <c r="X286" s="15">
        <f t="shared" si="93"/>
        <v>0</v>
      </c>
      <c r="Y286" s="15">
        <f t="shared" si="94"/>
        <v>0</v>
      </c>
      <c r="Z286" s="15">
        <f t="shared" si="95"/>
        <v>0</v>
      </c>
      <c r="AA286" s="24">
        <f t="shared" si="96"/>
        <v>0</v>
      </c>
      <c r="AB286" s="50">
        <f t="shared" si="85"/>
        <v>0</v>
      </c>
      <c r="AC286" s="51">
        <f t="shared" si="86"/>
        <v>0</v>
      </c>
      <c r="AD286" s="51">
        <f t="shared" si="87"/>
        <v>0</v>
      </c>
      <c r="AE286" s="51">
        <f t="shared" si="88"/>
        <v>0</v>
      </c>
      <c r="AF286" s="52">
        <f t="shared" si="89"/>
        <v>0</v>
      </c>
    </row>
    <row r="287" spans="1:32" ht="15.75" thickBot="1" x14ac:dyDescent="0.3">
      <c r="A287" s="37" t="s">
        <v>0</v>
      </c>
      <c r="B287" s="38">
        <v>70</v>
      </c>
      <c r="C287" s="39">
        <v>50</v>
      </c>
      <c r="D287" s="2"/>
      <c r="E287" s="28"/>
      <c r="F287" s="2"/>
      <c r="G287" s="28"/>
      <c r="H287" s="2"/>
      <c r="I287" s="28"/>
      <c r="J287" s="2"/>
      <c r="K287" s="28"/>
      <c r="L287" s="2"/>
      <c r="M287" s="28"/>
      <c r="N287" s="2"/>
      <c r="O287" s="28"/>
      <c r="P287" s="2"/>
      <c r="Q287" s="28"/>
      <c r="R287" s="29" t="str">
        <f t="shared" si="80"/>
        <v>F7050</v>
      </c>
      <c r="S287" s="30" t="str">
        <f t="shared" si="81"/>
        <v>F6550</v>
      </c>
      <c r="T287" s="30" t="str">
        <f t="shared" si="82"/>
        <v>F7550</v>
      </c>
      <c r="U287" s="30" t="str">
        <f t="shared" si="83"/>
        <v>F7045</v>
      </c>
      <c r="V287" s="31" t="str">
        <f t="shared" si="84"/>
        <v>F7055</v>
      </c>
      <c r="W287" s="29">
        <f t="shared" si="92"/>
        <v>0</v>
      </c>
      <c r="X287" s="30">
        <f t="shared" si="93"/>
        <v>0</v>
      </c>
      <c r="Y287" s="30">
        <f t="shared" si="94"/>
        <v>0</v>
      </c>
      <c r="Z287" s="30">
        <f t="shared" si="95"/>
        <v>0</v>
      </c>
      <c r="AA287" s="31">
        <f t="shared" si="96"/>
        <v>0</v>
      </c>
      <c r="AB287" s="37">
        <f t="shared" si="85"/>
        <v>0</v>
      </c>
      <c r="AC287" s="38">
        <f t="shared" si="86"/>
        <v>0</v>
      </c>
      <c r="AD287" s="38">
        <f t="shared" si="87"/>
        <v>0</v>
      </c>
      <c r="AE287" s="38">
        <f t="shared" si="88"/>
        <v>0</v>
      </c>
      <c r="AF287" s="40">
        <f t="shared" si="89"/>
        <v>0</v>
      </c>
    </row>
    <row r="288" spans="1:32" x14ac:dyDescent="0.25">
      <c r="A288" s="12" t="s">
        <v>0</v>
      </c>
      <c r="B288" s="13">
        <v>75</v>
      </c>
      <c r="C288" s="36">
        <v>-20</v>
      </c>
      <c r="D288" s="43"/>
      <c r="E288" s="5"/>
      <c r="F288" s="43"/>
      <c r="G288" s="5"/>
      <c r="H288" s="43"/>
      <c r="I288" s="5"/>
      <c r="J288" s="43"/>
      <c r="K288" s="5"/>
      <c r="L288" s="43"/>
      <c r="M288" s="5"/>
      <c r="N288" s="43"/>
      <c r="O288" s="5"/>
      <c r="P288" s="43"/>
      <c r="Q288" s="5"/>
      <c r="R288" s="16" t="str">
        <f t="shared" si="80"/>
        <v>F75-20</v>
      </c>
      <c r="S288" s="17" t="str">
        <f t="shared" si="81"/>
        <v>F70-20</v>
      </c>
      <c r="T288" s="17" t="str">
        <f t="shared" si="82"/>
        <v>F80-20</v>
      </c>
      <c r="U288" s="17" t="str">
        <f t="shared" si="83"/>
        <v>F75-25</v>
      </c>
      <c r="V288" s="23" t="str">
        <f t="shared" si="84"/>
        <v>F75-15</v>
      </c>
      <c r="W288" s="16">
        <f t="shared" si="92"/>
        <v>0</v>
      </c>
      <c r="X288" s="17">
        <f t="shared" si="93"/>
        <v>0</v>
      </c>
      <c r="Y288" s="17">
        <f t="shared" si="94"/>
        <v>0</v>
      </c>
      <c r="Z288" s="17">
        <f t="shared" si="95"/>
        <v>0</v>
      </c>
      <c r="AA288" s="23">
        <f t="shared" si="96"/>
        <v>0</v>
      </c>
      <c r="AB288" s="12">
        <f t="shared" si="85"/>
        <v>0</v>
      </c>
      <c r="AC288" s="13">
        <f t="shared" si="86"/>
        <v>0</v>
      </c>
      <c r="AD288" s="13">
        <f t="shared" si="87"/>
        <v>0</v>
      </c>
      <c r="AE288" s="13">
        <f t="shared" si="88"/>
        <v>0</v>
      </c>
      <c r="AF288" s="14">
        <f t="shared" si="89"/>
        <v>0</v>
      </c>
    </row>
    <row r="289" spans="1:32" x14ac:dyDescent="0.25">
      <c r="A289" s="50" t="s">
        <v>0</v>
      </c>
      <c r="B289" s="51">
        <v>75</v>
      </c>
      <c r="C289" s="34">
        <v>-15</v>
      </c>
      <c r="D289" s="57"/>
      <c r="E289" s="6"/>
      <c r="F289" s="57"/>
      <c r="G289" s="6"/>
      <c r="H289" s="57"/>
      <c r="I289" s="6"/>
      <c r="J289" s="57"/>
      <c r="K289" s="6"/>
      <c r="L289" s="57"/>
      <c r="M289" s="6"/>
      <c r="N289" s="57"/>
      <c r="O289" s="6"/>
      <c r="P289" s="57"/>
      <c r="Q289" s="6"/>
      <c r="R289" s="19" t="str">
        <f t="shared" si="80"/>
        <v>F75-15</v>
      </c>
      <c r="S289" s="15" t="str">
        <f t="shared" si="81"/>
        <v>F70-15</v>
      </c>
      <c r="T289" s="15" t="str">
        <f t="shared" si="82"/>
        <v>F80-15</v>
      </c>
      <c r="U289" s="15" t="str">
        <f t="shared" si="83"/>
        <v>F75-20</v>
      </c>
      <c r="V289" s="24" t="str">
        <f t="shared" si="84"/>
        <v>F75-10</v>
      </c>
      <c r="W289" s="19">
        <f t="shared" si="92"/>
        <v>0</v>
      </c>
      <c r="X289" s="15">
        <f t="shared" si="93"/>
        <v>0</v>
      </c>
      <c r="Y289" s="15">
        <f t="shared" si="94"/>
        <v>0</v>
      </c>
      <c r="Z289" s="15">
        <f t="shared" si="95"/>
        <v>0</v>
      </c>
      <c r="AA289" s="24">
        <f t="shared" si="96"/>
        <v>0</v>
      </c>
      <c r="AB289" s="50">
        <f t="shared" si="85"/>
        <v>0</v>
      </c>
      <c r="AC289" s="51">
        <f t="shared" si="86"/>
        <v>0</v>
      </c>
      <c r="AD289" s="51">
        <f t="shared" si="87"/>
        <v>0</v>
      </c>
      <c r="AE289" s="51">
        <f t="shared" si="88"/>
        <v>0</v>
      </c>
      <c r="AF289" s="52">
        <f t="shared" si="89"/>
        <v>0</v>
      </c>
    </row>
    <row r="290" spans="1:32" x14ac:dyDescent="0.25">
      <c r="A290" s="50" t="s">
        <v>0</v>
      </c>
      <c r="B290" s="51">
        <v>75</v>
      </c>
      <c r="C290" s="34">
        <v>-10</v>
      </c>
      <c r="D290" s="57"/>
      <c r="E290" s="6"/>
      <c r="F290" s="57"/>
      <c r="G290" s="6"/>
      <c r="H290" s="57"/>
      <c r="I290" s="6"/>
      <c r="J290" s="57"/>
      <c r="K290" s="6"/>
      <c r="L290" s="57"/>
      <c r="M290" s="6"/>
      <c r="N290" s="57"/>
      <c r="O290" s="6"/>
      <c r="P290" s="57"/>
      <c r="Q290" s="6"/>
      <c r="R290" s="19" t="str">
        <f t="shared" si="80"/>
        <v>F75-10</v>
      </c>
      <c r="S290" s="15" t="str">
        <f t="shared" si="81"/>
        <v>F70-10</v>
      </c>
      <c r="T290" s="15" t="str">
        <f t="shared" si="82"/>
        <v>F80-10</v>
      </c>
      <c r="U290" s="15" t="str">
        <f t="shared" si="83"/>
        <v>F75-15</v>
      </c>
      <c r="V290" s="24" t="str">
        <f t="shared" si="84"/>
        <v>F75-05</v>
      </c>
      <c r="W290" s="19">
        <f t="shared" si="92"/>
        <v>0</v>
      </c>
      <c r="X290" s="15">
        <f t="shared" si="93"/>
        <v>0</v>
      </c>
      <c r="Y290" s="15">
        <f t="shared" si="94"/>
        <v>0</v>
      </c>
      <c r="Z290" s="15">
        <f t="shared" si="95"/>
        <v>0</v>
      </c>
      <c r="AA290" s="24">
        <f t="shared" si="96"/>
        <v>0</v>
      </c>
      <c r="AB290" s="50">
        <f t="shared" si="85"/>
        <v>0</v>
      </c>
      <c r="AC290" s="51">
        <f t="shared" si="86"/>
        <v>0</v>
      </c>
      <c r="AD290" s="51">
        <f t="shared" si="87"/>
        <v>0</v>
      </c>
      <c r="AE290" s="51">
        <f t="shared" si="88"/>
        <v>0</v>
      </c>
      <c r="AF290" s="52">
        <f t="shared" si="89"/>
        <v>0</v>
      </c>
    </row>
    <row r="291" spans="1:32" x14ac:dyDescent="0.25">
      <c r="A291" s="50" t="s">
        <v>0</v>
      </c>
      <c r="B291" s="51">
        <v>75</v>
      </c>
      <c r="C291" s="34">
        <v>-5</v>
      </c>
      <c r="D291" s="57"/>
      <c r="E291" s="6"/>
      <c r="F291" s="57"/>
      <c r="G291" s="6"/>
      <c r="H291" s="57"/>
      <c r="I291" s="6"/>
      <c r="J291" s="57"/>
      <c r="K291" s="6"/>
      <c r="L291" s="57"/>
      <c r="M291" s="6"/>
      <c r="N291" s="57"/>
      <c r="O291" s="6"/>
      <c r="P291" s="57"/>
      <c r="Q291" s="6"/>
      <c r="R291" s="19" t="str">
        <f t="shared" si="80"/>
        <v>F75-05</v>
      </c>
      <c r="S291" s="15" t="str">
        <f t="shared" si="81"/>
        <v>F70-05</v>
      </c>
      <c r="T291" s="15" t="str">
        <f t="shared" si="82"/>
        <v>F80-05</v>
      </c>
      <c r="U291" s="15" t="str">
        <f t="shared" si="83"/>
        <v>F75-10</v>
      </c>
      <c r="V291" s="24" t="str">
        <f t="shared" si="84"/>
        <v>F7500</v>
      </c>
      <c r="W291" s="19">
        <f t="shared" si="92"/>
        <v>0</v>
      </c>
      <c r="X291" s="15">
        <f t="shared" si="93"/>
        <v>0</v>
      </c>
      <c r="Y291" s="15">
        <f t="shared" si="94"/>
        <v>0</v>
      </c>
      <c r="Z291" s="15">
        <f t="shared" si="95"/>
        <v>0</v>
      </c>
      <c r="AA291" s="24">
        <f t="shared" si="96"/>
        <v>0</v>
      </c>
      <c r="AB291" s="50">
        <f t="shared" si="85"/>
        <v>0</v>
      </c>
      <c r="AC291" s="51">
        <f t="shared" si="86"/>
        <v>0</v>
      </c>
      <c r="AD291" s="51">
        <f t="shared" si="87"/>
        <v>0</v>
      </c>
      <c r="AE291" s="51">
        <f t="shared" si="88"/>
        <v>0</v>
      </c>
      <c r="AF291" s="52">
        <f t="shared" si="89"/>
        <v>0</v>
      </c>
    </row>
    <row r="292" spans="1:32" x14ac:dyDescent="0.25">
      <c r="A292" s="50" t="s">
        <v>0</v>
      </c>
      <c r="B292" s="51">
        <v>75</v>
      </c>
      <c r="C292" s="34">
        <v>0</v>
      </c>
      <c r="D292" s="57"/>
      <c r="E292" s="6"/>
      <c r="F292" s="57"/>
      <c r="G292" s="6"/>
      <c r="H292" s="57"/>
      <c r="I292" s="6"/>
      <c r="J292" s="57"/>
      <c r="K292" s="6"/>
      <c r="L292" s="57"/>
      <c r="M292" s="6"/>
      <c r="N292" s="57"/>
      <c r="O292" s="6"/>
      <c r="P292" s="57"/>
      <c r="Q292" s="6"/>
      <c r="R292" s="19" t="str">
        <f t="shared" si="80"/>
        <v>F7500</v>
      </c>
      <c r="S292" s="15" t="str">
        <f t="shared" si="81"/>
        <v>F7000</v>
      </c>
      <c r="T292" s="15" t="str">
        <f t="shared" si="82"/>
        <v>F8000</v>
      </c>
      <c r="U292" s="15" t="str">
        <f t="shared" si="83"/>
        <v>F75-05</v>
      </c>
      <c r="V292" s="24" t="str">
        <f t="shared" si="84"/>
        <v>F7505</v>
      </c>
      <c r="W292" s="19">
        <f t="shared" si="92"/>
        <v>0</v>
      </c>
      <c r="X292" s="15">
        <f t="shared" si="93"/>
        <v>0</v>
      </c>
      <c r="Y292" s="15">
        <f t="shared" si="94"/>
        <v>0</v>
      </c>
      <c r="Z292" s="15">
        <f t="shared" si="95"/>
        <v>0</v>
      </c>
      <c r="AA292" s="24">
        <f t="shared" si="96"/>
        <v>0</v>
      </c>
      <c r="AB292" s="50">
        <f t="shared" si="85"/>
        <v>0</v>
      </c>
      <c r="AC292" s="51">
        <f t="shared" si="86"/>
        <v>0</v>
      </c>
      <c r="AD292" s="51">
        <f t="shared" si="87"/>
        <v>0</v>
      </c>
      <c r="AE292" s="51">
        <f t="shared" si="88"/>
        <v>0</v>
      </c>
      <c r="AF292" s="52">
        <f t="shared" si="89"/>
        <v>0</v>
      </c>
    </row>
    <row r="293" spans="1:32" x14ac:dyDescent="0.25">
      <c r="A293" s="50" t="s">
        <v>0</v>
      </c>
      <c r="B293" s="51">
        <v>75</v>
      </c>
      <c r="C293" s="34">
        <v>5</v>
      </c>
      <c r="D293" s="57"/>
      <c r="E293" s="6"/>
      <c r="F293" s="57"/>
      <c r="G293" s="6"/>
      <c r="H293" s="57"/>
      <c r="I293" s="6"/>
      <c r="J293" s="57"/>
      <c r="K293" s="6"/>
      <c r="L293" s="57"/>
      <c r="M293" s="6"/>
      <c r="N293" s="57"/>
      <c r="O293" s="6"/>
      <c r="P293" s="57"/>
      <c r="Q293" s="6"/>
      <c r="R293" s="19" t="str">
        <f t="shared" si="80"/>
        <v>F7505</v>
      </c>
      <c r="S293" s="15" t="str">
        <f t="shared" si="81"/>
        <v>F7005</v>
      </c>
      <c r="T293" s="15" t="str">
        <f t="shared" si="82"/>
        <v>F8005</v>
      </c>
      <c r="U293" s="15" t="str">
        <f t="shared" si="83"/>
        <v>F7500</v>
      </c>
      <c r="V293" s="24" t="str">
        <f t="shared" si="84"/>
        <v>F7510</v>
      </c>
      <c r="W293" s="19">
        <f t="shared" si="92"/>
        <v>0</v>
      </c>
      <c r="X293" s="15">
        <f t="shared" si="93"/>
        <v>0</v>
      </c>
      <c r="Y293" s="15">
        <f t="shared" si="94"/>
        <v>0</v>
      </c>
      <c r="Z293" s="15">
        <f t="shared" si="95"/>
        <v>0</v>
      </c>
      <c r="AA293" s="24">
        <f t="shared" si="96"/>
        <v>0</v>
      </c>
      <c r="AB293" s="50">
        <f t="shared" si="85"/>
        <v>0</v>
      </c>
      <c r="AC293" s="51">
        <f t="shared" si="86"/>
        <v>0</v>
      </c>
      <c r="AD293" s="51">
        <f t="shared" si="87"/>
        <v>0</v>
      </c>
      <c r="AE293" s="51">
        <f t="shared" si="88"/>
        <v>0</v>
      </c>
      <c r="AF293" s="52">
        <f t="shared" si="89"/>
        <v>0</v>
      </c>
    </row>
    <row r="294" spans="1:32" x14ac:dyDescent="0.25">
      <c r="A294" s="50" t="s">
        <v>0</v>
      </c>
      <c r="B294" s="51">
        <v>75</v>
      </c>
      <c r="C294" s="34">
        <v>10</v>
      </c>
      <c r="D294" s="57"/>
      <c r="E294" s="6"/>
      <c r="F294" s="57"/>
      <c r="G294" s="6"/>
      <c r="H294" s="57"/>
      <c r="I294" s="6"/>
      <c r="J294" s="57">
        <v>32</v>
      </c>
      <c r="K294" s="6">
        <v>0</v>
      </c>
      <c r="L294" s="57"/>
      <c r="M294" s="6"/>
      <c r="N294" s="57"/>
      <c r="O294" s="6"/>
      <c r="P294" s="57"/>
      <c r="Q294" s="6"/>
      <c r="R294" s="19" t="str">
        <f t="shared" ref="R294:R304" si="99">_xlfn.TEXTJOIN("",FALSE,A294,TEXT(B294,"00"),TEXT(C294,"00"))</f>
        <v>F7510</v>
      </c>
      <c r="S294" s="15" t="str">
        <f t="shared" ref="S294:S304" si="100">_xlfn.TEXTJOIN("",FALSE,A294,TEXT(B294-5,"00"),TEXT(C294,"00"))</f>
        <v>F7010</v>
      </c>
      <c r="T294" s="15" t="str">
        <f t="shared" ref="T294:T304" si="101">_xlfn.TEXTJOIN("",FALSE,A294,TEXT(B294+5,"00"),TEXT(C294,"00"))</f>
        <v>F8010</v>
      </c>
      <c r="U294" s="15" t="str">
        <f t="shared" ref="U294:U304" si="102">_xlfn.TEXTJOIN("",FALSE,A294,TEXT(B294,"00"),TEXT(C294-5,"00"))</f>
        <v>F7505</v>
      </c>
      <c r="V294" s="24" t="str">
        <f t="shared" ref="V294:V304" si="103">_xlfn.TEXTJOIN("",FALSE,A294,TEXT(B294,"00"),TEXT(C294+5,"00"))</f>
        <v>F7515</v>
      </c>
      <c r="W294" s="19">
        <f t="shared" si="92"/>
        <v>0</v>
      </c>
      <c r="X294" s="15">
        <f t="shared" si="93"/>
        <v>0</v>
      </c>
      <c r="Y294" s="15">
        <f t="shared" si="94"/>
        <v>0</v>
      </c>
      <c r="Z294" s="15">
        <f t="shared" si="95"/>
        <v>0</v>
      </c>
      <c r="AA294" s="24">
        <f t="shared" si="96"/>
        <v>0</v>
      </c>
      <c r="AB294" s="50">
        <f t="shared" ref="AB294:AB361" si="104">IF(W294&gt;0,1,0)</f>
        <v>0</v>
      </c>
      <c r="AC294" s="51">
        <f t="shared" ref="AC294:AC361" si="105">IF(X294&gt;0,1,0)</f>
        <v>0</v>
      </c>
      <c r="AD294" s="51">
        <f t="shared" ref="AD294:AD361" si="106">IF(Y294&gt;0,1,0)</f>
        <v>0</v>
      </c>
      <c r="AE294" s="51">
        <f t="shared" ref="AE294:AE361" si="107">IF(Z294&gt;0,1,0)</f>
        <v>0</v>
      </c>
      <c r="AF294" s="52">
        <f t="shared" ref="AF294:AF361" si="108">IF(AA294&gt;0,1,0)</f>
        <v>0</v>
      </c>
    </row>
    <row r="295" spans="1:32" x14ac:dyDescent="0.25">
      <c r="A295" s="50" t="s">
        <v>0</v>
      </c>
      <c r="B295" s="51">
        <v>75</v>
      </c>
      <c r="C295" s="34">
        <v>15</v>
      </c>
      <c r="D295" s="57"/>
      <c r="E295" s="6"/>
      <c r="F295" s="57"/>
      <c r="G295" s="6"/>
      <c r="H295" s="57"/>
      <c r="I295" s="6"/>
      <c r="J295" s="57"/>
      <c r="K295" s="6"/>
      <c r="L295" s="57"/>
      <c r="M295" s="6"/>
      <c r="N295" s="57"/>
      <c r="O295" s="6"/>
      <c r="P295" s="57"/>
      <c r="Q295" s="6"/>
      <c r="R295" s="19" t="str">
        <f t="shared" si="99"/>
        <v>F7515</v>
      </c>
      <c r="S295" s="15" t="str">
        <f t="shared" si="100"/>
        <v>F7015</v>
      </c>
      <c r="T295" s="15" t="str">
        <f t="shared" si="101"/>
        <v>F8015</v>
      </c>
      <c r="U295" s="15" t="str">
        <f t="shared" si="102"/>
        <v>F7510</v>
      </c>
      <c r="V295" s="24" t="str">
        <f t="shared" si="103"/>
        <v>F7520</v>
      </c>
      <c r="W295" s="19">
        <f t="shared" si="92"/>
        <v>0</v>
      </c>
      <c r="X295" s="15">
        <f t="shared" si="93"/>
        <v>0</v>
      </c>
      <c r="Y295" s="15">
        <f t="shared" si="94"/>
        <v>0</v>
      </c>
      <c r="Z295" s="15">
        <f t="shared" si="95"/>
        <v>0</v>
      </c>
      <c r="AA295" s="24">
        <f t="shared" si="96"/>
        <v>0</v>
      </c>
      <c r="AB295" s="50">
        <f t="shared" si="104"/>
        <v>0</v>
      </c>
      <c r="AC295" s="51">
        <f t="shared" si="105"/>
        <v>0</v>
      </c>
      <c r="AD295" s="51">
        <f t="shared" si="106"/>
        <v>0</v>
      </c>
      <c r="AE295" s="51">
        <f t="shared" si="107"/>
        <v>0</v>
      </c>
      <c r="AF295" s="52">
        <f t="shared" si="108"/>
        <v>0</v>
      </c>
    </row>
    <row r="296" spans="1:32" x14ac:dyDescent="0.25">
      <c r="A296" s="50" t="s">
        <v>0</v>
      </c>
      <c r="B296" s="51">
        <v>75</v>
      </c>
      <c r="C296" s="34">
        <v>20</v>
      </c>
      <c r="D296" s="57"/>
      <c r="E296" s="6"/>
      <c r="F296" s="57"/>
      <c r="G296" s="6"/>
      <c r="H296" s="57"/>
      <c r="I296" s="6"/>
      <c r="J296" s="57">
        <v>118</v>
      </c>
      <c r="K296" s="6">
        <v>0</v>
      </c>
      <c r="L296" s="57"/>
      <c r="M296" s="6"/>
      <c r="N296" s="57"/>
      <c r="O296" s="6"/>
      <c r="P296" s="57"/>
      <c r="Q296" s="6"/>
      <c r="R296" s="19" t="str">
        <f t="shared" si="99"/>
        <v>F7520</v>
      </c>
      <c r="S296" s="15" t="str">
        <f t="shared" si="100"/>
        <v>F7020</v>
      </c>
      <c r="T296" s="15" t="str">
        <f t="shared" si="101"/>
        <v>F8020</v>
      </c>
      <c r="U296" s="15" t="str">
        <f t="shared" si="102"/>
        <v>F7515</v>
      </c>
      <c r="V296" s="24" t="str">
        <f t="shared" si="103"/>
        <v>F7525</v>
      </c>
      <c r="W296" s="19">
        <f t="shared" si="92"/>
        <v>0</v>
      </c>
      <c r="X296" s="15">
        <f t="shared" si="93"/>
        <v>0</v>
      </c>
      <c r="Y296" s="15">
        <f t="shared" si="94"/>
        <v>0</v>
      </c>
      <c r="Z296" s="15">
        <f t="shared" si="95"/>
        <v>0</v>
      </c>
      <c r="AA296" s="24">
        <f t="shared" si="96"/>
        <v>0</v>
      </c>
      <c r="AB296" s="50">
        <f t="shared" si="104"/>
        <v>0</v>
      </c>
      <c r="AC296" s="51">
        <f t="shared" si="105"/>
        <v>0</v>
      </c>
      <c r="AD296" s="51">
        <f t="shared" si="106"/>
        <v>0</v>
      </c>
      <c r="AE296" s="51">
        <f t="shared" si="107"/>
        <v>0</v>
      </c>
      <c r="AF296" s="52">
        <f t="shared" si="108"/>
        <v>0</v>
      </c>
    </row>
    <row r="297" spans="1:32" x14ac:dyDescent="0.25">
      <c r="A297" s="50" t="s">
        <v>0</v>
      </c>
      <c r="B297" s="51">
        <v>75</v>
      </c>
      <c r="C297" s="34">
        <v>25</v>
      </c>
      <c r="D297" s="57"/>
      <c r="E297" s="6"/>
      <c r="F297" s="57"/>
      <c r="G297" s="6"/>
      <c r="H297" s="57"/>
      <c r="I297" s="6"/>
      <c r="J297" s="57"/>
      <c r="K297" s="6"/>
      <c r="L297" s="57"/>
      <c r="M297" s="6"/>
      <c r="N297" s="57"/>
      <c r="O297" s="6"/>
      <c r="P297" s="57"/>
      <c r="Q297" s="6"/>
      <c r="R297" s="19" t="str">
        <f t="shared" si="99"/>
        <v>F7525</v>
      </c>
      <c r="S297" s="15" t="str">
        <f t="shared" si="100"/>
        <v>F7025</v>
      </c>
      <c r="T297" s="15" t="str">
        <f t="shared" si="101"/>
        <v>F8025</v>
      </c>
      <c r="U297" s="15" t="str">
        <f t="shared" si="102"/>
        <v>F7520</v>
      </c>
      <c r="V297" s="24" t="str">
        <f t="shared" si="103"/>
        <v>F7530</v>
      </c>
      <c r="W297" s="19">
        <f t="shared" si="92"/>
        <v>0</v>
      </c>
      <c r="X297" s="15">
        <f t="shared" si="93"/>
        <v>0</v>
      </c>
      <c r="Y297" s="15">
        <f t="shared" si="94"/>
        <v>0</v>
      </c>
      <c r="Z297" s="15">
        <f t="shared" si="95"/>
        <v>0</v>
      </c>
      <c r="AA297" s="24">
        <f t="shared" si="96"/>
        <v>0</v>
      </c>
      <c r="AB297" s="50">
        <f t="shared" si="104"/>
        <v>0</v>
      </c>
      <c r="AC297" s="51">
        <f t="shared" si="105"/>
        <v>0</v>
      </c>
      <c r="AD297" s="51">
        <f t="shared" si="106"/>
        <v>0</v>
      </c>
      <c r="AE297" s="51">
        <f t="shared" si="107"/>
        <v>0</v>
      </c>
      <c r="AF297" s="52">
        <f t="shared" si="108"/>
        <v>0</v>
      </c>
    </row>
    <row r="298" spans="1:32" x14ac:dyDescent="0.25">
      <c r="A298" s="50" t="s">
        <v>0</v>
      </c>
      <c r="B298" s="51">
        <v>75</v>
      </c>
      <c r="C298" s="34">
        <v>30</v>
      </c>
      <c r="D298" s="57"/>
      <c r="E298" s="6"/>
      <c r="F298" s="57"/>
      <c r="G298" s="6"/>
      <c r="H298" s="57"/>
      <c r="I298" s="6"/>
      <c r="J298" s="57"/>
      <c r="K298" s="6"/>
      <c r="L298" s="57"/>
      <c r="M298" s="6"/>
      <c r="N298" s="57"/>
      <c r="O298" s="6"/>
      <c r="P298" s="57"/>
      <c r="Q298" s="6"/>
      <c r="R298" s="19" t="str">
        <f t="shared" si="99"/>
        <v>F7530</v>
      </c>
      <c r="S298" s="15" t="str">
        <f t="shared" si="100"/>
        <v>F7030</v>
      </c>
      <c r="T298" s="15" t="str">
        <f t="shared" si="101"/>
        <v>F8030</v>
      </c>
      <c r="U298" s="15" t="str">
        <f t="shared" si="102"/>
        <v>F7525</v>
      </c>
      <c r="V298" s="24" t="str">
        <f t="shared" si="103"/>
        <v>F7535</v>
      </c>
      <c r="W298" s="19">
        <f t="shared" si="92"/>
        <v>0</v>
      </c>
      <c r="X298" s="15">
        <f t="shared" si="93"/>
        <v>0</v>
      </c>
      <c r="Y298" s="15">
        <f t="shared" si="94"/>
        <v>0</v>
      </c>
      <c r="Z298" s="15">
        <f t="shared" si="95"/>
        <v>0</v>
      </c>
      <c r="AA298" s="24">
        <f t="shared" si="96"/>
        <v>0</v>
      </c>
      <c r="AB298" s="50">
        <f t="shared" si="104"/>
        <v>0</v>
      </c>
      <c r="AC298" s="51">
        <f t="shared" si="105"/>
        <v>0</v>
      </c>
      <c r="AD298" s="51">
        <f t="shared" si="106"/>
        <v>0</v>
      </c>
      <c r="AE298" s="51">
        <f t="shared" si="107"/>
        <v>0</v>
      </c>
      <c r="AF298" s="52">
        <f t="shared" si="108"/>
        <v>0</v>
      </c>
    </row>
    <row r="299" spans="1:32" x14ac:dyDescent="0.25">
      <c r="A299" s="50" t="s">
        <v>0</v>
      </c>
      <c r="B299" s="51">
        <v>75</v>
      </c>
      <c r="C299" s="34">
        <v>35</v>
      </c>
      <c r="D299" s="57"/>
      <c r="E299" s="6"/>
      <c r="F299" s="57"/>
      <c r="G299" s="6"/>
      <c r="H299" s="57"/>
      <c r="I299" s="6"/>
      <c r="J299" s="57"/>
      <c r="K299" s="6"/>
      <c r="L299" s="57"/>
      <c r="M299" s="6"/>
      <c r="N299" s="57"/>
      <c r="O299" s="6"/>
      <c r="P299" s="57"/>
      <c r="Q299" s="6"/>
      <c r="R299" s="19" t="str">
        <f t="shared" si="99"/>
        <v>F7535</v>
      </c>
      <c r="S299" s="15" t="str">
        <f t="shared" si="100"/>
        <v>F7035</v>
      </c>
      <c r="T299" s="15" t="str">
        <f t="shared" si="101"/>
        <v>F8035</v>
      </c>
      <c r="U299" s="15" t="str">
        <f t="shared" si="102"/>
        <v>F7530</v>
      </c>
      <c r="V299" s="24" t="str">
        <f t="shared" si="103"/>
        <v>F7540</v>
      </c>
      <c r="W299" s="19">
        <f t="shared" si="92"/>
        <v>0</v>
      </c>
      <c r="X299" s="15">
        <f t="shared" si="93"/>
        <v>0</v>
      </c>
      <c r="Y299" s="15">
        <f t="shared" si="94"/>
        <v>0</v>
      </c>
      <c r="Z299" s="15">
        <f t="shared" si="95"/>
        <v>0</v>
      </c>
      <c r="AA299" s="24">
        <f t="shared" si="96"/>
        <v>0</v>
      </c>
      <c r="AB299" s="50">
        <f t="shared" si="104"/>
        <v>0</v>
      </c>
      <c r="AC299" s="51">
        <f t="shared" si="105"/>
        <v>0</v>
      </c>
      <c r="AD299" s="51">
        <f t="shared" si="106"/>
        <v>0</v>
      </c>
      <c r="AE299" s="51">
        <f t="shared" si="107"/>
        <v>0</v>
      </c>
      <c r="AF299" s="52">
        <f t="shared" si="108"/>
        <v>0</v>
      </c>
    </row>
    <row r="300" spans="1:32" x14ac:dyDescent="0.25">
      <c r="A300" s="50" t="s">
        <v>0</v>
      </c>
      <c r="B300" s="51">
        <v>75</v>
      </c>
      <c r="C300" s="34">
        <v>40</v>
      </c>
      <c r="D300" s="57"/>
      <c r="E300" s="6"/>
      <c r="F300" s="57"/>
      <c r="G300" s="6"/>
      <c r="H300" s="57"/>
      <c r="I300" s="6"/>
      <c r="J300" s="57"/>
      <c r="K300" s="6"/>
      <c r="L300" s="57"/>
      <c r="M300" s="6"/>
      <c r="N300" s="57"/>
      <c r="O300" s="6"/>
      <c r="P300" s="57"/>
      <c r="Q300" s="6"/>
      <c r="R300" s="19" t="str">
        <f t="shared" si="99"/>
        <v>F7540</v>
      </c>
      <c r="S300" s="15" t="str">
        <f t="shared" si="100"/>
        <v>F7040</v>
      </c>
      <c r="T300" s="15" t="str">
        <f t="shared" si="101"/>
        <v>F8040</v>
      </c>
      <c r="U300" s="15" t="str">
        <f t="shared" si="102"/>
        <v>F7535</v>
      </c>
      <c r="V300" s="24" t="str">
        <f t="shared" si="103"/>
        <v>F7545</v>
      </c>
      <c r="W300" s="19">
        <f t="shared" si="92"/>
        <v>0</v>
      </c>
      <c r="X300" s="15">
        <f t="shared" si="93"/>
        <v>0</v>
      </c>
      <c r="Y300" s="15">
        <f t="shared" si="94"/>
        <v>0</v>
      </c>
      <c r="Z300" s="15">
        <f t="shared" si="95"/>
        <v>0</v>
      </c>
      <c r="AA300" s="24">
        <f t="shared" si="96"/>
        <v>0</v>
      </c>
      <c r="AB300" s="50">
        <f t="shared" si="104"/>
        <v>0</v>
      </c>
      <c r="AC300" s="51">
        <f t="shared" si="105"/>
        <v>0</v>
      </c>
      <c r="AD300" s="51">
        <f t="shared" si="106"/>
        <v>0</v>
      </c>
      <c r="AE300" s="51">
        <f t="shared" si="107"/>
        <v>0</v>
      </c>
      <c r="AF300" s="52">
        <f t="shared" si="108"/>
        <v>0</v>
      </c>
    </row>
    <row r="301" spans="1:32" x14ac:dyDescent="0.25">
      <c r="A301" s="50" t="s">
        <v>0</v>
      </c>
      <c r="B301" s="51">
        <v>75</v>
      </c>
      <c r="C301" s="34">
        <v>45</v>
      </c>
      <c r="D301" s="57"/>
      <c r="E301" s="6"/>
      <c r="F301" s="57"/>
      <c r="G301" s="6"/>
      <c r="H301" s="57"/>
      <c r="I301" s="6"/>
      <c r="J301" s="57"/>
      <c r="K301" s="6"/>
      <c r="L301" s="57"/>
      <c r="M301" s="6"/>
      <c r="N301" s="57"/>
      <c r="O301" s="6"/>
      <c r="P301" s="57"/>
      <c r="Q301" s="6"/>
      <c r="R301" s="19" t="str">
        <f t="shared" si="99"/>
        <v>F7545</v>
      </c>
      <c r="S301" s="15" t="str">
        <f t="shared" si="100"/>
        <v>F7045</v>
      </c>
      <c r="T301" s="15" t="str">
        <f t="shared" si="101"/>
        <v>F8045</v>
      </c>
      <c r="U301" s="15" t="str">
        <f t="shared" si="102"/>
        <v>F7540</v>
      </c>
      <c r="V301" s="24" t="str">
        <f t="shared" si="103"/>
        <v>F7550</v>
      </c>
      <c r="W301" s="19">
        <f t="shared" si="92"/>
        <v>0</v>
      </c>
      <c r="X301" s="15">
        <f t="shared" si="93"/>
        <v>0</v>
      </c>
      <c r="Y301" s="15">
        <f t="shared" si="94"/>
        <v>0</v>
      </c>
      <c r="Z301" s="15">
        <f t="shared" si="95"/>
        <v>0</v>
      </c>
      <c r="AA301" s="24">
        <f t="shared" si="96"/>
        <v>0</v>
      </c>
      <c r="AB301" s="50">
        <f t="shared" si="104"/>
        <v>0</v>
      </c>
      <c r="AC301" s="51">
        <f t="shared" si="105"/>
        <v>0</v>
      </c>
      <c r="AD301" s="51">
        <f t="shared" si="106"/>
        <v>0</v>
      </c>
      <c r="AE301" s="51">
        <f t="shared" si="107"/>
        <v>0</v>
      </c>
      <c r="AF301" s="52">
        <f t="shared" si="108"/>
        <v>0</v>
      </c>
    </row>
    <row r="302" spans="1:32" ht="15.75" thickBot="1" x14ac:dyDescent="0.3">
      <c r="A302" s="37" t="s">
        <v>0</v>
      </c>
      <c r="B302" s="38">
        <v>75</v>
      </c>
      <c r="C302" s="39">
        <v>50</v>
      </c>
      <c r="D302" s="2"/>
      <c r="E302" s="28"/>
      <c r="F302" s="2"/>
      <c r="G302" s="28"/>
      <c r="H302" s="2"/>
      <c r="I302" s="28"/>
      <c r="J302" s="2"/>
      <c r="K302" s="28"/>
      <c r="L302" s="2"/>
      <c r="M302" s="28"/>
      <c r="N302" s="2"/>
      <c r="O302" s="28"/>
      <c r="P302" s="2"/>
      <c r="Q302" s="28"/>
      <c r="R302" s="29" t="str">
        <f t="shared" si="99"/>
        <v>F7550</v>
      </c>
      <c r="S302" s="30" t="str">
        <f t="shared" si="100"/>
        <v>F7050</v>
      </c>
      <c r="T302" s="30" t="str">
        <f t="shared" si="101"/>
        <v>F8050</v>
      </c>
      <c r="U302" s="30" t="str">
        <f t="shared" si="102"/>
        <v>F7545</v>
      </c>
      <c r="V302" s="31" t="str">
        <f t="shared" si="103"/>
        <v>F7555</v>
      </c>
      <c r="W302" s="29">
        <f t="shared" si="92"/>
        <v>0</v>
      </c>
      <c r="X302" s="30">
        <f t="shared" si="93"/>
        <v>0</v>
      </c>
      <c r="Y302" s="30">
        <f t="shared" si="94"/>
        <v>0</v>
      </c>
      <c r="Z302" s="30">
        <f t="shared" si="95"/>
        <v>0</v>
      </c>
      <c r="AA302" s="31">
        <f t="shared" si="96"/>
        <v>0</v>
      </c>
      <c r="AB302" s="37">
        <f t="shared" si="104"/>
        <v>0</v>
      </c>
      <c r="AC302" s="38">
        <f t="shared" si="105"/>
        <v>0</v>
      </c>
      <c r="AD302" s="38">
        <f t="shared" si="106"/>
        <v>0</v>
      </c>
      <c r="AE302" s="38">
        <f t="shared" si="107"/>
        <v>0</v>
      </c>
      <c r="AF302" s="40">
        <f t="shared" si="108"/>
        <v>0</v>
      </c>
    </row>
    <row r="303" spans="1:32" x14ac:dyDescent="0.25">
      <c r="A303" s="12" t="s">
        <v>1</v>
      </c>
      <c r="B303" s="13">
        <v>-20</v>
      </c>
      <c r="C303" s="36">
        <v>-20</v>
      </c>
      <c r="D303" s="43"/>
      <c r="E303" s="5"/>
      <c r="F303" s="43"/>
      <c r="G303" s="5"/>
      <c r="H303" s="43"/>
      <c r="I303" s="5"/>
      <c r="J303" s="43"/>
      <c r="K303" s="5"/>
      <c r="L303" s="43"/>
      <c r="M303" s="5"/>
      <c r="N303" s="43"/>
      <c r="O303" s="5"/>
      <c r="P303" s="43"/>
      <c r="Q303" s="5"/>
      <c r="R303" s="16" t="str">
        <f t="shared" si="99"/>
        <v>T-20-20</v>
      </c>
      <c r="S303" s="17" t="str">
        <f t="shared" si="100"/>
        <v>T-25-20</v>
      </c>
      <c r="T303" s="17" t="str">
        <f t="shared" si="101"/>
        <v>T-15-20</v>
      </c>
      <c r="U303" s="17" t="str">
        <f t="shared" si="102"/>
        <v>T-20-25</v>
      </c>
      <c r="V303" s="23" t="str">
        <f t="shared" si="103"/>
        <v>T-20-15</v>
      </c>
      <c r="W303" s="16">
        <f t="shared" si="92"/>
        <v>0</v>
      </c>
      <c r="X303" s="17">
        <f t="shared" si="93"/>
        <v>0</v>
      </c>
      <c r="Y303" s="17">
        <f t="shared" si="94"/>
        <v>0</v>
      </c>
      <c r="Z303" s="17">
        <f t="shared" si="95"/>
        <v>0</v>
      </c>
      <c r="AA303" s="23">
        <f t="shared" si="96"/>
        <v>0</v>
      </c>
      <c r="AB303" s="12">
        <f t="shared" si="104"/>
        <v>0</v>
      </c>
      <c r="AC303" s="13">
        <f t="shared" si="105"/>
        <v>0</v>
      </c>
      <c r="AD303" s="13">
        <f t="shared" si="106"/>
        <v>0</v>
      </c>
      <c r="AE303" s="13">
        <f t="shared" si="107"/>
        <v>0</v>
      </c>
      <c r="AF303" s="14">
        <f t="shared" si="108"/>
        <v>0</v>
      </c>
    </row>
    <row r="304" spans="1:32" x14ac:dyDescent="0.25">
      <c r="A304" s="50" t="s">
        <v>1</v>
      </c>
      <c r="B304" s="51">
        <v>-20</v>
      </c>
      <c r="C304" s="34">
        <v>-15</v>
      </c>
      <c r="D304" s="57"/>
      <c r="E304" s="6"/>
      <c r="F304" s="57"/>
      <c r="G304" s="6"/>
      <c r="H304" s="57"/>
      <c r="I304" s="6"/>
      <c r="J304" s="57"/>
      <c r="K304" s="6"/>
      <c r="L304" s="57"/>
      <c r="M304" s="6"/>
      <c r="N304" s="57"/>
      <c r="O304" s="6"/>
      <c r="P304" s="57"/>
      <c r="Q304" s="6"/>
      <c r="R304" s="19" t="str">
        <f t="shared" si="99"/>
        <v>T-20-15</v>
      </c>
      <c r="S304" s="15" t="str">
        <f t="shared" si="100"/>
        <v>T-25-15</v>
      </c>
      <c r="T304" s="15" t="str">
        <f t="shared" si="101"/>
        <v>T-15-15</v>
      </c>
      <c r="U304" s="15" t="str">
        <f t="shared" si="102"/>
        <v>T-20-20</v>
      </c>
      <c r="V304" s="24" t="str">
        <f t="shared" si="103"/>
        <v>T-20-10</v>
      </c>
      <c r="W304" s="19">
        <f t="shared" si="92"/>
        <v>0</v>
      </c>
      <c r="X304" s="15">
        <f t="shared" si="93"/>
        <v>0</v>
      </c>
      <c r="Y304" s="15">
        <f t="shared" si="94"/>
        <v>0</v>
      </c>
      <c r="Z304" s="15">
        <f t="shared" si="95"/>
        <v>0</v>
      </c>
      <c r="AA304" s="24">
        <f t="shared" si="96"/>
        <v>0</v>
      </c>
      <c r="AB304" s="50">
        <f t="shared" si="104"/>
        <v>0</v>
      </c>
      <c r="AC304" s="51">
        <f t="shared" si="105"/>
        <v>0</v>
      </c>
      <c r="AD304" s="51">
        <f t="shared" si="106"/>
        <v>0</v>
      </c>
      <c r="AE304" s="51">
        <f t="shared" si="107"/>
        <v>0</v>
      </c>
      <c r="AF304" s="52">
        <f t="shared" si="108"/>
        <v>0</v>
      </c>
    </row>
    <row r="305" spans="1:32" x14ac:dyDescent="0.25">
      <c r="A305" s="50" t="s">
        <v>1</v>
      </c>
      <c r="B305" s="51">
        <v>-20</v>
      </c>
      <c r="C305" s="34">
        <v>-10</v>
      </c>
      <c r="D305" s="57"/>
      <c r="E305" s="6"/>
      <c r="F305" s="57"/>
      <c r="G305" s="6"/>
      <c r="H305" s="57"/>
      <c r="I305" s="6"/>
      <c r="J305" s="57"/>
      <c r="K305" s="6"/>
      <c r="L305" s="57"/>
      <c r="M305" s="6"/>
      <c r="N305" s="57"/>
      <c r="O305" s="6"/>
      <c r="P305" s="57"/>
      <c r="Q305" s="6"/>
      <c r="R305" s="19" t="str">
        <f t="shared" ref="R305:R318" si="109">_xlfn.TEXTJOIN("",FALSE,A305,TEXT(B305,"00"),TEXT(C305,"00"))</f>
        <v>T-20-10</v>
      </c>
      <c r="S305" s="15" t="str">
        <f t="shared" ref="S305:S318" si="110">_xlfn.TEXTJOIN("",FALSE,A305,TEXT(B305-5,"00"),TEXT(C305,"00"))</f>
        <v>T-25-10</v>
      </c>
      <c r="T305" s="15" t="str">
        <f t="shared" ref="T305:T318" si="111">_xlfn.TEXTJOIN("",FALSE,A305,TEXT(B305+5,"00"),TEXT(C305,"00"))</f>
        <v>T-15-10</v>
      </c>
      <c r="U305" s="15" t="str">
        <f t="shared" ref="U305:U318" si="112">_xlfn.TEXTJOIN("",FALSE,A305,TEXT(B305,"00"),TEXT(C305-5,"00"))</f>
        <v>T-20-15</v>
      </c>
      <c r="V305" s="24" t="str">
        <f t="shared" ref="V305:V318" si="113">_xlfn.TEXTJOIN("",FALSE,A305,TEXT(B305,"00"),TEXT(C305+5,"00"))</f>
        <v>T-20-05</v>
      </c>
      <c r="W305" s="19">
        <f t="shared" si="92"/>
        <v>0</v>
      </c>
      <c r="X305" s="15">
        <f t="shared" si="93"/>
        <v>0</v>
      </c>
      <c r="Y305" s="15">
        <f t="shared" si="94"/>
        <v>0</v>
      </c>
      <c r="Z305" s="15">
        <f t="shared" si="95"/>
        <v>0</v>
      </c>
      <c r="AA305" s="24">
        <f t="shared" si="96"/>
        <v>0</v>
      </c>
      <c r="AB305" s="50">
        <f t="shared" ref="AB305:AB318" si="114">IF(W305&gt;0,1,0)</f>
        <v>0</v>
      </c>
      <c r="AC305" s="51">
        <f t="shared" ref="AC305:AC318" si="115">IF(X305&gt;0,1,0)</f>
        <v>0</v>
      </c>
      <c r="AD305" s="51">
        <f t="shared" ref="AD305:AD318" si="116">IF(Y305&gt;0,1,0)</f>
        <v>0</v>
      </c>
      <c r="AE305" s="51">
        <f t="shared" ref="AE305:AE318" si="117">IF(Z305&gt;0,1,0)</f>
        <v>0</v>
      </c>
      <c r="AF305" s="52">
        <f t="shared" ref="AF305:AF318" si="118">IF(AA305&gt;0,1,0)</f>
        <v>0</v>
      </c>
    </row>
    <row r="306" spans="1:32" x14ac:dyDescent="0.25">
      <c r="A306" s="50" t="s">
        <v>1</v>
      </c>
      <c r="B306" s="51">
        <v>-20</v>
      </c>
      <c r="C306" s="34">
        <v>-5</v>
      </c>
      <c r="D306" s="57"/>
      <c r="E306" s="6"/>
      <c r="F306" s="57"/>
      <c r="G306" s="6"/>
      <c r="H306" s="57"/>
      <c r="I306" s="6"/>
      <c r="J306" s="57"/>
      <c r="K306" s="6"/>
      <c r="L306" s="57"/>
      <c r="M306" s="6"/>
      <c r="N306" s="57"/>
      <c r="O306" s="6"/>
      <c r="P306" s="57"/>
      <c r="Q306" s="6"/>
      <c r="R306" s="19" t="str">
        <f t="shared" si="109"/>
        <v>T-20-05</v>
      </c>
      <c r="S306" s="15" t="str">
        <f t="shared" si="110"/>
        <v>T-25-05</v>
      </c>
      <c r="T306" s="15" t="str">
        <f t="shared" si="111"/>
        <v>T-15-05</v>
      </c>
      <c r="U306" s="15" t="str">
        <f t="shared" si="112"/>
        <v>T-20-10</v>
      </c>
      <c r="V306" s="24" t="str">
        <f t="shared" si="113"/>
        <v>T-2000</v>
      </c>
      <c r="W306" s="19">
        <f t="shared" si="92"/>
        <v>0</v>
      </c>
      <c r="X306" s="15">
        <f t="shared" si="93"/>
        <v>0</v>
      </c>
      <c r="Y306" s="15">
        <f t="shared" si="94"/>
        <v>0</v>
      </c>
      <c r="Z306" s="15">
        <f t="shared" si="95"/>
        <v>0</v>
      </c>
      <c r="AA306" s="24">
        <f t="shared" si="96"/>
        <v>0</v>
      </c>
      <c r="AB306" s="50">
        <f t="shared" si="114"/>
        <v>0</v>
      </c>
      <c r="AC306" s="51">
        <f t="shared" si="115"/>
        <v>0</v>
      </c>
      <c r="AD306" s="51">
        <f t="shared" si="116"/>
        <v>0</v>
      </c>
      <c r="AE306" s="51">
        <f t="shared" si="117"/>
        <v>0</v>
      </c>
      <c r="AF306" s="52">
        <f t="shared" si="118"/>
        <v>0</v>
      </c>
    </row>
    <row r="307" spans="1:32" x14ac:dyDescent="0.25">
      <c r="A307" s="50" t="s">
        <v>1</v>
      </c>
      <c r="B307" s="51">
        <v>-20</v>
      </c>
      <c r="C307" s="34">
        <v>0</v>
      </c>
      <c r="D307" s="57"/>
      <c r="E307" s="6"/>
      <c r="F307" s="57"/>
      <c r="G307" s="6"/>
      <c r="H307" s="57"/>
      <c r="I307" s="6"/>
      <c r="J307" s="57"/>
      <c r="K307" s="6"/>
      <c r="L307" s="57"/>
      <c r="M307" s="6"/>
      <c r="N307" s="57"/>
      <c r="O307" s="6"/>
      <c r="P307" s="57"/>
      <c r="Q307" s="6"/>
      <c r="R307" s="19" t="str">
        <f t="shared" si="109"/>
        <v>T-2000</v>
      </c>
      <c r="S307" s="15" t="str">
        <f t="shared" si="110"/>
        <v>T-2500</v>
      </c>
      <c r="T307" s="15" t="str">
        <f t="shared" si="111"/>
        <v>T-1500</v>
      </c>
      <c r="U307" s="15" t="str">
        <f t="shared" si="112"/>
        <v>T-20-05</v>
      </c>
      <c r="V307" s="24" t="str">
        <f t="shared" si="113"/>
        <v>T-2005</v>
      </c>
      <c r="W307" s="19">
        <f t="shared" si="92"/>
        <v>0</v>
      </c>
      <c r="X307" s="15">
        <f t="shared" si="93"/>
        <v>0</v>
      </c>
      <c r="Y307" s="15">
        <f t="shared" si="94"/>
        <v>0</v>
      </c>
      <c r="Z307" s="15">
        <f t="shared" si="95"/>
        <v>0</v>
      </c>
      <c r="AA307" s="24">
        <f t="shared" si="96"/>
        <v>0</v>
      </c>
      <c r="AB307" s="50">
        <f t="shared" si="114"/>
        <v>0</v>
      </c>
      <c r="AC307" s="51">
        <f t="shared" si="115"/>
        <v>0</v>
      </c>
      <c r="AD307" s="51">
        <f t="shared" si="116"/>
        <v>0</v>
      </c>
      <c r="AE307" s="51">
        <f t="shared" si="117"/>
        <v>0</v>
      </c>
      <c r="AF307" s="52">
        <f t="shared" si="118"/>
        <v>0</v>
      </c>
    </row>
    <row r="308" spans="1:32" x14ac:dyDescent="0.25">
      <c r="A308" s="50" t="s">
        <v>1</v>
      </c>
      <c r="B308" s="51">
        <v>-20</v>
      </c>
      <c r="C308" s="34">
        <v>5</v>
      </c>
      <c r="D308" s="57"/>
      <c r="E308" s="6"/>
      <c r="F308" s="57"/>
      <c r="G308" s="6"/>
      <c r="H308" s="57"/>
      <c r="I308" s="6"/>
      <c r="J308" s="57"/>
      <c r="K308" s="6"/>
      <c r="L308" s="57"/>
      <c r="M308" s="6"/>
      <c r="N308" s="57"/>
      <c r="O308" s="6"/>
      <c r="P308" s="57"/>
      <c r="Q308" s="6"/>
      <c r="R308" s="19" t="str">
        <f t="shared" si="109"/>
        <v>T-2005</v>
      </c>
      <c r="S308" s="15" t="str">
        <f t="shared" si="110"/>
        <v>T-2505</v>
      </c>
      <c r="T308" s="15" t="str">
        <f t="shared" si="111"/>
        <v>T-1505</v>
      </c>
      <c r="U308" s="15" t="str">
        <f t="shared" si="112"/>
        <v>T-2000</v>
      </c>
      <c r="V308" s="24" t="str">
        <f t="shared" si="113"/>
        <v>T-2010</v>
      </c>
      <c r="W308" s="19">
        <f t="shared" si="92"/>
        <v>0</v>
      </c>
      <c r="X308" s="15">
        <f t="shared" si="93"/>
        <v>0</v>
      </c>
      <c r="Y308" s="15">
        <f t="shared" si="94"/>
        <v>0</v>
      </c>
      <c r="Z308" s="15">
        <f t="shared" si="95"/>
        <v>0</v>
      </c>
      <c r="AA308" s="24">
        <f t="shared" si="96"/>
        <v>0</v>
      </c>
      <c r="AB308" s="50">
        <f t="shared" si="114"/>
        <v>0</v>
      </c>
      <c r="AC308" s="51">
        <f t="shared" si="115"/>
        <v>0</v>
      </c>
      <c r="AD308" s="51">
        <f t="shared" si="116"/>
        <v>0</v>
      </c>
      <c r="AE308" s="51">
        <f t="shared" si="117"/>
        <v>0</v>
      </c>
      <c r="AF308" s="52">
        <f t="shared" si="118"/>
        <v>0</v>
      </c>
    </row>
    <row r="309" spans="1:32" x14ac:dyDescent="0.25">
      <c r="A309" s="50" t="s">
        <v>1</v>
      </c>
      <c r="B309" s="51">
        <v>-20</v>
      </c>
      <c r="C309" s="34">
        <v>10</v>
      </c>
      <c r="D309" s="57"/>
      <c r="E309" s="6"/>
      <c r="F309" s="57"/>
      <c r="G309" s="6"/>
      <c r="H309" s="57"/>
      <c r="I309" s="6"/>
      <c r="J309" s="57"/>
      <c r="K309" s="6"/>
      <c r="L309" s="57"/>
      <c r="M309" s="6"/>
      <c r="N309" s="57"/>
      <c r="O309" s="6"/>
      <c r="P309" s="57">
        <v>411</v>
      </c>
      <c r="Q309" s="6">
        <v>0</v>
      </c>
      <c r="R309" s="19" t="str">
        <f t="shared" si="109"/>
        <v>T-2010</v>
      </c>
      <c r="S309" s="15" t="str">
        <f t="shared" si="110"/>
        <v>T-2510</v>
      </c>
      <c r="T309" s="15" t="str">
        <f t="shared" si="111"/>
        <v>T-1510</v>
      </c>
      <c r="U309" s="15" t="str">
        <f t="shared" si="112"/>
        <v>T-2005</v>
      </c>
      <c r="V309" s="24" t="str">
        <f t="shared" si="113"/>
        <v>T-2015</v>
      </c>
      <c r="W309" s="19">
        <f t="shared" si="92"/>
        <v>0</v>
      </c>
      <c r="X309" s="15">
        <f t="shared" si="93"/>
        <v>0</v>
      </c>
      <c r="Y309" s="15">
        <f t="shared" si="94"/>
        <v>411</v>
      </c>
      <c r="Z309" s="15">
        <f t="shared" si="95"/>
        <v>0</v>
      </c>
      <c r="AA309" s="24">
        <f t="shared" si="96"/>
        <v>0</v>
      </c>
      <c r="AB309" s="50">
        <f t="shared" si="114"/>
        <v>0</v>
      </c>
      <c r="AC309" s="51">
        <f t="shared" si="115"/>
        <v>0</v>
      </c>
      <c r="AD309" s="51">
        <f t="shared" si="116"/>
        <v>1</v>
      </c>
      <c r="AE309" s="51">
        <f t="shared" si="117"/>
        <v>0</v>
      </c>
      <c r="AF309" s="52">
        <f t="shared" si="118"/>
        <v>0</v>
      </c>
    </row>
    <row r="310" spans="1:32" x14ac:dyDescent="0.25">
      <c r="A310" s="50" t="s">
        <v>1</v>
      </c>
      <c r="B310" s="51">
        <v>-20</v>
      </c>
      <c r="C310" s="34">
        <v>15</v>
      </c>
      <c r="D310" s="57"/>
      <c r="E310" s="6"/>
      <c r="F310" s="57"/>
      <c r="G310" s="6"/>
      <c r="H310" s="57"/>
      <c r="I310" s="6"/>
      <c r="J310" s="57"/>
      <c r="K310" s="6"/>
      <c r="L310" s="57"/>
      <c r="M310" s="6"/>
      <c r="N310" s="57"/>
      <c r="O310" s="6"/>
      <c r="P310" s="57"/>
      <c r="Q310" s="6"/>
      <c r="R310" s="19" t="str">
        <f t="shared" si="109"/>
        <v>T-2015</v>
      </c>
      <c r="S310" s="15" t="str">
        <f t="shared" si="110"/>
        <v>T-2515</v>
      </c>
      <c r="T310" s="15" t="str">
        <f t="shared" si="111"/>
        <v>T-1515</v>
      </c>
      <c r="U310" s="15" t="str">
        <f t="shared" si="112"/>
        <v>T-2010</v>
      </c>
      <c r="V310" s="24" t="str">
        <f t="shared" si="113"/>
        <v>T-2020</v>
      </c>
      <c r="W310" s="19">
        <f t="shared" si="92"/>
        <v>0</v>
      </c>
      <c r="X310" s="15">
        <f t="shared" si="93"/>
        <v>0</v>
      </c>
      <c r="Y310" s="15">
        <f t="shared" si="94"/>
        <v>0</v>
      </c>
      <c r="Z310" s="15">
        <f t="shared" si="95"/>
        <v>0</v>
      </c>
      <c r="AA310" s="24">
        <f t="shared" si="96"/>
        <v>0</v>
      </c>
      <c r="AB310" s="50">
        <f t="shared" si="114"/>
        <v>0</v>
      </c>
      <c r="AC310" s="51">
        <f t="shared" si="115"/>
        <v>0</v>
      </c>
      <c r="AD310" s="51">
        <f t="shared" si="116"/>
        <v>0</v>
      </c>
      <c r="AE310" s="51">
        <f t="shared" si="117"/>
        <v>0</v>
      </c>
      <c r="AF310" s="52">
        <f t="shared" si="118"/>
        <v>0</v>
      </c>
    </row>
    <row r="311" spans="1:32" x14ac:dyDescent="0.25">
      <c r="A311" s="50" t="s">
        <v>1</v>
      </c>
      <c r="B311" s="51">
        <v>-20</v>
      </c>
      <c r="C311" s="34">
        <v>20</v>
      </c>
      <c r="D311" s="57"/>
      <c r="E311" s="6"/>
      <c r="F311" s="57"/>
      <c r="G311" s="6"/>
      <c r="H311" s="57"/>
      <c r="I311" s="6"/>
      <c r="J311" s="57"/>
      <c r="K311" s="6"/>
      <c r="L311" s="57"/>
      <c r="M311" s="6"/>
      <c r="N311" s="57"/>
      <c r="O311" s="6"/>
      <c r="P311" s="57"/>
      <c r="Q311" s="6"/>
      <c r="R311" s="19" t="str">
        <f t="shared" si="109"/>
        <v>T-2020</v>
      </c>
      <c r="S311" s="15" t="str">
        <f t="shared" si="110"/>
        <v>T-2520</v>
      </c>
      <c r="T311" s="15" t="str">
        <f t="shared" si="111"/>
        <v>T-1520</v>
      </c>
      <c r="U311" s="15" t="str">
        <f t="shared" si="112"/>
        <v>T-2015</v>
      </c>
      <c r="V311" s="24" t="str">
        <f t="shared" si="113"/>
        <v>T-2025</v>
      </c>
      <c r="W311" s="19">
        <f t="shared" si="92"/>
        <v>0</v>
      </c>
      <c r="X311" s="15">
        <f t="shared" si="93"/>
        <v>0</v>
      </c>
      <c r="Y311" s="15">
        <f t="shared" si="94"/>
        <v>0</v>
      </c>
      <c r="Z311" s="15">
        <f t="shared" si="95"/>
        <v>0</v>
      </c>
      <c r="AA311" s="24">
        <f t="shared" si="96"/>
        <v>0</v>
      </c>
      <c r="AB311" s="50">
        <f t="shared" si="114"/>
        <v>0</v>
      </c>
      <c r="AC311" s="51">
        <f t="shared" si="115"/>
        <v>0</v>
      </c>
      <c r="AD311" s="51">
        <f t="shared" si="116"/>
        <v>0</v>
      </c>
      <c r="AE311" s="51">
        <f t="shared" si="117"/>
        <v>0</v>
      </c>
      <c r="AF311" s="52">
        <f t="shared" si="118"/>
        <v>0</v>
      </c>
    </row>
    <row r="312" spans="1:32" x14ac:dyDescent="0.25">
      <c r="A312" s="50" t="s">
        <v>1</v>
      </c>
      <c r="B312" s="51">
        <v>-20</v>
      </c>
      <c r="C312" s="34">
        <v>25</v>
      </c>
      <c r="D312" s="57"/>
      <c r="E312" s="6"/>
      <c r="F312" s="57"/>
      <c r="G312" s="6"/>
      <c r="H312" s="57"/>
      <c r="I312" s="6"/>
      <c r="J312" s="57"/>
      <c r="K312" s="6"/>
      <c r="L312" s="57"/>
      <c r="M312" s="6"/>
      <c r="N312" s="57"/>
      <c r="O312" s="6"/>
      <c r="P312" s="57"/>
      <c r="Q312" s="6"/>
      <c r="R312" s="19" t="str">
        <f t="shared" si="109"/>
        <v>T-2025</v>
      </c>
      <c r="S312" s="15" t="str">
        <f t="shared" si="110"/>
        <v>T-2525</v>
      </c>
      <c r="T312" s="15" t="str">
        <f t="shared" si="111"/>
        <v>T-1525</v>
      </c>
      <c r="U312" s="15" t="str">
        <f t="shared" si="112"/>
        <v>T-2020</v>
      </c>
      <c r="V312" s="24" t="str">
        <f t="shared" si="113"/>
        <v>T-2030</v>
      </c>
      <c r="W312" s="19">
        <f t="shared" si="92"/>
        <v>0</v>
      </c>
      <c r="X312" s="15">
        <f t="shared" si="93"/>
        <v>0</v>
      </c>
      <c r="Y312" s="15">
        <f t="shared" si="94"/>
        <v>0</v>
      </c>
      <c r="Z312" s="15">
        <f t="shared" si="95"/>
        <v>0</v>
      </c>
      <c r="AA312" s="24">
        <f t="shared" si="96"/>
        <v>0</v>
      </c>
      <c r="AB312" s="50">
        <f t="shared" si="114"/>
        <v>0</v>
      </c>
      <c r="AC312" s="51">
        <f t="shared" si="115"/>
        <v>0</v>
      </c>
      <c r="AD312" s="51">
        <f t="shared" si="116"/>
        <v>0</v>
      </c>
      <c r="AE312" s="51">
        <f t="shared" si="117"/>
        <v>0</v>
      </c>
      <c r="AF312" s="52">
        <f t="shared" si="118"/>
        <v>0</v>
      </c>
    </row>
    <row r="313" spans="1:32" x14ac:dyDescent="0.25">
      <c r="A313" s="50" t="s">
        <v>1</v>
      </c>
      <c r="B313" s="51">
        <v>-20</v>
      </c>
      <c r="C313" s="34">
        <v>30</v>
      </c>
      <c r="D313" s="57"/>
      <c r="E313" s="6"/>
      <c r="F313" s="57"/>
      <c r="G313" s="6"/>
      <c r="H313" s="57"/>
      <c r="I313" s="6"/>
      <c r="J313" s="57"/>
      <c r="K313" s="6"/>
      <c r="L313" s="57"/>
      <c r="M313" s="6"/>
      <c r="N313" s="57"/>
      <c r="O313" s="6"/>
      <c r="P313" s="57"/>
      <c r="Q313" s="6"/>
      <c r="R313" s="19" t="str">
        <f t="shared" si="109"/>
        <v>T-2030</v>
      </c>
      <c r="S313" s="15" t="str">
        <f t="shared" si="110"/>
        <v>T-2530</v>
      </c>
      <c r="T313" s="15" t="str">
        <f t="shared" si="111"/>
        <v>T-1530</v>
      </c>
      <c r="U313" s="15" t="str">
        <f t="shared" si="112"/>
        <v>T-2025</v>
      </c>
      <c r="V313" s="24" t="str">
        <f t="shared" si="113"/>
        <v>T-2035</v>
      </c>
      <c r="W313" s="19">
        <f t="shared" si="92"/>
        <v>0</v>
      </c>
      <c r="X313" s="15">
        <f t="shared" si="93"/>
        <v>0</v>
      </c>
      <c r="Y313" s="15">
        <f t="shared" si="94"/>
        <v>0</v>
      </c>
      <c r="Z313" s="15">
        <f t="shared" si="95"/>
        <v>0</v>
      </c>
      <c r="AA313" s="24">
        <f t="shared" si="96"/>
        <v>0</v>
      </c>
      <c r="AB313" s="50">
        <f t="shared" si="114"/>
        <v>0</v>
      </c>
      <c r="AC313" s="51">
        <f t="shared" si="115"/>
        <v>0</v>
      </c>
      <c r="AD313" s="51">
        <f t="shared" si="116"/>
        <v>0</v>
      </c>
      <c r="AE313" s="51">
        <f t="shared" si="117"/>
        <v>0</v>
      </c>
      <c r="AF313" s="52">
        <f t="shared" si="118"/>
        <v>0</v>
      </c>
    </row>
    <row r="314" spans="1:32" x14ac:dyDescent="0.25">
      <c r="A314" s="50" t="s">
        <v>1</v>
      </c>
      <c r="B314" s="51">
        <v>-20</v>
      </c>
      <c r="C314" s="34">
        <v>35</v>
      </c>
      <c r="D314" s="57"/>
      <c r="E314" s="6"/>
      <c r="F314" s="57"/>
      <c r="G314" s="6"/>
      <c r="H314" s="57"/>
      <c r="I314" s="6"/>
      <c r="J314" s="57"/>
      <c r="K314" s="6"/>
      <c r="L314" s="57"/>
      <c r="M314" s="6"/>
      <c r="N314" s="57"/>
      <c r="O314" s="6"/>
      <c r="P314" s="57"/>
      <c r="Q314" s="6"/>
      <c r="R314" s="19" t="str">
        <f t="shared" si="109"/>
        <v>T-2035</v>
      </c>
      <c r="S314" s="15" t="str">
        <f t="shared" si="110"/>
        <v>T-2535</v>
      </c>
      <c r="T314" s="15" t="str">
        <f t="shared" si="111"/>
        <v>T-1535</v>
      </c>
      <c r="U314" s="15" t="str">
        <f t="shared" si="112"/>
        <v>T-2030</v>
      </c>
      <c r="V314" s="24" t="str">
        <f t="shared" si="113"/>
        <v>T-2040</v>
      </c>
      <c r="W314" s="19">
        <f t="shared" si="92"/>
        <v>0</v>
      </c>
      <c r="X314" s="15">
        <f t="shared" si="93"/>
        <v>0</v>
      </c>
      <c r="Y314" s="15">
        <f t="shared" si="94"/>
        <v>0</v>
      </c>
      <c r="Z314" s="15">
        <f t="shared" si="95"/>
        <v>0</v>
      </c>
      <c r="AA314" s="24">
        <f t="shared" si="96"/>
        <v>0</v>
      </c>
      <c r="AB314" s="50">
        <f t="shared" si="114"/>
        <v>0</v>
      </c>
      <c r="AC314" s="51">
        <f t="shared" si="115"/>
        <v>0</v>
      </c>
      <c r="AD314" s="51">
        <f t="shared" si="116"/>
        <v>0</v>
      </c>
      <c r="AE314" s="51">
        <f t="shared" si="117"/>
        <v>0</v>
      </c>
      <c r="AF314" s="52">
        <f t="shared" si="118"/>
        <v>0</v>
      </c>
    </row>
    <row r="315" spans="1:32" x14ac:dyDescent="0.25">
      <c r="A315" s="50" t="s">
        <v>1</v>
      </c>
      <c r="B315" s="51">
        <v>-20</v>
      </c>
      <c r="C315" s="34">
        <v>40</v>
      </c>
      <c r="D315" s="57"/>
      <c r="E315" s="6"/>
      <c r="F315" s="57"/>
      <c r="G315" s="6"/>
      <c r="H315" s="57"/>
      <c r="I315" s="6"/>
      <c r="J315" s="57"/>
      <c r="K315" s="6"/>
      <c r="L315" s="57"/>
      <c r="M315" s="6"/>
      <c r="N315" s="57"/>
      <c r="O315" s="6"/>
      <c r="P315" s="57"/>
      <c r="Q315" s="6"/>
      <c r="R315" s="19" t="str">
        <f t="shared" si="109"/>
        <v>T-2040</v>
      </c>
      <c r="S315" s="15" t="str">
        <f t="shared" si="110"/>
        <v>T-2540</v>
      </c>
      <c r="T315" s="15" t="str">
        <f t="shared" si="111"/>
        <v>T-1540</v>
      </c>
      <c r="U315" s="15" t="str">
        <f t="shared" si="112"/>
        <v>T-2035</v>
      </c>
      <c r="V315" s="24" t="str">
        <f t="shared" si="113"/>
        <v>T-2045</v>
      </c>
      <c r="W315" s="19">
        <f t="shared" si="92"/>
        <v>0</v>
      </c>
      <c r="X315" s="15">
        <f t="shared" si="93"/>
        <v>0</v>
      </c>
      <c r="Y315" s="15">
        <f t="shared" si="94"/>
        <v>0</v>
      </c>
      <c r="Z315" s="15">
        <f t="shared" si="95"/>
        <v>0</v>
      </c>
      <c r="AA315" s="24">
        <f t="shared" si="96"/>
        <v>0</v>
      </c>
      <c r="AB315" s="50">
        <f t="shared" si="114"/>
        <v>0</v>
      </c>
      <c r="AC315" s="51">
        <f t="shared" si="115"/>
        <v>0</v>
      </c>
      <c r="AD315" s="51">
        <f t="shared" si="116"/>
        <v>0</v>
      </c>
      <c r="AE315" s="51">
        <f t="shared" si="117"/>
        <v>0</v>
      </c>
      <c r="AF315" s="52">
        <f t="shared" si="118"/>
        <v>0</v>
      </c>
    </row>
    <row r="316" spans="1:32" x14ac:dyDescent="0.25">
      <c r="A316" s="50" t="s">
        <v>1</v>
      </c>
      <c r="B316" s="51">
        <v>-20</v>
      </c>
      <c r="C316" s="34">
        <v>45</v>
      </c>
      <c r="D316" s="57"/>
      <c r="E316" s="6"/>
      <c r="F316" s="57"/>
      <c r="G316" s="6"/>
      <c r="H316" s="57"/>
      <c r="I316" s="6"/>
      <c r="J316" s="57"/>
      <c r="K316" s="6"/>
      <c r="L316" s="57"/>
      <c r="M316" s="6"/>
      <c r="N316" s="57"/>
      <c r="O316" s="6"/>
      <c r="P316" s="57"/>
      <c r="Q316" s="6"/>
      <c r="R316" s="19" t="str">
        <f t="shared" si="109"/>
        <v>T-2045</v>
      </c>
      <c r="S316" s="15" t="str">
        <f t="shared" si="110"/>
        <v>T-2545</v>
      </c>
      <c r="T316" s="15" t="str">
        <f t="shared" si="111"/>
        <v>T-1545</v>
      </c>
      <c r="U316" s="15" t="str">
        <f t="shared" si="112"/>
        <v>T-2040</v>
      </c>
      <c r="V316" s="24" t="str">
        <f t="shared" si="113"/>
        <v>T-2050</v>
      </c>
      <c r="W316" s="19">
        <f t="shared" si="92"/>
        <v>0</v>
      </c>
      <c r="X316" s="15">
        <f t="shared" si="93"/>
        <v>0</v>
      </c>
      <c r="Y316" s="15">
        <f t="shared" si="94"/>
        <v>0</v>
      </c>
      <c r="Z316" s="15">
        <f t="shared" si="95"/>
        <v>0</v>
      </c>
      <c r="AA316" s="24">
        <f t="shared" si="96"/>
        <v>0</v>
      </c>
      <c r="AB316" s="50">
        <f t="shared" si="114"/>
        <v>0</v>
      </c>
      <c r="AC316" s="51">
        <f t="shared" si="115"/>
        <v>0</v>
      </c>
      <c r="AD316" s="51">
        <f t="shared" si="116"/>
        <v>0</v>
      </c>
      <c r="AE316" s="51">
        <f t="shared" si="117"/>
        <v>0</v>
      </c>
      <c r="AF316" s="52">
        <f t="shared" si="118"/>
        <v>0</v>
      </c>
    </row>
    <row r="317" spans="1:32" ht="15.75" thickBot="1" x14ac:dyDescent="0.3">
      <c r="A317" s="37" t="s">
        <v>1</v>
      </c>
      <c r="B317" s="38">
        <v>-20</v>
      </c>
      <c r="C317" s="39">
        <v>50</v>
      </c>
      <c r="D317" s="2"/>
      <c r="E317" s="28"/>
      <c r="F317" s="2"/>
      <c r="G317" s="28"/>
      <c r="H317" s="2"/>
      <c r="I317" s="28"/>
      <c r="J317" s="2"/>
      <c r="K317" s="28"/>
      <c r="L317" s="2"/>
      <c r="M317" s="28"/>
      <c r="N317" s="2"/>
      <c r="O317" s="28"/>
      <c r="P317" s="2"/>
      <c r="Q317" s="28"/>
      <c r="R317" s="29" t="str">
        <f t="shared" si="109"/>
        <v>T-2050</v>
      </c>
      <c r="S317" s="30" t="str">
        <f t="shared" si="110"/>
        <v>T-2550</v>
      </c>
      <c r="T317" s="30" t="str">
        <f t="shared" si="111"/>
        <v>T-1550</v>
      </c>
      <c r="U317" s="30" t="str">
        <f t="shared" si="112"/>
        <v>T-2045</v>
      </c>
      <c r="V317" s="31" t="str">
        <f t="shared" si="113"/>
        <v>T-2055</v>
      </c>
      <c r="W317" s="29">
        <f t="shared" si="92"/>
        <v>0</v>
      </c>
      <c r="X317" s="30">
        <f t="shared" si="93"/>
        <v>0</v>
      </c>
      <c r="Y317" s="30">
        <f t="shared" si="94"/>
        <v>0</v>
      </c>
      <c r="Z317" s="30">
        <f t="shared" si="95"/>
        <v>0</v>
      </c>
      <c r="AA317" s="31">
        <f t="shared" si="96"/>
        <v>0</v>
      </c>
      <c r="AB317" s="37">
        <f t="shared" si="114"/>
        <v>0</v>
      </c>
      <c r="AC317" s="38">
        <f t="shared" si="115"/>
        <v>0</v>
      </c>
      <c r="AD317" s="38">
        <f t="shared" si="116"/>
        <v>0</v>
      </c>
      <c r="AE317" s="38">
        <f t="shared" si="117"/>
        <v>0</v>
      </c>
      <c r="AF317" s="40">
        <f t="shared" si="118"/>
        <v>0</v>
      </c>
    </row>
    <row r="318" spans="1:32" x14ac:dyDescent="0.25">
      <c r="A318" s="12" t="s">
        <v>1</v>
      </c>
      <c r="B318" s="13">
        <v>-15</v>
      </c>
      <c r="C318" s="36">
        <v>-20</v>
      </c>
      <c r="D318" s="43"/>
      <c r="E318" s="5"/>
      <c r="F318" s="43"/>
      <c r="G318" s="5"/>
      <c r="H318" s="43"/>
      <c r="I318" s="5"/>
      <c r="J318" s="43"/>
      <c r="K318" s="5"/>
      <c r="L318" s="43"/>
      <c r="M318" s="5"/>
      <c r="N318" s="43"/>
      <c r="O318" s="5"/>
      <c r="P318" s="43"/>
      <c r="Q318" s="5"/>
      <c r="R318" s="16" t="str">
        <f t="shared" si="109"/>
        <v>T-15-20</v>
      </c>
      <c r="S318" s="17" t="str">
        <f t="shared" si="110"/>
        <v>T-20-20</v>
      </c>
      <c r="T318" s="17" t="str">
        <f t="shared" si="111"/>
        <v>T-10-20</v>
      </c>
      <c r="U318" s="17" t="str">
        <f t="shared" si="112"/>
        <v>T-15-25</v>
      </c>
      <c r="V318" s="23" t="str">
        <f t="shared" si="113"/>
        <v>T-15-15</v>
      </c>
      <c r="W318" s="16">
        <f t="shared" si="92"/>
        <v>0</v>
      </c>
      <c r="X318" s="17">
        <f t="shared" si="93"/>
        <v>0</v>
      </c>
      <c r="Y318" s="17">
        <f t="shared" si="94"/>
        <v>0</v>
      </c>
      <c r="Z318" s="17">
        <f t="shared" si="95"/>
        <v>0</v>
      </c>
      <c r="AA318" s="23">
        <f t="shared" si="96"/>
        <v>0</v>
      </c>
      <c r="AB318" s="12">
        <f t="shared" si="114"/>
        <v>0</v>
      </c>
      <c r="AC318" s="13">
        <f t="shared" si="115"/>
        <v>0</v>
      </c>
      <c r="AD318" s="13">
        <f t="shared" si="116"/>
        <v>0</v>
      </c>
      <c r="AE318" s="13">
        <f t="shared" si="117"/>
        <v>0</v>
      </c>
      <c r="AF318" s="14">
        <f t="shared" si="118"/>
        <v>0</v>
      </c>
    </row>
    <row r="319" spans="1:32" x14ac:dyDescent="0.25">
      <c r="A319" s="50" t="s">
        <v>1</v>
      </c>
      <c r="B319" s="51">
        <v>-15</v>
      </c>
      <c r="C319" s="34">
        <v>-15</v>
      </c>
      <c r="D319" s="57"/>
      <c r="E319" s="6"/>
      <c r="F319" s="57"/>
      <c r="G319" s="6"/>
      <c r="H319" s="57"/>
      <c r="I319" s="6"/>
      <c r="J319" s="57"/>
      <c r="K319" s="6"/>
      <c r="L319" s="57"/>
      <c r="M319" s="6"/>
      <c r="N319" s="57"/>
      <c r="O319" s="6"/>
      <c r="P319" s="57"/>
      <c r="Q319" s="6"/>
      <c r="R319" s="19" t="str">
        <f t="shared" ref="R319:R361" si="119">_xlfn.TEXTJOIN("",FALSE,A319,TEXT(B319,"00"),TEXT(C319,"00"))</f>
        <v>T-15-15</v>
      </c>
      <c r="S319" s="15" t="str">
        <f t="shared" ref="S319:S361" si="120">_xlfn.TEXTJOIN("",FALSE,A319,TEXT(B319-5,"00"),TEXT(C319,"00"))</f>
        <v>T-20-15</v>
      </c>
      <c r="T319" s="15" t="str">
        <f t="shared" ref="T319:T361" si="121">_xlfn.TEXTJOIN("",FALSE,A319,TEXT(B319+5,"00"),TEXT(C319,"00"))</f>
        <v>T-10-15</v>
      </c>
      <c r="U319" s="15" t="str">
        <f t="shared" ref="U319:U361" si="122">_xlfn.TEXTJOIN("",FALSE,A319,TEXT(B319,"00"),TEXT(C319-5,"00"))</f>
        <v>T-15-20</v>
      </c>
      <c r="V319" s="24" t="str">
        <f t="shared" ref="V319:V361" si="123">_xlfn.TEXTJOIN("",FALSE,A319,TEXT(B319,"00"),TEXT(C319+5,"00"))</f>
        <v>T-15-10</v>
      </c>
      <c r="W319" s="19">
        <f t="shared" si="92"/>
        <v>0</v>
      </c>
      <c r="X319" s="15">
        <f t="shared" si="93"/>
        <v>0</v>
      </c>
      <c r="Y319" s="15">
        <f t="shared" si="94"/>
        <v>0</v>
      </c>
      <c r="Z319" s="15">
        <f t="shared" si="95"/>
        <v>0</v>
      </c>
      <c r="AA319" s="24">
        <f t="shared" si="96"/>
        <v>0</v>
      </c>
      <c r="AB319" s="50">
        <f t="shared" si="104"/>
        <v>0</v>
      </c>
      <c r="AC319" s="51">
        <f t="shared" si="105"/>
        <v>0</v>
      </c>
      <c r="AD319" s="51">
        <f t="shared" si="106"/>
        <v>0</v>
      </c>
      <c r="AE319" s="51">
        <f t="shared" si="107"/>
        <v>0</v>
      </c>
      <c r="AF319" s="52">
        <f t="shared" si="108"/>
        <v>0</v>
      </c>
    </row>
    <row r="320" spans="1:32" x14ac:dyDescent="0.25">
      <c r="A320" s="50" t="s">
        <v>1</v>
      </c>
      <c r="B320" s="51">
        <v>-15</v>
      </c>
      <c r="C320" s="34">
        <v>-10</v>
      </c>
      <c r="D320" s="57"/>
      <c r="E320" s="6"/>
      <c r="F320" s="57"/>
      <c r="G320" s="6"/>
      <c r="H320" s="57"/>
      <c r="I320" s="6"/>
      <c r="J320" s="57"/>
      <c r="K320" s="6"/>
      <c r="L320" s="57"/>
      <c r="M320" s="6"/>
      <c r="N320" s="57"/>
      <c r="O320" s="6"/>
      <c r="P320" s="57"/>
      <c r="Q320" s="6"/>
      <c r="R320" s="19" t="str">
        <f t="shared" si="119"/>
        <v>T-15-10</v>
      </c>
      <c r="S320" s="15" t="str">
        <f t="shared" si="120"/>
        <v>T-20-10</v>
      </c>
      <c r="T320" s="15" t="str">
        <f t="shared" si="121"/>
        <v>T-10-10</v>
      </c>
      <c r="U320" s="15" t="str">
        <f t="shared" si="122"/>
        <v>T-15-15</v>
      </c>
      <c r="V320" s="24" t="str">
        <f t="shared" si="123"/>
        <v>T-15-05</v>
      </c>
      <c r="W320" s="19">
        <f t="shared" si="92"/>
        <v>0</v>
      </c>
      <c r="X320" s="15">
        <f t="shared" si="93"/>
        <v>0</v>
      </c>
      <c r="Y320" s="15">
        <f t="shared" si="94"/>
        <v>0</v>
      </c>
      <c r="Z320" s="15">
        <f t="shared" si="95"/>
        <v>0</v>
      </c>
      <c r="AA320" s="24">
        <f t="shared" si="96"/>
        <v>0</v>
      </c>
      <c r="AB320" s="50">
        <f t="shared" si="104"/>
        <v>0</v>
      </c>
      <c r="AC320" s="51">
        <f t="shared" si="105"/>
        <v>0</v>
      </c>
      <c r="AD320" s="51">
        <f t="shared" si="106"/>
        <v>0</v>
      </c>
      <c r="AE320" s="51">
        <f t="shared" si="107"/>
        <v>0</v>
      </c>
      <c r="AF320" s="52">
        <f t="shared" si="108"/>
        <v>0</v>
      </c>
    </row>
    <row r="321" spans="1:32" x14ac:dyDescent="0.25">
      <c r="A321" s="50" t="s">
        <v>1</v>
      </c>
      <c r="B321" s="51">
        <v>-15</v>
      </c>
      <c r="C321" s="34">
        <v>-5</v>
      </c>
      <c r="D321" s="57"/>
      <c r="E321" s="6"/>
      <c r="F321" s="57"/>
      <c r="G321" s="6"/>
      <c r="H321" s="57"/>
      <c r="I321" s="6"/>
      <c r="J321" s="57"/>
      <c r="K321" s="6"/>
      <c r="L321" s="57"/>
      <c r="M321" s="6"/>
      <c r="N321" s="57"/>
      <c r="O321" s="6"/>
      <c r="P321" s="57"/>
      <c r="Q321" s="6"/>
      <c r="R321" s="19" t="str">
        <f t="shared" si="119"/>
        <v>T-15-05</v>
      </c>
      <c r="S321" s="15" t="str">
        <f t="shared" si="120"/>
        <v>T-20-05</v>
      </c>
      <c r="T321" s="15" t="str">
        <f t="shared" si="121"/>
        <v>T-10-05</v>
      </c>
      <c r="U321" s="15" t="str">
        <f t="shared" si="122"/>
        <v>T-15-10</v>
      </c>
      <c r="V321" s="24" t="str">
        <f t="shared" si="123"/>
        <v>T-1500</v>
      </c>
      <c r="W321" s="19">
        <f t="shared" si="92"/>
        <v>0</v>
      </c>
      <c r="X321" s="15">
        <f t="shared" si="93"/>
        <v>0</v>
      </c>
      <c r="Y321" s="15">
        <f t="shared" si="94"/>
        <v>0</v>
      </c>
      <c r="Z321" s="15">
        <f t="shared" si="95"/>
        <v>0</v>
      </c>
      <c r="AA321" s="24">
        <f t="shared" si="96"/>
        <v>0</v>
      </c>
      <c r="AB321" s="50">
        <f t="shared" si="104"/>
        <v>0</v>
      </c>
      <c r="AC321" s="51">
        <f t="shared" si="105"/>
        <v>0</v>
      </c>
      <c r="AD321" s="51">
        <f t="shared" si="106"/>
        <v>0</v>
      </c>
      <c r="AE321" s="51">
        <f t="shared" si="107"/>
        <v>0</v>
      </c>
      <c r="AF321" s="52">
        <f t="shared" si="108"/>
        <v>0</v>
      </c>
    </row>
    <row r="322" spans="1:32" x14ac:dyDescent="0.25">
      <c r="A322" s="50" t="s">
        <v>1</v>
      </c>
      <c r="B322" s="51">
        <v>-15</v>
      </c>
      <c r="C322" s="34">
        <v>0</v>
      </c>
      <c r="D322" s="57"/>
      <c r="E322" s="6"/>
      <c r="F322" s="57"/>
      <c r="G322" s="6"/>
      <c r="H322" s="57"/>
      <c r="I322" s="6"/>
      <c r="J322" s="57"/>
      <c r="K322" s="6"/>
      <c r="L322" s="57"/>
      <c r="M322" s="6"/>
      <c r="N322" s="57"/>
      <c r="O322" s="6"/>
      <c r="P322" s="57"/>
      <c r="Q322" s="6"/>
      <c r="R322" s="19" t="str">
        <f t="shared" si="119"/>
        <v>T-1500</v>
      </c>
      <c r="S322" s="15" t="str">
        <f t="shared" si="120"/>
        <v>T-2000</v>
      </c>
      <c r="T322" s="15" t="str">
        <f t="shared" si="121"/>
        <v>T-1000</v>
      </c>
      <c r="U322" s="15" t="str">
        <f t="shared" si="122"/>
        <v>T-15-05</v>
      </c>
      <c r="V322" s="24" t="str">
        <f t="shared" si="123"/>
        <v>T-1505</v>
      </c>
      <c r="W322" s="19">
        <f t="shared" si="92"/>
        <v>0</v>
      </c>
      <c r="X322" s="15">
        <f t="shared" si="93"/>
        <v>0</v>
      </c>
      <c r="Y322" s="15">
        <f t="shared" si="94"/>
        <v>0</v>
      </c>
      <c r="Z322" s="15">
        <f t="shared" si="95"/>
        <v>0</v>
      </c>
      <c r="AA322" s="24">
        <f t="shared" si="96"/>
        <v>0</v>
      </c>
      <c r="AB322" s="50">
        <f t="shared" si="104"/>
        <v>0</v>
      </c>
      <c r="AC322" s="51">
        <f t="shared" si="105"/>
        <v>0</v>
      </c>
      <c r="AD322" s="51">
        <f t="shared" si="106"/>
        <v>0</v>
      </c>
      <c r="AE322" s="51">
        <f t="shared" si="107"/>
        <v>0</v>
      </c>
      <c r="AF322" s="52">
        <f t="shared" si="108"/>
        <v>0</v>
      </c>
    </row>
    <row r="323" spans="1:32" x14ac:dyDescent="0.25">
      <c r="A323" s="50" t="s">
        <v>1</v>
      </c>
      <c r="B323" s="51">
        <v>-15</v>
      </c>
      <c r="C323" s="34">
        <v>5</v>
      </c>
      <c r="D323" s="57"/>
      <c r="E323" s="6"/>
      <c r="F323" s="57"/>
      <c r="G323" s="6"/>
      <c r="H323" s="57"/>
      <c r="I323" s="6"/>
      <c r="J323" s="57"/>
      <c r="K323" s="6"/>
      <c r="L323" s="57"/>
      <c r="M323" s="6"/>
      <c r="N323" s="57"/>
      <c r="O323" s="6"/>
      <c r="P323" s="57">
        <v>534</v>
      </c>
      <c r="Q323" s="6"/>
      <c r="R323" s="19" t="str">
        <f t="shared" si="119"/>
        <v>T-1505</v>
      </c>
      <c r="S323" s="15" t="str">
        <f t="shared" si="120"/>
        <v>T-2005</v>
      </c>
      <c r="T323" s="15" t="str">
        <f t="shared" si="121"/>
        <v>T-1005</v>
      </c>
      <c r="U323" s="15" t="str">
        <f t="shared" si="122"/>
        <v>T-1500</v>
      </c>
      <c r="V323" s="24" t="str">
        <f t="shared" si="123"/>
        <v>T-1510</v>
      </c>
      <c r="W323" s="19">
        <f t="shared" si="92"/>
        <v>0</v>
      </c>
      <c r="X323" s="15">
        <f t="shared" si="93"/>
        <v>0</v>
      </c>
      <c r="Y323" s="15">
        <f t="shared" si="94"/>
        <v>316</v>
      </c>
      <c r="Z323" s="15">
        <f t="shared" si="95"/>
        <v>0</v>
      </c>
      <c r="AA323" s="24">
        <f t="shared" si="96"/>
        <v>411</v>
      </c>
      <c r="AB323" s="50">
        <f t="shared" si="104"/>
        <v>0</v>
      </c>
      <c r="AC323" s="51">
        <f t="shared" si="105"/>
        <v>0</v>
      </c>
      <c r="AD323" s="51">
        <f t="shared" si="106"/>
        <v>1</v>
      </c>
      <c r="AE323" s="51">
        <f t="shared" si="107"/>
        <v>0</v>
      </c>
      <c r="AF323" s="52">
        <f t="shared" si="108"/>
        <v>1</v>
      </c>
    </row>
    <row r="324" spans="1:32" x14ac:dyDescent="0.25">
      <c r="A324" s="50" t="s">
        <v>1</v>
      </c>
      <c r="B324" s="51">
        <v>-15</v>
      </c>
      <c r="C324" s="34">
        <v>10</v>
      </c>
      <c r="D324" s="57"/>
      <c r="E324" s="6"/>
      <c r="F324" s="57"/>
      <c r="G324" s="6"/>
      <c r="H324" s="57"/>
      <c r="I324" s="6"/>
      <c r="J324" s="57"/>
      <c r="K324" s="6"/>
      <c r="L324" s="57"/>
      <c r="M324" s="6"/>
      <c r="N324" s="57">
        <v>3511</v>
      </c>
      <c r="O324" s="6">
        <v>411</v>
      </c>
      <c r="P324" s="57">
        <v>10278</v>
      </c>
      <c r="Q324" s="6"/>
      <c r="R324" s="19" t="str">
        <f t="shared" si="119"/>
        <v>T-1510</v>
      </c>
      <c r="S324" s="15" t="str">
        <f t="shared" si="120"/>
        <v>T-2010</v>
      </c>
      <c r="T324" s="15" t="str">
        <f t="shared" si="121"/>
        <v>T-1010</v>
      </c>
      <c r="U324" s="15" t="str">
        <f t="shared" si="122"/>
        <v>T-1505</v>
      </c>
      <c r="V324" s="24" t="str">
        <f t="shared" si="123"/>
        <v>T-1515</v>
      </c>
      <c r="W324" s="19">
        <f t="shared" ref="W324:W387" si="124">_xlfn.XLOOKUP(R324,$R:$R,$O:$O,0)</f>
        <v>411</v>
      </c>
      <c r="X324" s="15">
        <f t="shared" ref="X324:X387" si="125">_xlfn.XLOOKUP(S324,$R:$R,$O:$O,0)</f>
        <v>0</v>
      </c>
      <c r="Y324" s="15">
        <f t="shared" ref="Y324:Y387" si="126">_xlfn.XLOOKUP(T324,$R:$R,$O:$O,0)</f>
        <v>7856</v>
      </c>
      <c r="Z324" s="15">
        <f t="shared" ref="Z324:Z387" si="127">_xlfn.XLOOKUP(U324,$R:$R,$O:$O,0)</f>
        <v>0</v>
      </c>
      <c r="AA324" s="24">
        <f t="shared" ref="AA324:AA387" si="128">_xlfn.XLOOKUP(V324,$R:$R,$O:$O,0)</f>
        <v>0</v>
      </c>
      <c r="AB324" s="50">
        <f t="shared" si="104"/>
        <v>1</v>
      </c>
      <c r="AC324" s="51">
        <f t="shared" si="105"/>
        <v>0</v>
      </c>
      <c r="AD324" s="51">
        <f t="shared" si="106"/>
        <v>1</v>
      </c>
      <c r="AE324" s="51">
        <f t="shared" si="107"/>
        <v>0</v>
      </c>
      <c r="AF324" s="52">
        <f t="shared" si="108"/>
        <v>0</v>
      </c>
    </row>
    <row r="325" spans="1:32" x14ac:dyDescent="0.25">
      <c r="A325" s="50" t="s">
        <v>1</v>
      </c>
      <c r="B325" s="51">
        <v>-15</v>
      </c>
      <c r="C325" s="34">
        <v>15</v>
      </c>
      <c r="D325" s="57"/>
      <c r="E325" s="6"/>
      <c r="F325" s="57"/>
      <c r="G325" s="6"/>
      <c r="H325" s="57"/>
      <c r="I325" s="6"/>
      <c r="J325" s="57"/>
      <c r="K325" s="6"/>
      <c r="L325" s="57"/>
      <c r="M325" s="6"/>
      <c r="N325" s="57"/>
      <c r="O325" s="6"/>
      <c r="P325" s="57">
        <v>443</v>
      </c>
      <c r="Q325" s="6"/>
      <c r="R325" s="19" t="str">
        <f t="shared" si="119"/>
        <v>T-1515</v>
      </c>
      <c r="S325" s="15" t="str">
        <f t="shared" si="120"/>
        <v>T-2015</v>
      </c>
      <c r="T325" s="15" t="str">
        <f t="shared" si="121"/>
        <v>T-1015</v>
      </c>
      <c r="U325" s="15" t="str">
        <f t="shared" si="122"/>
        <v>T-1510</v>
      </c>
      <c r="V325" s="24" t="str">
        <f t="shared" si="123"/>
        <v>T-1520</v>
      </c>
      <c r="W325" s="19">
        <f t="shared" si="124"/>
        <v>0</v>
      </c>
      <c r="X325" s="15">
        <f t="shared" si="125"/>
        <v>0</v>
      </c>
      <c r="Y325" s="15">
        <f t="shared" si="126"/>
        <v>79</v>
      </c>
      <c r="Z325" s="15">
        <f t="shared" si="127"/>
        <v>411</v>
      </c>
      <c r="AA325" s="24">
        <f t="shared" si="128"/>
        <v>0</v>
      </c>
      <c r="AB325" s="50">
        <f t="shared" si="104"/>
        <v>0</v>
      </c>
      <c r="AC325" s="51">
        <f t="shared" si="105"/>
        <v>0</v>
      </c>
      <c r="AD325" s="51">
        <f t="shared" si="106"/>
        <v>1</v>
      </c>
      <c r="AE325" s="51">
        <f t="shared" si="107"/>
        <v>1</v>
      </c>
      <c r="AF325" s="52">
        <f t="shared" si="108"/>
        <v>0</v>
      </c>
    </row>
    <row r="326" spans="1:32" x14ac:dyDescent="0.25">
      <c r="A326" s="50" t="s">
        <v>1</v>
      </c>
      <c r="B326" s="51">
        <v>-15</v>
      </c>
      <c r="C326" s="34">
        <v>20</v>
      </c>
      <c r="D326" s="57"/>
      <c r="E326" s="6"/>
      <c r="F326" s="57"/>
      <c r="G326" s="6"/>
      <c r="H326" s="57"/>
      <c r="I326" s="6"/>
      <c r="J326" s="57"/>
      <c r="K326" s="6"/>
      <c r="L326" s="57"/>
      <c r="M326" s="6"/>
      <c r="N326" s="57">
        <v>672</v>
      </c>
      <c r="O326" s="6">
        <v>0</v>
      </c>
      <c r="P326" s="57">
        <v>44</v>
      </c>
      <c r="Q326" s="6"/>
      <c r="R326" s="19" t="str">
        <f t="shared" si="119"/>
        <v>T-1520</v>
      </c>
      <c r="S326" s="15" t="str">
        <f t="shared" si="120"/>
        <v>T-2020</v>
      </c>
      <c r="T326" s="15" t="str">
        <f t="shared" si="121"/>
        <v>T-1020</v>
      </c>
      <c r="U326" s="15" t="str">
        <f t="shared" si="122"/>
        <v>T-1515</v>
      </c>
      <c r="V326" s="24" t="str">
        <f t="shared" si="123"/>
        <v>T-1525</v>
      </c>
      <c r="W326" s="19">
        <f t="shared" si="124"/>
        <v>0</v>
      </c>
      <c r="X326" s="15">
        <f t="shared" si="125"/>
        <v>0</v>
      </c>
      <c r="Y326" s="15">
        <f t="shared" si="126"/>
        <v>44</v>
      </c>
      <c r="Z326" s="15">
        <f t="shared" si="127"/>
        <v>0</v>
      </c>
      <c r="AA326" s="24">
        <f t="shared" si="128"/>
        <v>0</v>
      </c>
      <c r="AB326" s="50">
        <f t="shared" si="104"/>
        <v>0</v>
      </c>
      <c r="AC326" s="51">
        <f t="shared" si="105"/>
        <v>0</v>
      </c>
      <c r="AD326" s="51">
        <f t="shared" si="106"/>
        <v>1</v>
      </c>
      <c r="AE326" s="51">
        <f t="shared" si="107"/>
        <v>0</v>
      </c>
      <c r="AF326" s="52">
        <f t="shared" si="108"/>
        <v>0</v>
      </c>
    </row>
    <row r="327" spans="1:32" x14ac:dyDescent="0.25">
      <c r="A327" s="50" t="s">
        <v>1</v>
      </c>
      <c r="B327" s="51">
        <v>-15</v>
      </c>
      <c r="C327" s="34">
        <v>25</v>
      </c>
      <c r="D327" s="57"/>
      <c r="E327" s="6"/>
      <c r="F327" s="57"/>
      <c r="G327" s="6"/>
      <c r="H327" s="57"/>
      <c r="I327" s="6"/>
      <c r="J327" s="57"/>
      <c r="K327" s="6"/>
      <c r="L327" s="57"/>
      <c r="M327" s="6"/>
      <c r="N327" s="57"/>
      <c r="O327" s="6"/>
      <c r="P327" s="57"/>
      <c r="Q327" s="6"/>
      <c r="R327" s="19" t="str">
        <f t="shared" si="119"/>
        <v>T-1525</v>
      </c>
      <c r="S327" s="15" t="str">
        <f t="shared" si="120"/>
        <v>T-2025</v>
      </c>
      <c r="T327" s="15" t="str">
        <f t="shared" si="121"/>
        <v>T-1025</v>
      </c>
      <c r="U327" s="15" t="str">
        <f t="shared" si="122"/>
        <v>T-1520</v>
      </c>
      <c r="V327" s="24" t="str">
        <f t="shared" si="123"/>
        <v>T-1530</v>
      </c>
      <c r="W327" s="19">
        <f t="shared" si="124"/>
        <v>0</v>
      </c>
      <c r="X327" s="15">
        <f t="shared" si="125"/>
        <v>0</v>
      </c>
      <c r="Y327" s="15">
        <f t="shared" si="126"/>
        <v>0</v>
      </c>
      <c r="Z327" s="15">
        <f t="shared" si="127"/>
        <v>0</v>
      </c>
      <c r="AA327" s="24">
        <f t="shared" si="128"/>
        <v>0</v>
      </c>
      <c r="AB327" s="50">
        <f t="shared" si="104"/>
        <v>0</v>
      </c>
      <c r="AC327" s="51">
        <f t="shared" si="105"/>
        <v>0</v>
      </c>
      <c r="AD327" s="51">
        <f t="shared" si="106"/>
        <v>0</v>
      </c>
      <c r="AE327" s="51">
        <f t="shared" si="107"/>
        <v>0</v>
      </c>
      <c r="AF327" s="52">
        <f t="shared" si="108"/>
        <v>0</v>
      </c>
    </row>
    <row r="328" spans="1:32" x14ac:dyDescent="0.25">
      <c r="A328" s="50" t="s">
        <v>1</v>
      </c>
      <c r="B328" s="51">
        <v>-15</v>
      </c>
      <c r="C328" s="34">
        <v>30</v>
      </c>
      <c r="D328" s="57"/>
      <c r="E328" s="6"/>
      <c r="F328" s="57"/>
      <c r="G328" s="6"/>
      <c r="H328" s="57"/>
      <c r="I328" s="6"/>
      <c r="J328" s="57"/>
      <c r="K328" s="6"/>
      <c r="L328" s="57"/>
      <c r="M328" s="6"/>
      <c r="N328" s="57">
        <v>25</v>
      </c>
      <c r="O328" s="6">
        <v>0</v>
      </c>
      <c r="P328" s="57"/>
      <c r="Q328" s="6"/>
      <c r="R328" s="19" t="str">
        <f t="shared" si="119"/>
        <v>T-1530</v>
      </c>
      <c r="S328" s="15" t="str">
        <f t="shared" si="120"/>
        <v>T-2030</v>
      </c>
      <c r="T328" s="15" t="str">
        <f t="shared" si="121"/>
        <v>T-1030</v>
      </c>
      <c r="U328" s="15" t="str">
        <f t="shared" si="122"/>
        <v>T-1525</v>
      </c>
      <c r="V328" s="24" t="str">
        <f t="shared" si="123"/>
        <v>T-1535</v>
      </c>
      <c r="W328" s="19">
        <f t="shared" si="124"/>
        <v>0</v>
      </c>
      <c r="X328" s="15">
        <f t="shared" si="125"/>
        <v>0</v>
      </c>
      <c r="Y328" s="15">
        <f t="shared" si="126"/>
        <v>0</v>
      </c>
      <c r="Z328" s="15">
        <f t="shared" si="127"/>
        <v>0</v>
      </c>
      <c r="AA328" s="24">
        <f t="shared" si="128"/>
        <v>0</v>
      </c>
      <c r="AB328" s="50">
        <f t="shared" si="104"/>
        <v>0</v>
      </c>
      <c r="AC328" s="51">
        <f t="shared" si="105"/>
        <v>0</v>
      </c>
      <c r="AD328" s="51">
        <f t="shared" si="106"/>
        <v>0</v>
      </c>
      <c r="AE328" s="51">
        <f t="shared" si="107"/>
        <v>0</v>
      </c>
      <c r="AF328" s="52">
        <f t="shared" si="108"/>
        <v>0</v>
      </c>
    </row>
    <row r="329" spans="1:32" x14ac:dyDescent="0.25">
      <c r="A329" s="50" t="s">
        <v>1</v>
      </c>
      <c r="B329" s="51">
        <v>-15</v>
      </c>
      <c r="C329" s="34">
        <v>35</v>
      </c>
      <c r="D329" s="57"/>
      <c r="E329" s="6"/>
      <c r="F329" s="57"/>
      <c r="G329" s="6"/>
      <c r="H329" s="57"/>
      <c r="I329" s="6"/>
      <c r="J329" s="57"/>
      <c r="K329" s="6"/>
      <c r="L329" s="57"/>
      <c r="M329" s="6"/>
      <c r="N329" s="57"/>
      <c r="O329" s="6"/>
      <c r="P329" s="57"/>
      <c r="Q329" s="6"/>
      <c r="R329" s="19" t="str">
        <f t="shared" si="119"/>
        <v>T-1535</v>
      </c>
      <c r="S329" s="15" t="str">
        <f t="shared" si="120"/>
        <v>T-2035</v>
      </c>
      <c r="T329" s="15" t="str">
        <f t="shared" si="121"/>
        <v>T-1035</v>
      </c>
      <c r="U329" s="15" t="str">
        <f t="shared" si="122"/>
        <v>T-1530</v>
      </c>
      <c r="V329" s="24" t="str">
        <f t="shared" si="123"/>
        <v>T-1540</v>
      </c>
      <c r="W329" s="19">
        <f t="shared" si="124"/>
        <v>0</v>
      </c>
      <c r="X329" s="15">
        <f t="shared" si="125"/>
        <v>0</v>
      </c>
      <c r="Y329" s="15">
        <f t="shared" si="126"/>
        <v>0</v>
      </c>
      <c r="Z329" s="15">
        <f t="shared" si="127"/>
        <v>0</v>
      </c>
      <c r="AA329" s="24">
        <f t="shared" si="128"/>
        <v>0</v>
      </c>
      <c r="AB329" s="50">
        <f t="shared" si="104"/>
        <v>0</v>
      </c>
      <c r="AC329" s="51">
        <f t="shared" si="105"/>
        <v>0</v>
      </c>
      <c r="AD329" s="51">
        <f t="shared" si="106"/>
        <v>0</v>
      </c>
      <c r="AE329" s="51">
        <f t="shared" si="107"/>
        <v>0</v>
      </c>
      <c r="AF329" s="52">
        <f t="shared" si="108"/>
        <v>0</v>
      </c>
    </row>
    <row r="330" spans="1:32" x14ac:dyDescent="0.25">
      <c r="A330" s="50" t="s">
        <v>1</v>
      </c>
      <c r="B330" s="51">
        <v>-15</v>
      </c>
      <c r="C330" s="34">
        <v>40</v>
      </c>
      <c r="D330" s="57"/>
      <c r="E330" s="6"/>
      <c r="F330" s="57"/>
      <c r="G330" s="6"/>
      <c r="H330" s="57"/>
      <c r="I330" s="6"/>
      <c r="J330" s="57"/>
      <c r="K330" s="6"/>
      <c r="L330" s="57"/>
      <c r="M330" s="6"/>
      <c r="N330" s="57"/>
      <c r="O330" s="6"/>
      <c r="P330" s="57"/>
      <c r="Q330" s="6"/>
      <c r="R330" s="19" t="str">
        <f t="shared" si="119"/>
        <v>T-1540</v>
      </c>
      <c r="S330" s="15" t="str">
        <f t="shared" si="120"/>
        <v>T-2040</v>
      </c>
      <c r="T330" s="15" t="str">
        <f t="shared" si="121"/>
        <v>T-1040</v>
      </c>
      <c r="U330" s="15" t="str">
        <f t="shared" si="122"/>
        <v>T-1535</v>
      </c>
      <c r="V330" s="24" t="str">
        <f t="shared" si="123"/>
        <v>T-1545</v>
      </c>
      <c r="W330" s="19">
        <f t="shared" si="124"/>
        <v>0</v>
      </c>
      <c r="X330" s="15">
        <f t="shared" si="125"/>
        <v>0</v>
      </c>
      <c r="Y330" s="15">
        <f t="shared" si="126"/>
        <v>0</v>
      </c>
      <c r="Z330" s="15">
        <f t="shared" si="127"/>
        <v>0</v>
      </c>
      <c r="AA330" s="24">
        <f t="shared" si="128"/>
        <v>0</v>
      </c>
      <c r="AB330" s="50">
        <f t="shared" si="104"/>
        <v>0</v>
      </c>
      <c r="AC330" s="51">
        <f t="shared" si="105"/>
        <v>0</v>
      </c>
      <c r="AD330" s="51">
        <f t="shared" si="106"/>
        <v>0</v>
      </c>
      <c r="AE330" s="51">
        <f t="shared" si="107"/>
        <v>0</v>
      </c>
      <c r="AF330" s="52">
        <f t="shared" si="108"/>
        <v>0</v>
      </c>
    </row>
    <row r="331" spans="1:32" x14ac:dyDescent="0.25">
      <c r="A331" s="50" t="s">
        <v>1</v>
      </c>
      <c r="B331" s="51">
        <v>-15</v>
      </c>
      <c r="C331" s="34">
        <v>45</v>
      </c>
      <c r="D331" s="57"/>
      <c r="E331" s="6"/>
      <c r="F331" s="57"/>
      <c r="G331" s="6"/>
      <c r="H331" s="57"/>
      <c r="I331" s="6"/>
      <c r="J331" s="57"/>
      <c r="K331" s="6"/>
      <c r="L331" s="57"/>
      <c r="M331" s="6"/>
      <c r="N331" s="57"/>
      <c r="O331" s="6"/>
      <c r="P331" s="57"/>
      <c r="Q331" s="6"/>
      <c r="R331" s="19" t="str">
        <f t="shared" si="119"/>
        <v>T-1545</v>
      </c>
      <c r="S331" s="15" t="str">
        <f t="shared" si="120"/>
        <v>T-2045</v>
      </c>
      <c r="T331" s="15" t="str">
        <f t="shared" si="121"/>
        <v>T-1045</v>
      </c>
      <c r="U331" s="15" t="str">
        <f t="shared" si="122"/>
        <v>T-1540</v>
      </c>
      <c r="V331" s="24" t="str">
        <f t="shared" si="123"/>
        <v>T-1550</v>
      </c>
      <c r="W331" s="19">
        <f t="shared" si="124"/>
        <v>0</v>
      </c>
      <c r="X331" s="15">
        <f t="shared" si="125"/>
        <v>0</v>
      </c>
      <c r="Y331" s="15">
        <f t="shared" si="126"/>
        <v>0</v>
      </c>
      <c r="Z331" s="15">
        <f t="shared" si="127"/>
        <v>0</v>
      </c>
      <c r="AA331" s="24">
        <f t="shared" si="128"/>
        <v>0</v>
      </c>
      <c r="AB331" s="50">
        <f t="shared" si="104"/>
        <v>0</v>
      </c>
      <c r="AC331" s="51">
        <f t="shared" si="105"/>
        <v>0</v>
      </c>
      <c r="AD331" s="51">
        <f t="shared" si="106"/>
        <v>0</v>
      </c>
      <c r="AE331" s="51">
        <f t="shared" si="107"/>
        <v>0</v>
      </c>
      <c r="AF331" s="52">
        <f t="shared" si="108"/>
        <v>0</v>
      </c>
    </row>
    <row r="332" spans="1:32" ht="15.75" thickBot="1" x14ac:dyDescent="0.3">
      <c r="A332" s="37" t="s">
        <v>1</v>
      </c>
      <c r="B332" s="38">
        <v>-15</v>
      </c>
      <c r="C332" s="39">
        <v>50</v>
      </c>
      <c r="D332" s="2"/>
      <c r="E332" s="28"/>
      <c r="F332" s="2"/>
      <c r="G332" s="28"/>
      <c r="H332" s="2"/>
      <c r="I332" s="28"/>
      <c r="J332" s="2"/>
      <c r="K332" s="28"/>
      <c r="L332" s="2"/>
      <c r="M332" s="28"/>
      <c r="N332" s="2"/>
      <c r="O332" s="28"/>
      <c r="P332" s="2"/>
      <c r="Q332" s="28"/>
      <c r="R332" s="29" t="str">
        <f t="shared" si="119"/>
        <v>T-1550</v>
      </c>
      <c r="S332" s="30" t="str">
        <f t="shared" si="120"/>
        <v>T-2050</v>
      </c>
      <c r="T332" s="30" t="str">
        <f t="shared" si="121"/>
        <v>T-1050</v>
      </c>
      <c r="U332" s="30" t="str">
        <f t="shared" si="122"/>
        <v>T-1545</v>
      </c>
      <c r="V332" s="31" t="str">
        <f t="shared" si="123"/>
        <v>T-1555</v>
      </c>
      <c r="W332" s="29">
        <f t="shared" si="124"/>
        <v>0</v>
      </c>
      <c r="X332" s="30">
        <f t="shared" si="125"/>
        <v>0</v>
      </c>
      <c r="Y332" s="30">
        <f t="shared" si="126"/>
        <v>0</v>
      </c>
      <c r="Z332" s="30">
        <f t="shared" si="127"/>
        <v>0</v>
      </c>
      <c r="AA332" s="31">
        <f t="shared" si="128"/>
        <v>0</v>
      </c>
      <c r="AB332" s="37">
        <f t="shared" si="104"/>
        <v>0</v>
      </c>
      <c r="AC332" s="38">
        <f t="shared" si="105"/>
        <v>0</v>
      </c>
      <c r="AD332" s="38">
        <f t="shared" si="106"/>
        <v>0</v>
      </c>
      <c r="AE332" s="38">
        <f t="shared" si="107"/>
        <v>0</v>
      </c>
      <c r="AF332" s="40">
        <f t="shared" si="108"/>
        <v>0</v>
      </c>
    </row>
    <row r="333" spans="1:32" x14ac:dyDescent="0.25">
      <c r="A333" s="12" t="s">
        <v>1</v>
      </c>
      <c r="B333" s="13">
        <v>-10</v>
      </c>
      <c r="C333" s="36">
        <v>-20</v>
      </c>
      <c r="D333" s="43"/>
      <c r="E333" s="5"/>
      <c r="F333" s="43"/>
      <c r="G333" s="5"/>
      <c r="H333" s="43"/>
      <c r="I333" s="5"/>
      <c r="J333" s="43"/>
      <c r="K333" s="5"/>
      <c r="L333" s="43"/>
      <c r="M333" s="5"/>
      <c r="N333" s="43"/>
      <c r="O333" s="5"/>
      <c r="P333" s="43"/>
      <c r="Q333" s="5"/>
      <c r="R333" s="16" t="str">
        <f t="shared" si="119"/>
        <v>T-10-20</v>
      </c>
      <c r="S333" s="17" t="str">
        <f t="shared" si="120"/>
        <v>T-15-20</v>
      </c>
      <c r="T333" s="17" t="str">
        <f t="shared" si="121"/>
        <v>T-05-20</v>
      </c>
      <c r="U333" s="17" t="str">
        <f t="shared" si="122"/>
        <v>T-10-25</v>
      </c>
      <c r="V333" s="23" t="str">
        <f t="shared" si="123"/>
        <v>T-10-15</v>
      </c>
      <c r="W333" s="16">
        <f t="shared" si="124"/>
        <v>0</v>
      </c>
      <c r="X333" s="17">
        <f t="shared" si="125"/>
        <v>0</v>
      </c>
      <c r="Y333" s="17">
        <f t="shared" si="126"/>
        <v>0</v>
      </c>
      <c r="Z333" s="17">
        <f t="shared" si="127"/>
        <v>0</v>
      </c>
      <c r="AA333" s="23">
        <f t="shared" si="128"/>
        <v>0</v>
      </c>
      <c r="AB333" s="12">
        <f t="shared" si="104"/>
        <v>0</v>
      </c>
      <c r="AC333" s="13">
        <f t="shared" si="105"/>
        <v>0</v>
      </c>
      <c r="AD333" s="13">
        <f t="shared" si="106"/>
        <v>0</v>
      </c>
      <c r="AE333" s="13">
        <f t="shared" si="107"/>
        <v>0</v>
      </c>
      <c r="AF333" s="14">
        <f t="shared" si="108"/>
        <v>0</v>
      </c>
    </row>
    <row r="334" spans="1:32" x14ac:dyDescent="0.25">
      <c r="A334" s="50" t="s">
        <v>1</v>
      </c>
      <c r="B334" s="51">
        <v>-10</v>
      </c>
      <c r="C334" s="34">
        <v>-15</v>
      </c>
      <c r="D334" s="57"/>
      <c r="E334" s="6"/>
      <c r="F334" s="57"/>
      <c r="G334" s="6"/>
      <c r="H334" s="57"/>
      <c r="I334" s="6"/>
      <c r="J334" s="57"/>
      <c r="K334" s="6"/>
      <c r="L334" s="57"/>
      <c r="M334" s="6"/>
      <c r="N334" s="57"/>
      <c r="O334" s="6"/>
      <c r="P334" s="57"/>
      <c r="Q334" s="6"/>
      <c r="R334" s="19" t="str">
        <f t="shared" si="119"/>
        <v>T-10-15</v>
      </c>
      <c r="S334" s="15" t="str">
        <f t="shared" si="120"/>
        <v>T-15-15</v>
      </c>
      <c r="T334" s="15" t="str">
        <f t="shared" si="121"/>
        <v>T-05-15</v>
      </c>
      <c r="U334" s="15" t="str">
        <f t="shared" si="122"/>
        <v>T-10-20</v>
      </c>
      <c r="V334" s="24" t="str">
        <f t="shared" si="123"/>
        <v>T-10-10</v>
      </c>
      <c r="W334" s="19">
        <f t="shared" si="124"/>
        <v>0</v>
      </c>
      <c r="X334" s="15">
        <f t="shared" si="125"/>
        <v>0</v>
      </c>
      <c r="Y334" s="15">
        <f t="shared" si="126"/>
        <v>0</v>
      </c>
      <c r="Z334" s="15">
        <f t="shared" si="127"/>
        <v>0</v>
      </c>
      <c r="AA334" s="24">
        <f t="shared" si="128"/>
        <v>0</v>
      </c>
      <c r="AB334" s="50">
        <f t="shared" si="104"/>
        <v>0</v>
      </c>
      <c r="AC334" s="51">
        <f t="shared" si="105"/>
        <v>0</v>
      </c>
      <c r="AD334" s="51">
        <f t="shared" si="106"/>
        <v>0</v>
      </c>
      <c r="AE334" s="51">
        <f t="shared" si="107"/>
        <v>0</v>
      </c>
      <c r="AF334" s="52">
        <f t="shared" si="108"/>
        <v>0</v>
      </c>
    </row>
    <row r="335" spans="1:32" x14ac:dyDescent="0.25">
      <c r="A335" s="50" t="s">
        <v>1</v>
      </c>
      <c r="B335" s="51">
        <v>-10</v>
      </c>
      <c r="C335" s="34">
        <v>-10</v>
      </c>
      <c r="D335" s="57"/>
      <c r="E335" s="6"/>
      <c r="F335" s="57"/>
      <c r="G335" s="6"/>
      <c r="H335" s="57"/>
      <c r="I335" s="6"/>
      <c r="J335" s="57"/>
      <c r="K335" s="6"/>
      <c r="L335" s="57"/>
      <c r="M335" s="6"/>
      <c r="N335" s="57"/>
      <c r="O335" s="6"/>
      <c r="P335" s="57"/>
      <c r="Q335" s="6"/>
      <c r="R335" s="19" t="str">
        <f t="shared" si="119"/>
        <v>T-10-10</v>
      </c>
      <c r="S335" s="15" t="str">
        <f t="shared" si="120"/>
        <v>T-15-10</v>
      </c>
      <c r="T335" s="15" t="str">
        <f t="shared" si="121"/>
        <v>T-05-10</v>
      </c>
      <c r="U335" s="15" t="str">
        <f t="shared" si="122"/>
        <v>T-10-15</v>
      </c>
      <c r="V335" s="24" t="str">
        <f t="shared" si="123"/>
        <v>T-10-05</v>
      </c>
      <c r="W335" s="19">
        <f t="shared" si="124"/>
        <v>0</v>
      </c>
      <c r="X335" s="15">
        <f t="shared" si="125"/>
        <v>0</v>
      </c>
      <c r="Y335" s="15">
        <f t="shared" si="126"/>
        <v>0</v>
      </c>
      <c r="Z335" s="15">
        <f t="shared" si="127"/>
        <v>0</v>
      </c>
      <c r="AA335" s="24">
        <f t="shared" si="128"/>
        <v>0</v>
      </c>
      <c r="AB335" s="50">
        <f t="shared" si="104"/>
        <v>0</v>
      </c>
      <c r="AC335" s="51">
        <f t="shared" si="105"/>
        <v>0</v>
      </c>
      <c r="AD335" s="51">
        <f t="shared" si="106"/>
        <v>0</v>
      </c>
      <c r="AE335" s="51">
        <f t="shared" si="107"/>
        <v>0</v>
      </c>
      <c r="AF335" s="52">
        <f t="shared" si="108"/>
        <v>0</v>
      </c>
    </row>
    <row r="336" spans="1:32" x14ac:dyDescent="0.25">
      <c r="A336" s="50" t="s">
        <v>1</v>
      </c>
      <c r="B336" s="51">
        <v>-10</v>
      </c>
      <c r="C336" s="34">
        <v>-5</v>
      </c>
      <c r="D336" s="57"/>
      <c r="E336" s="6"/>
      <c r="F336" s="57"/>
      <c r="G336" s="6"/>
      <c r="H336" s="57"/>
      <c r="I336" s="6"/>
      <c r="J336" s="57"/>
      <c r="K336" s="6"/>
      <c r="L336" s="57"/>
      <c r="M336" s="6"/>
      <c r="N336" s="57"/>
      <c r="O336" s="6"/>
      <c r="P336" s="57"/>
      <c r="Q336" s="6"/>
      <c r="R336" s="19" t="str">
        <f t="shared" si="119"/>
        <v>T-10-05</v>
      </c>
      <c r="S336" s="15" t="str">
        <f t="shared" si="120"/>
        <v>T-15-05</v>
      </c>
      <c r="T336" s="15" t="str">
        <f t="shared" si="121"/>
        <v>T-05-05</v>
      </c>
      <c r="U336" s="15" t="str">
        <f t="shared" si="122"/>
        <v>T-10-10</v>
      </c>
      <c r="V336" s="24" t="str">
        <f t="shared" si="123"/>
        <v>T-1000</v>
      </c>
      <c r="W336" s="19">
        <f t="shared" si="124"/>
        <v>0</v>
      </c>
      <c r="X336" s="15">
        <f t="shared" si="125"/>
        <v>0</v>
      </c>
      <c r="Y336" s="15">
        <f t="shared" si="126"/>
        <v>0</v>
      </c>
      <c r="Z336" s="15">
        <f t="shared" si="127"/>
        <v>0</v>
      </c>
      <c r="AA336" s="24">
        <f t="shared" si="128"/>
        <v>0</v>
      </c>
      <c r="AB336" s="50">
        <f t="shared" si="104"/>
        <v>0</v>
      </c>
      <c r="AC336" s="51">
        <f t="shared" si="105"/>
        <v>0</v>
      </c>
      <c r="AD336" s="51">
        <f t="shared" si="106"/>
        <v>0</v>
      </c>
      <c r="AE336" s="51">
        <f t="shared" si="107"/>
        <v>0</v>
      </c>
      <c r="AF336" s="52">
        <f t="shared" si="108"/>
        <v>0</v>
      </c>
    </row>
    <row r="337" spans="1:32" x14ac:dyDescent="0.25">
      <c r="A337" s="50" t="s">
        <v>1</v>
      </c>
      <c r="B337" s="51">
        <v>-10</v>
      </c>
      <c r="C337" s="34">
        <v>0</v>
      </c>
      <c r="D337" s="57"/>
      <c r="E337" s="6"/>
      <c r="F337" s="57"/>
      <c r="G337" s="6"/>
      <c r="H337" s="57"/>
      <c r="I337" s="6"/>
      <c r="J337" s="57"/>
      <c r="K337" s="6"/>
      <c r="L337" s="57"/>
      <c r="M337" s="6"/>
      <c r="N337" s="57"/>
      <c r="O337" s="6"/>
      <c r="P337" s="57">
        <v>435</v>
      </c>
      <c r="Q337" s="6"/>
      <c r="R337" s="19" t="str">
        <f t="shared" si="119"/>
        <v>T-1000</v>
      </c>
      <c r="S337" s="15" t="str">
        <f t="shared" si="120"/>
        <v>T-1500</v>
      </c>
      <c r="T337" s="15" t="str">
        <f t="shared" si="121"/>
        <v>T-0500</v>
      </c>
      <c r="U337" s="15" t="str">
        <f t="shared" si="122"/>
        <v>T-10-05</v>
      </c>
      <c r="V337" s="24" t="str">
        <f t="shared" si="123"/>
        <v>T-1005</v>
      </c>
      <c r="W337" s="19">
        <f t="shared" si="124"/>
        <v>0</v>
      </c>
      <c r="X337" s="15">
        <f t="shared" si="125"/>
        <v>0</v>
      </c>
      <c r="Y337" s="15">
        <f t="shared" si="126"/>
        <v>305</v>
      </c>
      <c r="Z337" s="15">
        <f t="shared" si="127"/>
        <v>0</v>
      </c>
      <c r="AA337" s="24">
        <f t="shared" si="128"/>
        <v>316</v>
      </c>
      <c r="AB337" s="50">
        <f t="shared" si="104"/>
        <v>0</v>
      </c>
      <c r="AC337" s="51">
        <f t="shared" si="105"/>
        <v>0</v>
      </c>
      <c r="AD337" s="51">
        <f t="shared" si="106"/>
        <v>1</v>
      </c>
      <c r="AE337" s="51">
        <f t="shared" si="107"/>
        <v>0</v>
      </c>
      <c r="AF337" s="52">
        <f t="shared" si="108"/>
        <v>1</v>
      </c>
    </row>
    <row r="338" spans="1:32" x14ac:dyDescent="0.25">
      <c r="A338" s="50" t="s">
        <v>1</v>
      </c>
      <c r="B338" s="51">
        <v>-10</v>
      </c>
      <c r="C338" s="34">
        <v>5</v>
      </c>
      <c r="D338" s="57"/>
      <c r="E338" s="6"/>
      <c r="F338" s="57"/>
      <c r="G338" s="6"/>
      <c r="H338" s="57"/>
      <c r="I338" s="6"/>
      <c r="J338" s="57"/>
      <c r="K338" s="6"/>
      <c r="L338" s="57"/>
      <c r="M338" s="6"/>
      <c r="N338" s="57">
        <v>3907</v>
      </c>
      <c r="O338" s="6">
        <v>316</v>
      </c>
      <c r="P338" s="57">
        <v>11360</v>
      </c>
      <c r="Q338" s="6"/>
      <c r="R338" s="19" t="str">
        <f t="shared" si="119"/>
        <v>T-1005</v>
      </c>
      <c r="S338" s="15" t="str">
        <f t="shared" si="120"/>
        <v>T-1505</v>
      </c>
      <c r="T338" s="15" t="str">
        <f t="shared" si="121"/>
        <v>T-0505</v>
      </c>
      <c r="U338" s="15" t="str">
        <f t="shared" si="122"/>
        <v>T-1000</v>
      </c>
      <c r="V338" s="24" t="str">
        <f t="shared" si="123"/>
        <v>T-1010</v>
      </c>
      <c r="W338" s="19">
        <f t="shared" si="124"/>
        <v>316</v>
      </c>
      <c r="X338" s="15">
        <f t="shared" si="125"/>
        <v>0</v>
      </c>
      <c r="Y338" s="15">
        <f t="shared" si="126"/>
        <v>8342</v>
      </c>
      <c r="Z338" s="15">
        <f t="shared" si="127"/>
        <v>0</v>
      </c>
      <c r="AA338" s="24">
        <f t="shared" si="128"/>
        <v>7856</v>
      </c>
      <c r="AB338" s="50">
        <f t="shared" si="104"/>
        <v>1</v>
      </c>
      <c r="AC338" s="51">
        <f t="shared" si="105"/>
        <v>0</v>
      </c>
      <c r="AD338" s="51">
        <f t="shared" si="106"/>
        <v>1</v>
      </c>
      <c r="AE338" s="51">
        <f t="shared" si="107"/>
        <v>0</v>
      </c>
      <c r="AF338" s="52">
        <f t="shared" si="108"/>
        <v>1</v>
      </c>
    </row>
    <row r="339" spans="1:32" x14ac:dyDescent="0.25">
      <c r="A339" s="50" t="s">
        <v>1</v>
      </c>
      <c r="B339" s="51">
        <v>-10</v>
      </c>
      <c r="C339" s="34">
        <v>10</v>
      </c>
      <c r="D339" s="57"/>
      <c r="E339" s="6"/>
      <c r="F339" s="57"/>
      <c r="G339" s="6"/>
      <c r="H339" s="57"/>
      <c r="I339" s="6"/>
      <c r="J339" s="57"/>
      <c r="K339" s="6"/>
      <c r="L339" s="57">
        <v>7417</v>
      </c>
      <c r="M339" s="6">
        <v>3511</v>
      </c>
      <c r="N339" s="57">
        <v>44059</v>
      </c>
      <c r="O339" s="6">
        <v>7856</v>
      </c>
      <c r="P339" s="57">
        <v>73955</v>
      </c>
      <c r="Q339" s="6"/>
      <c r="R339" s="19" t="str">
        <f t="shared" si="119"/>
        <v>T-1010</v>
      </c>
      <c r="S339" s="15" t="str">
        <f t="shared" si="120"/>
        <v>T-1510</v>
      </c>
      <c r="T339" s="15" t="str">
        <f t="shared" si="121"/>
        <v>T-0510</v>
      </c>
      <c r="U339" s="15" t="str">
        <f t="shared" si="122"/>
        <v>T-1005</v>
      </c>
      <c r="V339" s="24" t="str">
        <f t="shared" si="123"/>
        <v>T-1015</v>
      </c>
      <c r="W339" s="19">
        <f t="shared" si="124"/>
        <v>7856</v>
      </c>
      <c r="X339" s="15">
        <f t="shared" si="125"/>
        <v>411</v>
      </c>
      <c r="Y339" s="15">
        <f t="shared" si="126"/>
        <v>46929</v>
      </c>
      <c r="Z339" s="15">
        <f t="shared" si="127"/>
        <v>316</v>
      </c>
      <c r="AA339" s="24">
        <f t="shared" si="128"/>
        <v>79</v>
      </c>
      <c r="AB339" s="50">
        <f t="shared" si="104"/>
        <v>1</v>
      </c>
      <c r="AC339" s="51">
        <f t="shared" si="105"/>
        <v>1</v>
      </c>
      <c r="AD339" s="51">
        <f t="shared" si="106"/>
        <v>1</v>
      </c>
      <c r="AE339" s="51">
        <f t="shared" si="107"/>
        <v>1</v>
      </c>
      <c r="AF339" s="52">
        <f t="shared" si="108"/>
        <v>1</v>
      </c>
    </row>
    <row r="340" spans="1:32" x14ac:dyDescent="0.25">
      <c r="A340" s="50" t="s">
        <v>1</v>
      </c>
      <c r="B340" s="51">
        <v>-10</v>
      </c>
      <c r="C340" s="34">
        <v>15</v>
      </c>
      <c r="D340" s="57"/>
      <c r="E340" s="6"/>
      <c r="F340" s="57"/>
      <c r="G340" s="6"/>
      <c r="H340" s="57"/>
      <c r="I340" s="6"/>
      <c r="J340" s="57"/>
      <c r="K340" s="6"/>
      <c r="L340" s="57"/>
      <c r="M340" s="6"/>
      <c r="N340" s="57">
        <v>4402</v>
      </c>
      <c r="O340" s="6">
        <v>79</v>
      </c>
      <c r="P340" s="57">
        <v>8510</v>
      </c>
      <c r="Q340" s="6"/>
      <c r="R340" s="19" t="str">
        <f t="shared" si="119"/>
        <v>T-1015</v>
      </c>
      <c r="S340" s="15" t="str">
        <f t="shared" si="120"/>
        <v>T-1515</v>
      </c>
      <c r="T340" s="15" t="str">
        <f t="shared" si="121"/>
        <v>T-0515</v>
      </c>
      <c r="U340" s="15" t="str">
        <f t="shared" si="122"/>
        <v>T-1010</v>
      </c>
      <c r="V340" s="24" t="str">
        <f t="shared" si="123"/>
        <v>T-1020</v>
      </c>
      <c r="W340" s="19">
        <f t="shared" si="124"/>
        <v>79</v>
      </c>
      <c r="X340" s="15">
        <f t="shared" si="125"/>
        <v>0</v>
      </c>
      <c r="Y340" s="15">
        <f t="shared" si="126"/>
        <v>2747</v>
      </c>
      <c r="Z340" s="15">
        <f t="shared" si="127"/>
        <v>7856</v>
      </c>
      <c r="AA340" s="24">
        <f t="shared" si="128"/>
        <v>44</v>
      </c>
      <c r="AB340" s="50">
        <f t="shared" si="104"/>
        <v>1</v>
      </c>
      <c r="AC340" s="51">
        <f t="shared" si="105"/>
        <v>0</v>
      </c>
      <c r="AD340" s="51">
        <f t="shared" si="106"/>
        <v>1</v>
      </c>
      <c r="AE340" s="51">
        <f t="shared" si="107"/>
        <v>1</v>
      </c>
      <c r="AF340" s="52">
        <f t="shared" si="108"/>
        <v>1</v>
      </c>
    </row>
    <row r="341" spans="1:32" x14ac:dyDescent="0.25">
      <c r="A341" s="50" t="s">
        <v>1</v>
      </c>
      <c r="B341" s="51">
        <v>-10</v>
      </c>
      <c r="C341" s="34">
        <v>20</v>
      </c>
      <c r="D341" s="57"/>
      <c r="E341" s="6"/>
      <c r="F341" s="57"/>
      <c r="G341" s="6"/>
      <c r="H341" s="57"/>
      <c r="I341" s="6"/>
      <c r="J341" s="57"/>
      <c r="K341" s="6"/>
      <c r="L341" s="57">
        <v>3340</v>
      </c>
      <c r="M341" s="6">
        <v>672</v>
      </c>
      <c r="N341" s="57">
        <v>9866</v>
      </c>
      <c r="O341" s="6">
        <v>44</v>
      </c>
      <c r="P341" s="57">
        <v>688</v>
      </c>
      <c r="Q341" s="6"/>
      <c r="R341" s="19" t="str">
        <f t="shared" si="119"/>
        <v>T-1020</v>
      </c>
      <c r="S341" s="15" t="str">
        <f t="shared" si="120"/>
        <v>T-1520</v>
      </c>
      <c r="T341" s="15" t="str">
        <f t="shared" si="121"/>
        <v>T-0520</v>
      </c>
      <c r="U341" s="15" t="str">
        <f t="shared" si="122"/>
        <v>T-1015</v>
      </c>
      <c r="V341" s="24" t="str">
        <f t="shared" si="123"/>
        <v>T-1025</v>
      </c>
      <c r="W341" s="19">
        <f t="shared" si="124"/>
        <v>44</v>
      </c>
      <c r="X341" s="15">
        <f t="shared" si="125"/>
        <v>0</v>
      </c>
      <c r="Y341" s="15">
        <f t="shared" si="126"/>
        <v>345</v>
      </c>
      <c r="Z341" s="15">
        <f t="shared" si="127"/>
        <v>79</v>
      </c>
      <c r="AA341" s="24">
        <f t="shared" si="128"/>
        <v>0</v>
      </c>
      <c r="AB341" s="50">
        <f t="shared" si="104"/>
        <v>1</v>
      </c>
      <c r="AC341" s="51">
        <f t="shared" si="105"/>
        <v>0</v>
      </c>
      <c r="AD341" s="51">
        <f t="shared" si="106"/>
        <v>1</v>
      </c>
      <c r="AE341" s="51">
        <f t="shared" si="107"/>
        <v>1</v>
      </c>
      <c r="AF341" s="52">
        <f t="shared" si="108"/>
        <v>0</v>
      </c>
    </row>
    <row r="342" spans="1:32" x14ac:dyDescent="0.25">
      <c r="A342" s="50" t="s">
        <v>1</v>
      </c>
      <c r="B342" s="51">
        <v>-10</v>
      </c>
      <c r="C342" s="34">
        <v>25</v>
      </c>
      <c r="D342" s="57"/>
      <c r="E342" s="6"/>
      <c r="F342" s="57"/>
      <c r="G342" s="6"/>
      <c r="H342" s="57"/>
      <c r="I342" s="6"/>
      <c r="J342" s="57"/>
      <c r="K342" s="6"/>
      <c r="L342" s="57"/>
      <c r="M342" s="6"/>
      <c r="N342" s="57">
        <v>758</v>
      </c>
      <c r="O342" s="6">
        <v>0</v>
      </c>
      <c r="P342" s="57">
        <v>44</v>
      </c>
      <c r="Q342" s="6"/>
      <c r="R342" s="19" t="str">
        <f t="shared" si="119"/>
        <v>T-1025</v>
      </c>
      <c r="S342" s="15" t="str">
        <f t="shared" si="120"/>
        <v>T-1525</v>
      </c>
      <c r="T342" s="15" t="str">
        <f t="shared" si="121"/>
        <v>T-0525</v>
      </c>
      <c r="U342" s="15" t="str">
        <f t="shared" si="122"/>
        <v>T-1020</v>
      </c>
      <c r="V342" s="24" t="str">
        <f t="shared" si="123"/>
        <v>T-1030</v>
      </c>
      <c r="W342" s="19">
        <f t="shared" si="124"/>
        <v>0</v>
      </c>
      <c r="X342" s="15">
        <f t="shared" si="125"/>
        <v>0</v>
      </c>
      <c r="Y342" s="15">
        <f t="shared" si="126"/>
        <v>0</v>
      </c>
      <c r="Z342" s="15">
        <f t="shared" si="127"/>
        <v>44</v>
      </c>
      <c r="AA342" s="24">
        <f t="shared" si="128"/>
        <v>0</v>
      </c>
      <c r="AB342" s="50">
        <f t="shared" si="104"/>
        <v>0</v>
      </c>
      <c r="AC342" s="51">
        <f t="shared" si="105"/>
        <v>0</v>
      </c>
      <c r="AD342" s="51">
        <f t="shared" si="106"/>
        <v>0</v>
      </c>
      <c r="AE342" s="51">
        <f t="shared" si="107"/>
        <v>1</v>
      </c>
      <c r="AF342" s="52">
        <f t="shared" si="108"/>
        <v>0</v>
      </c>
    </row>
    <row r="343" spans="1:32" x14ac:dyDescent="0.25">
      <c r="A343" s="50" t="s">
        <v>1</v>
      </c>
      <c r="B343" s="51">
        <v>-10</v>
      </c>
      <c r="C343" s="34">
        <v>30</v>
      </c>
      <c r="D343" s="57"/>
      <c r="E343" s="6"/>
      <c r="F343" s="57"/>
      <c r="G343" s="6"/>
      <c r="H343" s="57"/>
      <c r="I343" s="6"/>
      <c r="J343" s="57"/>
      <c r="K343" s="6"/>
      <c r="L343" s="57">
        <v>178</v>
      </c>
      <c r="M343" s="6">
        <v>25</v>
      </c>
      <c r="N343" s="57">
        <v>375</v>
      </c>
      <c r="O343" s="6">
        <v>0</v>
      </c>
      <c r="P343" s="57"/>
      <c r="Q343" s="6"/>
      <c r="R343" s="19" t="str">
        <f t="shared" si="119"/>
        <v>T-1030</v>
      </c>
      <c r="S343" s="15" t="str">
        <f t="shared" si="120"/>
        <v>T-1530</v>
      </c>
      <c r="T343" s="15" t="str">
        <f t="shared" si="121"/>
        <v>T-0530</v>
      </c>
      <c r="U343" s="15" t="str">
        <f t="shared" si="122"/>
        <v>T-1025</v>
      </c>
      <c r="V343" s="24" t="str">
        <f t="shared" si="123"/>
        <v>T-1035</v>
      </c>
      <c r="W343" s="19">
        <f t="shared" si="124"/>
        <v>0</v>
      </c>
      <c r="X343" s="15">
        <f t="shared" si="125"/>
        <v>0</v>
      </c>
      <c r="Y343" s="15">
        <f t="shared" si="126"/>
        <v>0</v>
      </c>
      <c r="Z343" s="15">
        <f t="shared" si="127"/>
        <v>0</v>
      </c>
      <c r="AA343" s="24">
        <f t="shared" si="128"/>
        <v>0</v>
      </c>
      <c r="AB343" s="50">
        <f t="shared" si="104"/>
        <v>0</v>
      </c>
      <c r="AC343" s="51">
        <f t="shared" si="105"/>
        <v>0</v>
      </c>
      <c r="AD343" s="51">
        <f t="shared" si="106"/>
        <v>0</v>
      </c>
      <c r="AE343" s="51">
        <f t="shared" si="107"/>
        <v>0</v>
      </c>
      <c r="AF343" s="52">
        <f t="shared" si="108"/>
        <v>0</v>
      </c>
    </row>
    <row r="344" spans="1:32" x14ac:dyDescent="0.25">
      <c r="A344" s="50" t="s">
        <v>1</v>
      </c>
      <c r="B344" s="51">
        <v>-10</v>
      </c>
      <c r="C344" s="34">
        <v>35</v>
      </c>
      <c r="D344" s="57"/>
      <c r="E344" s="6"/>
      <c r="F344" s="57"/>
      <c r="G344" s="6"/>
      <c r="H344" s="57"/>
      <c r="I344" s="6"/>
      <c r="J344" s="57"/>
      <c r="K344" s="6"/>
      <c r="L344" s="57"/>
      <c r="M344" s="6"/>
      <c r="N344" s="57">
        <v>38</v>
      </c>
      <c r="O344" s="6">
        <v>0</v>
      </c>
      <c r="P344" s="57"/>
      <c r="Q344" s="6"/>
      <c r="R344" s="19" t="str">
        <f t="shared" si="119"/>
        <v>T-1035</v>
      </c>
      <c r="S344" s="15" t="str">
        <f t="shared" si="120"/>
        <v>T-1535</v>
      </c>
      <c r="T344" s="15" t="str">
        <f t="shared" si="121"/>
        <v>T-0535</v>
      </c>
      <c r="U344" s="15" t="str">
        <f t="shared" si="122"/>
        <v>T-1030</v>
      </c>
      <c r="V344" s="24" t="str">
        <f t="shared" si="123"/>
        <v>T-1040</v>
      </c>
      <c r="W344" s="19">
        <f t="shared" si="124"/>
        <v>0</v>
      </c>
      <c r="X344" s="15">
        <f t="shared" si="125"/>
        <v>0</v>
      </c>
      <c r="Y344" s="15">
        <f t="shared" si="126"/>
        <v>0</v>
      </c>
      <c r="Z344" s="15">
        <f t="shared" si="127"/>
        <v>0</v>
      </c>
      <c r="AA344" s="24">
        <f t="shared" si="128"/>
        <v>0</v>
      </c>
      <c r="AB344" s="50">
        <f t="shared" si="104"/>
        <v>0</v>
      </c>
      <c r="AC344" s="51">
        <f t="shared" si="105"/>
        <v>0</v>
      </c>
      <c r="AD344" s="51">
        <f t="shared" si="106"/>
        <v>0</v>
      </c>
      <c r="AE344" s="51">
        <f t="shared" si="107"/>
        <v>0</v>
      </c>
      <c r="AF344" s="52">
        <f t="shared" si="108"/>
        <v>0</v>
      </c>
    </row>
    <row r="345" spans="1:32" x14ac:dyDescent="0.25">
      <c r="A345" s="50" t="s">
        <v>1</v>
      </c>
      <c r="B345" s="51">
        <v>-10</v>
      </c>
      <c r="C345" s="34">
        <v>40</v>
      </c>
      <c r="D345" s="57"/>
      <c r="E345" s="6"/>
      <c r="F345" s="57"/>
      <c r="G345" s="6"/>
      <c r="H345" s="57"/>
      <c r="I345" s="6"/>
      <c r="J345" s="57"/>
      <c r="K345" s="6"/>
      <c r="L345" s="57"/>
      <c r="M345" s="6"/>
      <c r="N345" s="57"/>
      <c r="O345" s="6"/>
      <c r="P345" s="57"/>
      <c r="Q345" s="6"/>
      <c r="R345" s="19" t="str">
        <f t="shared" si="119"/>
        <v>T-1040</v>
      </c>
      <c r="S345" s="15" t="str">
        <f t="shared" si="120"/>
        <v>T-1540</v>
      </c>
      <c r="T345" s="15" t="str">
        <f t="shared" si="121"/>
        <v>T-0540</v>
      </c>
      <c r="U345" s="15" t="str">
        <f t="shared" si="122"/>
        <v>T-1035</v>
      </c>
      <c r="V345" s="24" t="str">
        <f t="shared" si="123"/>
        <v>T-1045</v>
      </c>
      <c r="W345" s="19">
        <f t="shared" si="124"/>
        <v>0</v>
      </c>
      <c r="X345" s="15">
        <f t="shared" si="125"/>
        <v>0</v>
      </c>
      <c r="Y345" s="15">
        <f t="shared" si="126"/>
        <v>0</v>
      </c>
      <c r="Z345" s="15">
        <f t="shared" si="127"/>
        <v>0</v>
      </c>
      <c r="AA345" s="24">
        <f t="shared" si="128"/>
        <v>0</v>
      </c>
      <c r="AB345" s="50">
        <f t="shared" si="104"/>
        <v>0</v>
      </c>
      <c r="AC345" s="51">
        <f t="shared" si="105"/>
        <v>0</v>
      </c>
      <c r="AD345" s="51">
        <f t="shared" si="106"/>
        <v>0</v>
      </c>
      <c r="AE345" s="51">
        <f t="shared" si="107"/>
        <v>0</v>
      </c>
      <c r="AF345" s="52">
        <f t="shared" si="108"/>
        <v>0</v>
      </c>
    </row>
    <row r="346" spans="1:32" x14ac:dyDescent="0.25">
      <c r="A346" s="50" t="s">
        <v>1</v>
      </c>
      <c r="B346" s="51">
        <v>-10</v>
      </c>
      <c r="C346" s="34">
        <v>45</v>
      </c>
      <c r="D346" s="57"/>
      <c r="E346" s="6"/>
      <c r="F346" s="57"/>
      <c r="G346" s="6"/>
      <c r="H346" s="57"/>
      <c r="I346" s="6"/>
      <c r="J346" s="57"/>
      <c r="K346" s="6"/>
      <c r="L346" s="57"/>
      <c r="M346" s="6"/>
      <c r="N346" s="57"/>
      <c r="O346" s="6"/>
      <c r="P346" s="57"/>
      <c r="Q346" s="6"/>
      <c r="R346" s="19" t="str">
        <f t="shared" si="119"/>
        <v>T-1045</v>
      </c>
      <c r="S346" s="15" t="str">
        <f t="shared" si="120"/>
        <v>T-1545</v>
      </c>
      <c r="T346" s="15" t="str">
        <f t="shared" si="121"/>
        <v>T-0545</v>
      </c>
      <c r="U346" s="15" t="str">
        <f t="shared" si="122"/>
        <v>T-1040</v>
      </c>
      <c r="V346" s="24" t="str">
        <f t="shared" si="123"/>
        <v>T-1050</v>
      </c>
      <c r="W346" s="19">
        <f t="shared" si="124"/>
        <v>0</v>
      </c>
      <c r="X346" s="15">
        <f t="shared" si="125"/>
        <v>0</v>
      </c>
      <c r="Y346" s="15">
        <f t="shared" si="126"/>
        <v>0</v>
      </c>
      <c r="Z346" s="15">
        <f t="shared" si="127"/>
        <v>0</v>
      </c>
      <c r="AA346" s="24">
        <f t="shared" si="128"/>
        <v>0</v>
      </c>
      <c r="AB346" s="50">
        <f t="shared" si="104"/>
        <v>0</v>
      </c>
      <c r="AC346" s="51">
        <f t="shared" si="105"/>
        <v>0</v>
      </c>
      <c r="AD346" s="51">
        <f t="shared" si="106"/>
        <v>0</v>
      </c>
      <c r="AE346" s="51">
        <f t="shared" si="107"/>
        <v>0</v>
      </c>
      <c r="AF346" s="52">
        <f t="shared" si="108"/>
        <v>0</v>
      </c>
    </row>
    <row r="347" spans="1:32" ht="15.75" thickBot="1" x14ac:dyDescent="0.3">
      <c r="A347" s="37" t="s">
        <v>1</v>
      </c>
      <c r="B347" s="38">
        <v>-10</v>
      </c>
      <c r="C347" s="39">
        <v>50</v>
      </c>
      <c r="D347" s="2"/>
      <c r="E347" s="28"/>
      <c r="F347" s="2"/>
      <c r="G347" s="28"/>
      <c r="H347" s="2"/>
      <c r="I347" s="28"/>
      <c r="J347" s="2"/>
      <c r="K347" s="28"/>
      <c r="L347" s="2"/>
      <c r="M347" s="28"/>
      <c r="N347" s="2"/>
      <c r="O347" s="28"/>
      <c r="P347" s="2"/>
      <c r="Q347" s="28"/>
      <c r="R347" s="29" t="str">
        <f t="shared" si="119"/>
        <v>T-1050</v>
      </c>
      <c r="S347" s="30" t="str">
        <f t="shared" si="120"/>
        <v>T-1550</v>
      </c>
      <c r="T347" s="30" t="str">
        <f t="shared" si="121"/>
        <v>T-0550</v>
      </c>
      <c r="U347" s="30" t="str">
        <f t="shared" si="122"/>
        <v>T-1045</v>
      </c>
      <c r="V347" s="31" t="str">
        <f t="shared" si="123"/>
        <v>T-1055</v>
      </c>
      <c r="W347" s="29">
        <f t="shared" si="124"/>
        <v>0</v>
      </c>
      <c r="X347" s="30">
        <f t="shared" si="125"/>
        <v>0</v>
      </c>
      <c r="Y347" s="30">
        <f t="shared" si="126"/>
        <v>0</v>
      </c>
      <c r="Z347" s="30">
        <f t="shared" si="127"/>
        <v>0</v>
      </c>
      <c r="AA347" s="31">
        <f t="shared" si="128"/>
        <v>0</v>
      </c>
      <c r="AB347" s="37">
        <f t="shared" si="104"/>
        <v>0</v>
      </c>
      <c r="AC347" s="38">
        <f t="shared" si="105"/>
        <v>0</v>
      </c>
      <c r="AD347" s="38">
        <f t="shared" si="106"/>
        <v>0</v>
      </c>
      <c r="AE347" s="38">
        <f t="shared" si="107"/>
        <v>0</v>
      </c>
      <c r="AF347" s="40">
        <f t="shared" si="108"/>
        <v>0</v>
      </c>
    </row>
    <row r="348" spans="1:32" x14ac:dyDescent="0.25">
      <c r="A348" s="12" t="s">
        <v>1</v>
      </c>
      <c r="B348" s="13">
        <v>-5</v>
      </c>
      <c r="C348" s="36">
        <v>-20</v>
      </c>
      <c r="D348" s="43"/>
      <c r="E348" s="5"/>
      <c r="F348" s="43"/>
      <c r="G348" s="5"/>
      <c r="H348" s="43"/>
      <c r="I348" s="5"/>
      <c r="J348" s="43"/>
      <c r="K348" s="5"/>
      <c r="L348" s="43"/>
      <c r="M348" s="5"/>
      <c r="N348" s="43"/>
      <c r="O348" s="5"/>
      <c r="P348" s="43"/>
      <c r="Q348" s="5"/>
      <c r="R348" s="16" t="str">
        <f t="shared" si="119"/>
        <v>T-05-20</v>
      </c>
      <c r="S348" s="17" t="str">
        <f t="shared" si="120"/>
        <v>T-10-20</v>
      </c>
      <c r="T348" s="17" t="str">
        <f t="shared" si="121"/>
        <v>T00-20</v>
      </c>
      <c r="U348" s="17" t="str">
        <f t="shared" si="122"/>
        <v>T-05-25</v>
      </c>
      <c r="V348" s="23" t="str">
        <f t="shared" si="123"/>
        <v>T-05-15</v>
      </c>
      <c r="W348" s="16">
        <f t="shared" si="124"/>
        <v>0</v>
      </c>
      <c r="X348" s="17">
        <f t="shared" si="125"/>
        <v>0</v>
      </c>
      <c r="Y348" s="17">
        <f t="shared" si="126"/>
        <v>0</v>
      </c>
      <c r="Z348" s="17">
        <f t="shared" si="127"/>
        <v>0</v>
      </c>
      <c r="AA348" s="23">
        <f t="shared" si="128"/>
        <v>0</v>
      </c>
      <c r="AB348" s="12">
        <f t="shared" si="104"/>
        <v>0</v>
      </c>
      <c r="AC348" s="13">
        <f t="shared" si="105"/>
        <v>0</v>
      </c>
      <c r="AD348" s="13">
        <f t="shared" si="106"/>
        <v>0</v>
      </c>
      <c r="AE348" s="13">
        <f t="shared" si="107"/>
        <v>0</v>
      </c>
      <c r="AF348" s="14">
        <f t="shared" si="108"/>
        <v>0</v>
      </c>
    </row>
    <row r="349" spans="1:32" x14ac:dyDescent="0.25">
      <c r="A349" s="50" t="s">
        <v>1</v>
      </c>
      <c r="B349" s="51">
        <v>-5</v>
      </c>
      <c r="C349" s="34">
        <v>-15</v>
      </c>
      <c r="D349" s="57"/>
      <c r="E349" s="6"/>
      <c r="F349" s="57"/>
      <c r="G349" s="6"/>
      <c r="H349" s="57"/>
      <c r="I349" s="6"/>
      <c r="J349" s="57"/>
      <c r="K349" s="6"/>
      <c r="L349" s="57"/>
      <c r="M349" s="6"/>
      <c r="N349" s="57"/>
      <c r="O349" s="6"/>
      <c r="P349" s="57"/>
      <c r="Q349" s="6"/>
      <c r="R349" s="19" t="str">
        <f t="shared" si="119"/>
        <v>T-05-15</v>
      </c>
      <c r="S349" s="15" t="str">
        <f t="shared" si="120"/>
        <v>T-10-15</v>
      </c>
      <c r="T349" s="15" t="str">
        <f t="shared" si="121"/>
        <v>T00-15</v>
      </c>
      <c r="U349" s="15" t="str">
        <f t="shared" si="122"/>
        <v>T-05-20</v>
      </c>
      <c r="V349" s="24" t="str">
        <f t="shared" si="123"/>
        <v>T-05-10</v>
      </c>
      <c r="W349" s="19">
        <f t="shared" si="124"/>
        <v>0</v>
      </c>
      <c r="X349" s="15">
        <f t="shared" si="125"/>
        <v>0</v>
      </c>
      <c r="Y349" s="15">
        <f t="shared" si="126"/>
        <v>0</v>
      </c>
      <c r="Z349" s="15">
        <f t="shared" si="127"/>
        <v>0</v>
      </c>
      <c r="AA349" s="24">
        <f t="shared" si="128"/>
        <v>0</v>
      </c>
      <c r="AB349" s="50">
        <f t="shared" si="104"/>
        <v>0</v>
      </c>
      <c r="AC349" s="51">
        <f t="shared" si="105"/>
        <v>0</v>
      </c>
      <c r="AD349" s="51">
        <f t="shared" si="106"/>
        <v>0</v>
      </c>
      <c r="AE349" s="51">
        <f t="shared" si="107"/>
        <v>0</v>
      </c>
      <c r="AF349" s="52">
        <f t="shared" si="108"/>
        <v>0</v>
      </c>
    </row>
    <row r="350" spans="1:32" x14ac:dyDescent="0.25">
      <c r="A350" s="50" t="s">
        <v>1</v>
      </c>
      <c r="B350" s="51">
        <v>-5</v>
      </c>
      <c r="C350" s="34">
        <v>-10</v>
      </c>
      <c r="D350" s="57"/>
      <c r="E350" s="6"/>
      <c r="F350" s="57"/>
      <c r="G350" s="6"/>
      <c r="H350" s="57"/>
      <c r="I350" s="6"/>
      <c r="J350" s="57"/>
      <c r="K350" s="6"/>
      <c r="L350" s="57"/>
      <c r="M350" s="6"/>
      <c r="N350" s="57"/>
      <c r="O350" s="6"/>
      <c r="P350" s="57"/>
      <c r="Q350" s="6"/>
      <c r="R350" s="19" t="str">
        <f t="shared" si="119"/>
        <v>T-05-10</v>
      </c>
      <c r="S350" s="15" t="str">
        <f t="shared" si="120"/>
        <v>T-10-10</v>
      </c>
      <c r="T350" s="15" t="str">
        <f t="shared" si="121"/>
        <v>T00-10</v>
      </c>
      <c r="U350" s="15" t="str">
        <f t="shared" si="122"/>
        <v>T-05-15</v>
      </c>
      <c r="V350" s="24" t="str">
        <f t="shared" si="123"/>
        <v>T-05-05</v>
      </c>
      <c r="W350" s="19">
        <f t="shared" si="124"/>
        <v>0</v>
      </c>
      <c r="X350" s="15">
        <f t="shared" si="125"/>
        <v>0</v>
      </c>
      <c r="Y350" s="15">
        <f t="shared" si="126"/>
        <v>0</v>
      </c>
      <c r="Z350" s="15">
        <f t="shared" si="127"/>
        <v>0</v>
      </c>
      <c r="AA350" s="24">
        <f t="shared" si="128"/>
        <v>0</v>
      </c>
      <c r="AB350" s="50">
        <f t="shared" si="104"/>
        <v>0</v>
      </c>
      <c r="AC350" s="51">
        <f t="shared" si="105"/>
        <v>0</v>
      </c>
      <c r="AD350" s="51">
        <f t="shared" si="106"/>
        <v>0</v>
      </c>
      <c r="AE350" s="51">
        <f t="shared" si="107"/>
        <v>0</v>
      </c>
      <c r="AF350" s="52">
        <f t="shared" si="108"/>
        <v>0</v>
      </c>
    </row>
    <row r="351" spans="1:32" x14ac:dyDescent="0.25">
      <c r="A351" s="50" t="s">
        <v>1</v>
      </c>
      <c r="B351" s="51">
        <v>-5</v>
      </c>
      <c r="C351" s="34">
        <v>-5</v>
      </c>
      <c r="D351" s="57"/>
      <c r="E351" s="6"/>
      <c r="F351" s="57"/>
      <c r="G351" s="6"/>
      <c r="H351" s="57"/>
      <c r="I351" s="6"/>
      <c r="J351" s="57"/>
      <c r="K351" s="6"/>
      <c r="L351" s="57"/>
      <c r="M351" s="6"/>
      <c r="N351" s="57"/>
      <c r="O351" s="6"/>
      <c r="P351" s="57">
        <v>329</v>
      </c>
      <c r="Q351" s="6"/>
      <c r="R351" s="19" t="str">
        <f t="shared" si="119"/>
        <v>T-05-05</v>
      </c>
      <c r="S351" s="15" t="str">
        <f t="shared" si="120"/>
        <v>T-10-05</v>
      </c>
      <c r="T351" s="15" t="str">
        <f t="shared" si="121"/>
        <v>T00-05</v>
      </c>
      <c r="U351" s="15" t="str">
        <f t="shared" si="122"/>
        <v>T-05-10</v>
      </c>
      <c r="V351" s="24" t="str">
        <f t="shared" si="123"/>
        <v>T-0500</v>
      </c>
      <c r="W351" s="19">
        <f t="shared" si="124"/>
        <v>0</v>
      </c>
      <c r="X351" s="15">
        <f t="shared" si="125"/>
        <v>0</v>
      </c>
      <c r="Y351" s="15">
        <f t="shared" si="126"/>
        <v>57</v>
      </c>
      <c r="Z351" s="15">
        <f t="shared" si="127"/>
        <v>0</v>
      </c>
      <c r="AA351" s="24">
        <f t="shared" si="128"/>
        <v>305</v>
      </c>
      <c r="AB351" s="50">
        <f t="shared" si="104"/>
        <v>0</v>
      </c>
      <c r="AC351" s="51">
        <f t="shared" si="105"/>
        <v>0</v>
      </c>
      <c r="AD351" s="51">
        <f t="shared" si="106"/>
        <v>1</v>
      </c>
      <c r="AE351" s="51">
        <f t="shared" si="107"/>
        <v>0</v>
      </c>
      <c r="AF351" s="52">
        <f t="shared" si="108"/>
        <v>1</v>
      </c>
    </row>
    <row r="352" spans="1:32" x14ac:dyDescent="0.25">
      <c r="A352" s="50" t="s">
        <v>1</v>
      </c>
      <c r="B352" s="51">
        <v>-5</v>
      </c>
      <c r="C352" s="34">
        <v>0</v>
      </c>
      <c r="D352" s="57"/>
      <c r="E352" s="6"/>
      <c r="F352" s="57"/>
      <c r="G352" s="6"/>
      <c r="H352" s="57"/>
      <c r="I352" s="6"/>
      <c r="J352" s="57"/>
      <c r="K352" s="6"/>
      <c r="L352" s="57"/>
      <c r="M352" s="6"/>
      <c r="N352" s="57">
        <v>2807</v>
      </c>
      <c r="O352" s="6">
        <v>305</v>
      </c>
      <c r="P352" s="57">
        <v>10413</v>
      </c>
      <c r="Q352" s="6"/>
      <c r="R352" s="19" t="str">
        <f t="shared" si="119"/>
        <v>T-0500</v>
      </c>
      <c r="S352" s="15" t="str">
        <f t="shared" si="120"/>
        <v>T-1000</v>
      </c>
      <c r="T352" s="15" t="str">
        <f t="shared" si="121"/>
        <v>T0000</v>
      </c>
      <c r="U352" s="15" t="str">
        <f t="shared" si="122"/>
        <v>T-05-05</v>
      </c>
      <c r="V352" s="24" t="str">
        <f t="shared" si="123"/>
        <v>T-0505</v>
      </c>
      <c r="W352" s="19">
        <f t="shared" si="124"/>
        <v>305</v>
      </c>
      <c r="X352" s="15">
        <f t="shared" si="125"/>
        <v>0</v>
      </c>
      <c r="Y352" s="15">
        <f t="shared" si="126"/>
        <v>5558</v>
      </c>
      <c r="Z352" s="15">
        <f t="shared" si="127"/>
        <v>0</v>
      </c>
      <c r="AA352" s="24">
        <f t="shared" si="128"/>
        <v>8342</v>
      </c>
      <c r="AB352" s="50">
        <f t="shared" si="104"/>
        <v>1</v>
      </c>
      <c r="AC352" s="51">
        <f t="shared" si="105"/>
        <v>0</v>
      </c>
      <c r="AD352" s="51">
        <f t="shared" si="106"/>
        <v>1</v>
      </c>
      <c r="AE352" s="51">
        <f t="shared" si="107"/>
        <v>0</v>
      </c>
      <c r="AF352" s="52">
        <f t="shared" si="108"/>
        <v>1</v>
      </c>
    </row>
    <row r="353" spans="1:32" x14ac:dyDescent="0.25">
      <c r="A353" s="50" t="s">
        <v>1</v>
      </c>
      <c r="B353" s="51">
        <v>-5</v>
      </c>
      <c r="C353" s="34">
        <v>5</v>
      </c>
      <c r="D353" s="57"/>
      <c r="E353" s="6"/>
      <c r="F353" s="57"/>
      <c r="G353" s="6"/>
      <c r="H353" s="57"/>
      <c r="I353" s="6"/>
      <c r="J353" s="57"/>
      <c r="K353" s="6"/>
      <c r="L353" s="57">
        <v>7606</v>
      </c>
      <c r="M353" s="6">
        <v>2656</v>
      </c>
      <c r="N353" s="57">
        <v>42750</v>
      </c>
      <c r="O353" s="6">
        <v>8342</v>
      </c>
      <c r="P353" s="57">
        <v>81531</v>
      </c>
      <c r="Q353" s="6"/>
      <c r="R353" s="19" t="str">
        <f t="shared" si="119"/>
        <v>T-0505</v>
      </c>
      <c r="S353" s="15" t="str">
        <f t="shared" si="120"/>
        <v>T-1005</v>
      </c>
      <c r="T353" s="15" t="str">
        <f t="shared" si="121"/>
        <v>T0005</v>
      </c>
      <c r="U353" s="15" t="str">
        <f t="shared" si="122"/>
        <v>T-0500</v>
      </c>
      <c r="V353" s="24" t="str">
        <f t="shared" si="123"/>
        <v>T-0510</v>
      </c>
      <c r="W353" s="19">
        <f t="shared" si="124"/>
        <v>8342</v>
      </c>
      <c r="X353" s="15">
        <f t="shared" si="125"/>
        <v>316</v>
      </c>
      <c r="Y353" s="15">
        <f t="shared" si="126"/>
        <v>38898</v>
      </c>
      <c r="Z353" s="15">
        <f t="shared" si="127"/>
        <v>305</v>
      </c>
      <c r="AA353" s="24">
        <f t="shared" si="128"/>
        <v>46929</v>
      </c>
      <c r="AB353" s="50">
        <f t="shared" si="104"/>
        <v>1</v>
      </c>
      <c r="AC353" s="51">
        <f t="shared" si="105"/>
        <v>1</v>
      </c>
      <c r="AD353" s="51">
        <f t="shared" si="106"/>
        <v>1</v>
      </c>
      <c r="AE353" s="51">
        <f t="shared" si="107"/>
        <v>1</v>
      </c>
      <c r="AF353" s="52">
        <f t="shared" si="108"/>
        <v>1</v>
      </c>
    </row>
    <row r="354" spans="1:32" x14ac:dyDescent="0.25">
      <c r="A354" s="50" t="s">
        <v>1</v>
      </c>
      <c r="B354" s="51">
        <v>-5</v>
      </c>
      <c r="C354" s="34">
        <v>10</v>
      </c>
      <c r="D354" s="57"/>
      <c r="E354" s="6"/>
      <c r="F354" s="57"/>
      <c r="G354" s="6"/>
      <c r="H354" s="57"/>
      <c r="I354" s="6"/>
      <c r="J354" s="57">
        <v>10881</v>
      </c>
      <c r="K354" s="6">
        <v>7417</v>
      </c>
      <c r="L354" s="57">
        <v>77515</v>
      </c>
      <c r="M354" s="6">
        <v>33438</v>
      </c>
      <c r="N354" s="57">
        <v>230687</v>
      </c>
      <c r="O354" s="6">
        <v>46929</v>
      </c>
      <c r="P354" s="57">
        <v>291229</v>
      </c>
      <c r="Q354" s="6" t="s">
        <v>13</v>
      </c>
      <c r="R354" s="19" t="str">
        <f t="shared" si="119"/>
        <v>T-0510</v>
      </c>
      <c r="S354" s="15" t="str">
        <f t="shared" si="120"/>
        <v>T-1010</v>
      </c>
      <c r="T354" s="15" t="str">
        <f t="shared" si="121"/>
        <v>T0010</v>
      </c>
      <c r="U354" s="15" t="str">
        <f t="shared" si="122"/>
        <v>T-0505</v>
      </c>
      <c r="V354" s="24" t="str">
        <f t="shared" si="123"/>
        <v>T-0515</v>
      </c>
      <c r="W354" s="19">
        <f t="shared" si="124"/>
        <v>46929</v>
      </c>
      <c r="X354" s="15">
        <f t="shared" si="125"/>
        <v>7856</v>
      </c>
      <c r="Y354" s="15">
        <f t="shared" si="126"/>
        <v>111867</v>
      </c>
      <c r="Z354" s="15">
        <f t="shared" si="127"/>
        <v>8342</v>
      </c>
      <c r="AA354" s="24">
        <f t="shared" si="128"/>
        <v>2747</v>
      </c>
      <c r="AB354" s="50">
        <f t="shared" si="104"/>
        <v>1</v>
      </c>
      <c r="AC354" s="51">
        <f t="shared" si="105"/>
        <v>1</v>
      </c>
      <c r="AD354" s="51">
        <f t="shared" si="106"/>
        <v>1</v>
      </c>
      <c r="AE354" s="51">
        <f t="shared" si="107"/>
        <v>1</v>
      </c>
      <c r="AF354" s="52">
        <f t="shared" si="108"/>
        <v>1</v>
      </c>
    </row>
    <row r="355" spans="1:32" x14ac:dyDescent="0.25">
      <c r="A355" s="50" t="s">
        <v>1</v>
      </c>
      <c r="B355" s="51">
        <v>-5</v>
      </c>
      <c r="C355" s="34">
        <v>15</v>
      </c>
      <c r="D355" s="57"/>
      <c r="E355" s="6"/>
      <c r="F355" s="57"/>
      <c r="G355" s="6"/>
      <c r="H355" s="57"/>
      <c r="I355" s="6"/>
      <c r="J355" s="57"/>
      <c r="K355" s="6"/>
      <c r="L355" s="57">
        <v>8722</v>
      </c>
      <c r="M355" s="6">
        <v>2350</v>
      </c>
      <c r="N355" s="57">
        <v>45356</v>
      </c>
      <c r="O355" s="6">
        <v>2747</v>
      </c>
      <c r="P355" s="57">
        <v>54918</v>
      </c>
      <c r="Q355" s="6"/>
      <c r="R355" s="19" t="str">
        <f t="shared" si="119"/>
        <v>T-0515</v>
      </c>
      <c r="S355" s="15" t="str">
        <f t="shared" si="120"/>
        <v>T-1015</v>
      </c>
      <c r="T355" s="15" t="str">
        <f t="shared" si="121"/>
        <v>T0015</v>
      </c>
      <c r="U355" s="15" t="str">
        <f t="shared" si="122"/>
        <v>T-0510</v>
      </c>
      <c r="V355" s="24" t="str">
        <f t="shared" si="123"/>
        <v>T-0520</v>
      </c>
      <c r="W355" s="19">
        <f t="shared" si="124"/>
        <v>2747</v>
      </c>
      <c r="X355" s="15">
        <f t="shared" si="125"/>
        <v>79</v>
      </c>
      <c r="Y355" s="15">
        <f t="shared" si="126"/>
        <v>2479</v>
      </c>
      <c r="Z355" s="15">
        <f t="shared" si="127"/>
        <v>46929</v>
      </c>
      <c r="AA355" s="24">
        <f t="shared" si="128"/>
        <v>345</v>
      </c>
      <c r="AB355" s="50">
        <f t="shared" si="104"/>
        <v>1</v>
      </c>
      <c r="AC355" s="51">
        <f t="shared" si="105"/>
        <v>1</v>
      </c>
      <c r="AD355" s="51">
        <f t="shared" si="106"/>
        <v>1</v>
      </c>
      <c r="AE355" s="51">
        <f t="shared" si="107"/>
        <v>1</v>
      </c>
      <c r="AF355" s="52">
        <f t="shared" si="108"/>
        <v>1</v>
      </c>
    </row>
    <row r="356" spans="1:32" x14ac:dyDescent="0.25">
      <c r="A356" s="50" t="s">
        <v>1</v>
      </c>
      <c r="B356" s="51">
        <v>-5</v>
      </c>
      <c r="C356" s="34">
        <v>20</v>
      </c>
      <c r="D356" s="57"/>
      <c r="E356" s="6"/>
      <c r="F356" s="57"/>
      <c r="G356" s="6"/>
      <c r="H356" s="57"/>
      <c r="I356" s="6"/>
      <c r="J356" s="57">
        <v>9519</v>
      </c>
      <c r="K356" s="6">
        <v>3340</v>
      </c>
      <c r="L356" s="57">
        <v>40244</v>
      </c>
      <c r="M356" s="6">
        <v>5694</v>
      </c>
      <c r="N356" s="57">
        <v>53330</v>
      </c>
      <c r="O356" s="6">
        <v>345</v>
      </c>
      <c r="P356" s="57">
        <v>5679</v>
      </c>
      <c r="Q356" s="6"/>
      <c r="R356" s="19" t="str">
        <f t="shared" si="119"/>
        <v>T-0520</v>
      </c>
      <c r="S356" s="15" t="str">
        <f t="shared" si="120"/>
        <v>T-1020</v>
      </c>
      <c r="T356" s="15" t="str">
        <f t="shared" si="121"/>
        <v>T0020</v>
      </c>
      <c r="U356" s="15" t="str">
        <f t="shared" si="122"/>
        <v>T-0515</v>
      </c>
      <c r="V356" s="24" t="str">
        <f t="shared" si="123"/>
        <v>T-0525</v>
      </c>
      <c r="W356" s="19">
        <f t="shared" si="124"/>
        <v>345</v>
      </c>
      <c r="X356" s="15">
        <f t="shared" si="125"/>
        <v>44</v>
      </c>
      <c r="Y356" s="15">
        <f t="shared" si="126"/>
        <v>0</v>
      </c>
      <c r="Z356" s="15">
        <f t="shared" si="127"/>
        <v>2747</v>
      </c>
      <c r="AA356" s="24">
        <f t="shared" si="128"/>
        <v>0</v>
      </c>
      <c r="AB356" s="50">
        <f t="shared" si="104"/>
        <v>1</v>
      </c>
      <c r="AC356" s="51">
        <f t="shared" si="105"/>
        <v>1</v>
      </c>
      <c r="AD356" s="51">
        <f t="shared" si="106"/>
        <v>0</v>
      </c>
      <c r="AE356" s="51">
        <f t="shared" si="107"/>
        <v>1</v>
      </c>
      <c r="AF356" s="52">
        <f t="shared" si="108"/>
        <v>0</v>
      </c>
    </row>
    <row r="357" spans="1:32" x14ac:dyDescent="0.25">
      <c r="A357" s="50" t="s">
        <v>1</v>
      </c>
      <c r="B357" s="51">
        <v>-5</v>
      </c>
      <c r="C357" s="34">
        <v>25</v>
      </c>
      <c r="D357" s="57"/>
      <c r="E357" s="6"/>
      <c r="F357" s="57"/>
      <c r="G357" s="6"/>
      <c r="H357" s="57"/>
      <c r="I357" s="6"/>
      <c r="J357" s="57"/>
      <c r="K357" s="6"/>
      <c r="L357" s="57">
        <v>3624</v>
      </c>
      <c r="M357" s="6">
        <v>219</v>
      </c>
      <c r="N357" s="57">
        <v>7257</v>
      </c>
      <c r="O357" s="6">
        <v>0</v>
      </c>
      <c r="P357" s="57">
        <v>345</v>
      </c>
      <c r="Q357" s="6"/>
      <c r="R357" s="19" t="str">
        <f t="shared" si="119"/>
        <v>T-0525</v>
      </c>
      <c r="S357" s="15" t="str">
        <f t="shared" si="120"/>
        <v>T-1025</v>
      </c>
      <c r="T357" s="15" t="str">
        <f t="shared" si="121"/>
        <v>T0025</v>
      </c>
      <c r="U357" s="15" t="str">
        <f t="shared" si="122"/>
        <v>T-0520</v>
      </c>
      <c r="V357" s="24" t="str">
        <f t="shared" si="123"/>
        <v>T-0530</v>
      </c>
      <c r="W357" s="19">
        <f t="shared" si="124"/>
        <v>0</v>
      </c>
      <c r="X357" s="15">
        <f t="shared" si="125"/>
        <v>0</v>
      </c>
      <c r="Y357" s="15">
        <f t="shared" si="126"/>
        <v>0</v>
      </c>
      <c r="Z357" s="15">
        <f t="shared" si="127"/>
        <v>345</v>
      </c>
      <c r="AA357" s="24">
        <f t="shared" si="128"/>
        <v>0</v>
      </c>
      <c r="AB357" s="50">
        <f t="shared" si="104"/>
        <v>0</v>
      </c>
      <c r="AC357" s="51">
        <f t="shared" si="105"/>
        <v>0</v>
      </c>
      <c r="AD357" s="51">
        <f t="shared" si="106"/>
        <v>0</v>
      </c>
      <c r="AE357" s="51">
        <f t="shared" si="107"/>
        <v>1</v>
      </c>
      <c r="AF357" s="52">
        <f t="shared" si="108"/>
        <v>0</v>
      </c>
    </row>
    <row r="358" spans="1:32" x14ac:dyDescent="0.25">
      <c r="A358" s="50" t="s">
        <v>1</v>
      </c>
      <c r="B358" s="51">
        <v>-5</v>
      </c>
      <c r="C358" s="34">
        <v>30</v>
      </c>
      <c r="D358" s="57"/>
      <c r="E358" s="6"/>
      <c r="F358" s="57"/>
      <c r="G358" s="6"/>
      <c r="H358" s="57"/>
      <c r="I358" s="6"/>
      <c r="J358" s="57">
        <v>1746</v>
      </c>
      <c r="K358" s="6">
        <v>178</v>
      </c>
      <c r="L358" s="57">
        <v>2609</v>
      </c>
      <c r="M358" s="6">
        <v>174</v>
      </c>
      <c r="N358" s="57">
        <v>2106</v>
      </c>
      <c r="O358" s="6">
        <v>0</v>
      </c>
      <c r="P358" s="57"/>
      <c r="Q358" s="6"/>
      <c r="R358" s="19" t="str">
        <f t="shared" si="119"/>
        <v>T-0530</v>
      </c>
      <c r="S358" s="15" t="str">
        <f t="shared" si="120"/>
        <v>T-1030</v>
      </c>
      <c r="T358" s="15" t="str">
        <f t="shared" si="121"/>
        <v>T0030</v>
      </c>
      <c r="U358" s="15" t="str">
        <f t="shared" si="122"/>
        <v>T-0525</v>
      </c>
      <c r="V358" s="24" t="str">
        <f t="shared" si="123"/>
        <v>T-0535</v>
      </c>
      <c r="W358" s="19">
        <f t="shared" si="124"/>
        <v>0</v>
      </c>
      <c r="X358" s="15">
        <f t="shared" si="125"/>
        <v>0</v>
      </c>
      <c r="Y358" s="15">
        <f t="shared" si="126"/>
        <v>0</v>
      </c>
      <c r="Z358" s="15">
        <f t="shared" si="127"/>
        <v>0</v>
      </c>
      <c r="AA358" s="24">
        <f t="shared" si="128"/>
        <v>0</v>
      </c>
      <c r="AB358" s="50">
        <f t="shared" si="104"/>
        <v>0</v>
      </c>
      <c r="AC358" s="51">
        <f t="shared" si="105"/>
        <v>0</v>
      </c>
      <c r="AD358" s="51">
        <f t="shared" si="106"/>
        <v>0</v>
      </c>
      <c r="AE358" s="51">
        <f t="shared" si="107"/>
        <v>0</v>
      </c>
      <c r="AF358" s="52">
        <f t="shared" si="108"/>
        <v>0</v>
      </c>
    </row>
    <row r="359" spans="1:32" x14ac:dyDescent="0.25">
      <c r="A359" s="50" t="s">
        <v>1</v>
      </c>
      <c r="B359" s="51">
        <v>-5</v>
      </c>
      <c r="C359" s="34">
        <v>35</v>
      </c>
      <c r="D359" s="57"/>
      <c r="E359" s="6"/>
      <c r="F359" s="57"/>
      <c r="G359" s="6"/>
      <c r="H359" s="57"/>
      <c r="I359" s="6"/>
      <c r="J359" s="57"/>
      <c r="K359" s="6"/>
      <c r="L359" s="57">
        <v>195</v>
      </c>
      <c r="M359" s="6">
        <v>15</v>
      </c>
      <c r="N359" s="57">
        <v>346</v>
      </c>
      <c r="O359" s="6">
        <v>0</v>
      </c>
      <c r="P359" s="57"/>
      <c r="Q359" s="6"/>
      <c r="R359" s="19" t="str">
        <f t="shared" si="119"/>
        <v>T-0535</v>
      </c>
      <c r="S359" s="15" t="str">
        <f t="shared" si="120"/>
        <v>T-1035</v>
      </c>
      <c r="T359" s="15" t="str">
        <f t="shared" si="121"/>
        <v>T0035</v>
      </c>
      <c r="U359" s="15" t="str">
        <f t="shared" si="122"/>
        <v>T-0530</v>
      </c>
      <c r="V359" s="24" t="str">
        <f t="shared" si="123"/>
        <v>T-0540</v>
      </c>
      <c r="W359" s="19">
        <f t="shared" si="124"/>
        <v>0</v>
      </c>
      <c r="X359" s="15">
        <f t="shared" si="125"/>
        <v>0</v>
      </c>
      <c r="Y359" s="15">
        <f t="shared" si="126"/>
        <v>0</v>
      </c>
      <c r="Z359" s="15">
        <f t="shared" si="127"/>
        <v>0</v>
      </c>
      <c r="AA359" s="24">
        <f t="shared" si="128"/>
        <v>0</v>
      </c>
      <c r="AB359" s="50">
        <f t="shared" si="104"/>
        <v>0</v>
      </c>
      <c r="AC359" s="51">
        <f t="shared" si="105"/>
        <v>0</v>
      </c>
      <c r="AD359" s="51">
        <f t="shared" si="106"/>
        <v>0</v>
      </c>
      <c r="AE359" s="51">
        <f t="shared" si="107"/>
        <v>0</v>
      </c>
      <c r="AF359" s="52">
        <f t="shared" si="108"/>
        <v>0</v>
      </c>
    </row>
    <row r="360" spans="1:32" x14ac:dyDescent="0.25">
      <c r="A360" s="50" t="s">
        <v>1</v>
      </c>
      <c r="B360" s="51">
        <v>-5</v>
      </c>
      <c r="C360" s="34">
        <v>40</v>
      </c>
      <c r="D360" s="57"/>
      <c r="E360" s="6"/>
      <c r="F360" s="57"/>
      <c r="G360" s="6"/>
      <c r="H360" s="57"/>
      <c r="I360" s="6"/>
      <c r="J360" s="57"/>
      <c r="K360" s="6"/>
      <c r="L360" s="57"/>
      <c r="M360" s="6"/>
      <c r="N360" s="57">
        <v>15</v>
      </c>
      <c r="O360" s="6">
        <v>0</v>
      </c>
      <c r="P360" s="57"/>
      <c r="Q360" s="6"/>
      <c r="R360" s="19" t="str">
        <f t="shared" si="119"/>
        <v>T-0540</v>
      </c>
      <c r="S360" s="15" t="str">
        <f t="shared" si="120"/>
        <v>T-1040</v>
      </c>
      <c r="T360" s="15" t="str">
        <f t="shared" si="121"/>
        <v>T0040</v>
      </c>
      <c r="U360" s="15" t="str">
        <f t="shared" si="122"/>
        <v>T-0535</v>
      </c>
      <c r="V360" s="24" t="str">
        <f t="shared" si="123"/>
        <v>T-0545</v>
      </c>
      <c r="W360" s="19">
        <f t="shared" si="124"/>
        <v>0</v>
      </c>
      <c r="X360" s="15">
        <f t="shared" si="125"/>
        <v>0</v>
      </c>
      <c r="Y360" s="15">
        <f t="shared" si="126"/>
        <v>0</v>
      </c>
      <c r="Z360" s="15">
        <f t="shared" si="127"/>
        <v>0</v>
      </c>
      <c r="AA360" s="24">
        <f t="shared" si="128"/>
        <v>0</v>
      </c>
      <c r="AB360" s="50">
        <f t="shared" si="104"/>
        <v>0</v>
      </c>
      <c r="AC360" s="51">
        <f t="shared" si="105"/>
        <v>0</v>
      </c>
      <c r="AD360" s="51">
        <f t="shared" si="106"/>
        <v>0</v>
      </c>
      <c r="AE360" s="51">
        <f t="shared" si="107"/>
        <v>0</v>
      </c>
      <c r="AF360" s="52">
        <f t="shared" si="108"/>
        <v>0</v>
      </c>
    </row>
    <row r="361" spans="1:32" x14ac:dyDescent="0.25">
      <c r="A361" s="50" t="s">
        <v>1</v>
      </c>
      <c r="B361" s="51">
        <v>-5</v>
      </c>
      <c r="C361" s="34">
        <v>45</v>
      </c>
      <c r="D361" s="57"/>
      <c r="E361" s="6"/>
      <c r="F361" s="57"/>
      <c r="G361" s="6"/>
      <c r="H361" s="57"/>
      <c r="I361" s="6"/>
      <c r="J361" s="57"/>
      <c r="K361" s="6"/>
      <c r="L361" s="57"/>
      <c r="M361" s="6"/>
      <c r="N361" s="57"/>
      <c r="O361" s="6"/>
      <c r="P361" s="57"/>
      <c r="Q361" s="6"/>
      <c r="R361" s="19" t="str">
        <f t="shared" si="119"/>
        <v>T-0545</v>
      </c>
      <c r="S361" s="15" t="str">
        <f t="shared" si="120"/>
        <v>T-1045</v>
      </c>
      <c r="T361" s="15" t="str">
        <f t="shared" si="121"/>
        <v>T0045</v>
      </c>
      <c r="U361" s="15" t="str">
        <f t="shared" si="122"/>
        <v>T-0540</v>
      </c>
      <c r="V361" s="24" t="str">
        <f t="shared" si="123"/>
        <v>T-0550</v>
      </c>
      <c r="W361" s="19">
        <f t="shared" si="124"/>
        <v>0</v>
      </c>
      <c r="X361" s="15">
        <f t="shared" si="125"/>
        <v>0</v>
      </c>
      <c r="Y361" s="15">
        <f t="shared" si="126"/>
        <v>0</v>
      </c>
      <c r="Z361" s="15">
        <f t="shared" si="127"/>
        <v>0</v>
      </c>
      <c r="AA361" s="24">
        <f t="shared" si="128"/>
        <v>0</v>
      </c>
      <c r="AB361" s="50">
        <f t="shared" si="104"/>
        <v>0</v>
      </c>
      <c r="AC361" s="51">
        <f t="shared" si="105"/>
        <v>0</v>
      </c>
      <c r="AD361" s="51">
        <f t="shared" si="106"/>
        <v>0</v>
      </c>
      <c r="AE361" s="51">
        <f t="shared" si="107"/>
        <v>0</v>
      </c>
      <c r="AF361" s="52">
        <f t="shared" si="108"/>
        <v>0</v>
      </c>
    </row>
    <row r="362" spans="1:32" ht="15.75" thickBot="1" x14ac:dyDescent="0.3">
      <c r="A362" s="37" t="s">
        <v>1</v>
      </c>
      <c r="B362" s="38">
        <v>-5</v>
      </c>
      <c r="C362" s="39">
        <v>50</v>
      </c>
      <c r="D362" s="2"/>
      <c r="E362" s="28"/>
      <c r="F362" s="2"/>
      <c r="G362" s="28"/>
      <c r="H362" s="2"/>
      <c r="I362" s="28"/>
      <c r="J362" s="2"/>
      <c r="K362" s="28"/>
      <c r="L362" s="2"/>
      <c r="M362" s="28"/>
      <c r="N362" s="2"/>
      <c r="O362" s="28"/>
      <c r="P362" s="2"/>
      <c r="Q362" s="28"/>
      <c r="R362" s="29" t="str">
        <f t="shared" ref="R362:R430" si="129">_xlfn.TEXTJOIN("",FALSE,A362,TEXT(B362,"00"),TEXT(C362,"00"))</f>
        <v>T-0550</v>
      </c>
      <c r="S362" s="30" t="str">
        <f t="shared" ref="S362:S430" si="130">_xlfn.TEXTJOIN("",FALSE,A362,TEXT(B362-5,"00"),TEXT(C362,"00"))</f>
        <v>T-1050</v>
      </c>
      <c r="T362" s="30" t="str">
        <f t="shared" ref="T362:T430" si="131">_xlfn.TEXTJOIN("",FALSE,A362,TEXT(B362+5,"00"),TEXT(C362,"00"))</f>
        <v>T0050</v>
      </c>
      <c r="U362" s="30" t="str">
        <f t="shared" ref="U362:U430" si="132">_xlfn.TEXTJOIN("",FALSE,A362,TEXT(B362,"00"),TEXT(C362-5,"00"))</f>
        <v>T-0545</v>
      </c>
      <c r="V362" s="31" t="str">
        <f t="shared" ref="V362:V430" si="133">_xlfn.TEXTJOIN("",FALSE,A362,TEXT(B362,"00"),TEXT(C362+5,"00"))</f>
        <v>T-0555</v>
      </c>
      <c r="W362" s="29">
        <f t="shared" si="124"/>
        <v>0</v>
      </c>
      <c r="X362" s="30">
        <f t="shared" si="125"/>
        <v>0</v>
      </c>
      <c r="Y362" s="30">
        <f t="shared" si="126"/>
        <v>0</v>
      </c>
      <c r="Z362" s="30">
        <f t="shared" si="127"/>
        <v>0</v>
      </c>
      <c r="AA362" s="31">
        <f t="shared" si="128"/>
        <v>0</v>
      </c>
      <c r="AB362" s="37">
        <f t="shared" ref="AB362:AB430" si="134">IF(W362&gt;0,1,0)</f>
        <v>0</v>
      </c>
      <c r="AC362" s="38">
        <f t="shared" ref="AC362:AC430" si="135">IF(X362&gt;0,1,0)</f>
        <v>0</v>
      </c>
      <c r="AD362" s="38">
        <f t="shared" ref="AD362:AD430" si="136">IF(Y362&gt;0,1,0)</f>
        <v>0</v>
      </c>
      <c r="AE362" s="38">
        <f t="shared" ref="AE362:AE430" si="137">IF(Z362&gt;0,1,0)</f>
        <v>0</v>
      </c>
      <c r="AF362" s="40">
        <f t="shared" ref="AF362:AF430" si="138">IF(AA362&gt;0,1,0)</f>
        <v>0</v>
      </c>
    </row>
    <row r="363" spans="1:32" x14ac:dyDescent="0.25">
      <c r="A363" s="12" t="s">
        <v>1</v>
      </c>
      <c r="B363" s="13">
        <v>0</v>
      </c>
      <c r="C363" s="36">
        <v>-20</v>
      </c>
      <c r="D363" s="43"/>
      <c r="E363" s="5"/>
      <c r="F363" s="43"/>
      <c r="G363" s="5"/>
      <c r="H363" s="43"/>
      <c r="I363" s="5"/>
      <c r="J363" s="43"/>
      <c r="K363" s="5"/>
      <c r="L363" s="43"/>
      <c r="M363" s="5"/>
      <c r="N363" s="43"/>
      <c r="O363" s="5"/>
      <c r="P363" s="43"/>
      <c r="Q363" s="5"/>
      <c r="R363" s="16" t="str">
        <f t="shared" si="129"/>
        <v>T00-20</v>
      </c>
      <c r="S363" s="17" t="str">
        <f t="shared" si="130"/>
        <v>T-05-20</v>
      </c>
      <c r="T363" s="17" t="str">
        <f t="shared" si="131"/>
        <v>T05-20</v>
      </c>
      <c r="U363" s="17" t="str">
        <f t="shared" si="132"/>
        <v>T00-25</v>
      </c>
      <c r="V363" s="23" t="str">
        <f t="shared" si="133"/>
        <v>T00-15</v>
      </c>
      <c r="W363" s="16">
        <f t="shared" si="124"/>
        <v>0</v>
      </c>
      <c r="X363" s="17">
        <f t="shared" si="125"/>
        <v>0</v>
      </c>
      <c r="Y363" s="17">
        <f t="shared" si="126"/>
        <v>0</v>
      </c>
      <c r="Z363" s="17">
        <f t="shared" si="127"/>
        <v>0</v>
      </c>
      <c r="AA363" s="23">
        <f t="shared" si="128"/>
        <v>0</v>
      </c>
      <c r="AB363" s="12">
        <f t="shared" si="134"/>
        <v>0</v>
      </c>
      <c r="AC363" s="13">
        <f t="shared" si="135"/>
        <v>0</v>
      </c>
      <c r="AD363" s="13">
        <f t="shared" si="136"/>
        <v>0</v>
      </c>
      <c r="AE363" s="13">
        <f t="shared" si="137"/>
        <v>0</v>
      </c>
      <c r="AF363" s="14">
        <f t="shared" si="138"/>
        <v>0</v>
      </c>
    </row>
    <row r="364" spans="1:32" x14ac:dyDescent="0.25">
      <c r="A364" s="50" t="s">
        <v>1</v>
      </c>
      <c r="B364" s="51">
        <v>0</v>
      </c>
      <c r="C364" s="34">
        <v>-15</v>
      </c>
      <c r="D364" s="57"/>
      <c r="E364" s="6"/>
      <c r="F364" s="57"/>
      <c r="G364" s="6"/>
      <c r="H364" s="57"/>
      <c r="I364" s="6"/>
      <c r="J364" s="57"/>
      <c r="K364" s="6"/>
      <c r="L364" s="57"/>
      <c r="M364" s="6"/>
      <c r="N364" s="57"/>
      <c r="O364" s="6"/>
      <c r="P364" s="57"/>
      <c r="Q364" s="6"/>
      <c r="R364" s="19" t="str">
        <f t="shared" si="129"/>
        <v>T00-15</v>
      </c>
      <c r="S364" s="15" t="str">
        <f t="shared" si="130"/>
        <v>T-05-15</v>
      </c>
      <c r="T364" s="15" t="str">
        <f t="shared" si="131"/>
        <v>T05-15</v>
      </c>
      <c r="U364" s="15" t="str">
        <f t="shared" si="132"/>
        <v>T00-20</v>
      </c>
      <c r="V364" s="24" t="str">
        <f t="shared" si="133"/>
        <v>T00-10</v>
      </c>
      <c r="W364" s="19">
        <f t="shared" si="124"/>
        <v>0</v>
      </c>
      <c r="X364" s="15">
        <f t="shared" si="125"/>
        <v>0</v>
      </c>
      <c r="Y364" s="15">
        <f t="shared" si="126"/>
        <v>0</v>
      </c>
      <c r="Z364" s="15">
        <f t="shared" si="127"/>
        <v>0</v>
      </c>
      <c r="AA364" s="24">
        <f t="shared" si="128"/>
        <v>0</v>
      </c>
      <c r="AB364" s="50">
        <f t="shared" si="134"/>
        <v>0</v>
      </c>
      <c r="AC364" s="51">
        <f t="shared" si="135"/>
        <v>0</v>
      </c>
      <c r="AD364" s="51">
        <f t="shared" si="136"/>
        <v>0</v>
      </c>
      <c r="AE364" s="51">
        <f t="shared" si="137"/>
        <v>0</v>
      </c>
      <c r="AF364" s="52">
        <f t="shared" si="138"/>
        <v>0</v>
      </c>
    </row>
    <row r="365" spans="1:32" x14ac:dyDescent="0.25">
      <c r="A365" s="50" t="s">
        <v>1</v>
      </c>
      <c r="B365" s="51">
        <v>0</v>
      </c>
      <c r="C365" s="34">
        <v>-10</v>
      </c>
      <c r="D365" s="57"/>
      <c r="E365" s="6"/>
      <c r="F365" s="57"/>
      <c r="G365" s="6"/>
      <c r="H365" s="57"/>
      <c r="I365" s="6"/>
      <c r="J365" s="57"/>
      <c r="K365" s="6"/>
      <c r="L365" s="57"/>
      <c r="M365" s="6"/>
      <c r="N365" s="57"/>
      <c r="O365" s="6"/>
      <c r="P365" s="57">
        <v>67</v>
      </c>
      <c r="Q365" s="6"/>
      <c r="R365" s="19" t="str">
        <f t="shared" si="129"/>
        <v>T00-10</v>
      </c>
      <c r="S365" s="15" t="str">
        <f t="shared" si="130"/>
        <v>T-05-10</v>
      </c>
      <c r="T365" s="15" t="str">
        <f t="shared" si="131"/>
        <v>T05-10</v>
      </c>
      <c r="U365" s="15" t="str">
        <f t="shared" si="132"/>
        <v>T00-15</v>
      </c>
      <c r="V365" s="24" t="str">
        <f t="shared" si="133"/>
        <v>T00-05</v>
      </c>
      <c r="W365" s="19">
        <f t="shared" si="124"/>
        <v>0</v>
      </c>
      <c r="X365" s="15">
        <f t="shared" si="125"/>
        <v>0</v>
      </c>
      <c r="Y365" s="15">
        <f t="shared" si="126"/>
        <v>21</v>
      </c>
      <c r="Z365" s="15">
        <f t="shared" si="127"/>
        <v>0</v>
      </c>
      <c r="AA365" s="24">
        <f t="shared" si="128"/>
        <v>57</v>
      </c>
      <c r="AB365" s="50">
        <f t="shared" si="134"/>
        <v>0</v>
      </c>
      <c r="AC365" s="51">
        <f t="shared" si="135"/>
        <v>0</v>
      </c>
      <c r="AD365" s="51">
        <f t="shared" si="136"/>
        <v>1</v>
      </c>
      <c r="AE365" s="51">
        <f t="shared" si="137"/>
        <v>0</v>
      </c>
      <c r="AF365" s="52">
        <f t="shared" si="138"/>
        <v>1</v>
      </c>
    </row>
    <row r="366" spans="1:32" x14ac:dyDescent="0.25">
      <c r="A366" s="50" t="s">
        <v>1</v>
      </c>
      <c r="B366" s="51">
        <v>0</v>
      </c>
      <c r="C366" s="34">
        <v>-5</v>
      </c>
      <c r="D366" s="57"/>
      <c r="E366" s="6"/>
      <c r="F366" s="57"/>
      <c r="G366" s="6"/>
      <c r="H366" s="57"/>
      <c r="I366" s="6"/>
      <c r="J366" s="57"/>
      <c r="K366" s="6"/>
      <c r="L366" s="57"/>
      <c r="M366" s="6"/>
      <c r="N366" s="57">
        <v>1677</v>
      </c>
      <c r="O366" s="6">
        <v>57</v>
      </c>
      <c r="P366" s="57">
        <v>6067</v>
      </c>
      <c r="Q366" s="6"/>
      <c r="R366" s="19" t="str">
        <f t="shared" si="129"/>
        <v>T00-05</v>
      </c>
      <c r="S366" s="15" t="str">
        <f t="shared" si="130"/>
        <v>T-05-05</v>
      </c>
      <c r="T366" s="15" t="str">
        <f t="shared" si="131"/>
        <v>T05-05</v>
      </c>
      <c r="U366" s="15" t="str">
        <f t="shared" si="132"/>
        <v>T00-10</v>
      </c>
      <c r="V366" s="24" t="str">
        <f t="shared" si="133"/>
        <v>T0000</v>
      </c>
      <c r="W366" s="19">
        <f t="shared" si="124"/>
        <v>57</v>
      </c>
      <c r="X366" s="15">
        <f t="shared" si="125"/>
        <v>0</v>
      </c>
      <c r="Y366" s="15">
        <f t="shared" si="126"/>
        <v>3318</v>
      </c>
      <c r="Z366" s="15">
        <f t="shared" si="127"/>
        <v>0</v>
      </c>
      <c r="AA366" s="24">
        <f t="shared" si="128"/>
        <v>5558</v>
      </c>
      <c r="AB366" s="50">
        <f t="shared" si="134"/>
        <v>1</v>
      </c>
      <c r="AC366" s="51">
        <f t="shared" si="135"/>
        <v>0</v>
      </c>
      <c r="AD366" s="51">
        <f t="shared" si="136"/>
        <v>1</v>
      </c>
      <c r="AE366" s="51">
        <f t="shared" si="137"/>
        <v>0</v>
      </c>
      <c r="AF366" s="52">
        <f t="shared" si="138"/>
        <v>1</v>
      </c>
    </row>
    <row r="367" spans="1:32" x14ac:dyDescent="0.25">
      <c r="A367" s="50" t="s">
        <v>1</v>
      </c>
      <c r="B367" s="51">
        <f t="shared" ref="B367:B375" si="139">B67</f>
        <v>0</v>
      </c>
      <c r="C367" s="34">
        <v>0</v>
      </c>
      <c r="D367" s="57"/>
      <c r="E367" s="6"/>
      <c r="F367" s="57"/>
      <c r="G367" s="6"/>
      <c r="H367" s="57"/>
      <c r="I367" s="6"/>
      <c r="J367" s="57"/>
      <c r="K367" s="6"/>
      <c r="L367" s="57">
        <v>4892</v>
      </c>
      <c r="M367" s="6">
        <v>1503</v>
      </c>
      <c r="N367" s="57">
        <v>27090</v>
      </c>
      <c r="O367" s="6">
        <v>5558</v>
      </c>
      <c r="P367" s="57">
        <v>57179</v>
      </c>
      <c r="Q367" s="6"/>
      <c r="R367" s="19" t="str">
        <f t="shared" si="129"/>
        <v>T0000</v>
      </c>
      <c r="S367" s="15" t="str">
        <f t="shared" si="130"/>
        <v>T-0500</v>
      </c>
      <c r="T367" s="15" t="str">
        <f t="shared" si="131"/>
        <v>T0500</v>
      </c>
      <c r="U367" s="15" t="str">
        <f t="shared" si="132"/>
        <v>T00-05</v>
      </c>
      <c r="V367" s="24" t="str">
        <f t="shared" si="133"/>
        <v>T0005</v>
      </c>
      <c r="W367" s="19">
        <f t="shared" si="124"/>
        <v>5558</v>
      </c>
      <c r="X367" s="15">
        <f t="shared" si="125"/>
        <v>305</v>
      </c>
      <c r="Y367" s="15">
        <f t="shared" si="126"/>
        <v>23507</v>
      </c>
      <c r="Z367" s="15">
        <f t="shared" si="127"/>
        <v>57</v>
      </c>
      <c r="AA367" s="24">
        <f t="shared" si="128"/>
        <v>38898</v>
      </c>
      <c r="AB367" s="50">
        <f t="shared" si="134"/>
        <v>1</v>
      </c>
      <c r="AC367" s="51">
        <f t="shared" si="135"/>
        <v>1</v>
      </c>
      <c r="AD367" s="51">
        <f t="shared" si="136"/>
        <v>1</v>
      </c>
      <c r="AE367" s="51">
        <f t="shared" si="137"/>
        <v>1</v>
      </c>
      <c r="AF367" s="52">
        <f t="shared" si="138"/>
        <v>1</v>
      </c>
    </row>
    <row r="368" spans="1:32" x14ac:dyDescent="0.25">
      <c r="A368" s="50" t="s">
        <v>1</v>
      </c>
      <c r="B368" s="51">
        <f t="shared" si="139"/>
        <v>0</v>
      </c>
      <c r="C368" s="34">
        <v>5</v>
      </c>
      <c r="D368" s="57"/>
      <c r="E368" s="6"/>
      <c r="F368" s="57"/>
      <c r="G368" s="6"/>
      <c r="H368" s="57"/>
      <c r="I368" s="6"/>
      <c r="J368" s="57">
        <v>11362</v>
      </c>
      <c r="K368" s="6">
        <v>4671</v>
      </c>
      <c r="L368" s="57">
        <v>65418</v>
      </c>
      <c r="M368" s="6">
        <v>20653</v>
      </c>
      <c r="N368" s="57">
        <v>175060</v>
      </c>
      <c r="O368" s="6">
        <v>38898</v>
      </c>
      <c r="P368" s="57">
        <v>251099</v>
      </c>
      <c r="Q368" s="6" t="s">
        <v>14</v>
      </c>
      <c r="R368" s="19" t="str">
        <f t="shared" si="129"/>
        <v>T0005</v>
      </c>
      <c r="S368" s="15" t="str">
        <f t="shared" si="130"/>
        <v>T-0505</v>
      </c>
      <c r="T368" s="15" t="str">
        <f t="shared" si="131"/>
        <v>T0505</v>
      </c>
      <c r="U368" s="15" t="str">
        <f t="shared" si="132"/>
        <v>T0000</v>
      </c>
      <c r="V368" s="24" t="str">
        <f t="shared" si="133"/>
        <v>T0010</v>
      </c>
      <c r="W368" s="19">
        <f t="shared" si="124"/>
        <v>38898</v>
      </c>
      <c r="X368" s="15">
        <f t="shared" si="125"/>
        <v>8342</v>
      </c>
      <c r="Y368" s="15">
        <f t="shared" si="126"/>
        <v>80703</v>
      </c>
      <c r="Z368" s="15">
        <f t="shared" si="127"/>
        <v>5558</v>
      </c>
      <c r="AA368" s="24">
        <f t="shared" si="128"/>
        <v>111867</v>
      </c>
      <c r="AB368" s="50">
        <f t="shared" si="134"/>
        <v>1</v>
      </c>
      <c r="AC368" s="51">
        <f t="shared" si="135"/>
        <v>1</v>
      </c>
      <c r="AD368" s="51">
        <f t="shared" si="136"/>
        <v>1</v>
      </c>
      <c r="AE368" s="51">
        <f t="shared" si="137"/>
        <v>1</v>
      </c>
      <c r="AF368" s="52">
        <f t="shared" si="138"/>
        <v>1</v>
      </c>
    </row>
    <row r="369" spans="1:32" x14ac:dyDescent="0.25">
      <c r="A369" s="50" t="s">
        <v>1</v>
      </c>
      <c r="B369" s="51">
        <f t="shared" si="139"/>
        <v>0</v>
      </c>
      <c r="C369" s="34">
        <v>10</v>
      </c>
      <c r="D369" s="57"/>
      <c r="E369" s="6"/>
      <c r="F369" s="57"/>
      <c r="G369" s="6"/>
      <c r="H369" s="57">
        <v>14693</v>
      </c>
      <c r="I369" s="6">
        <v>10881</v>
      </c>
      <c r="J369" s="57">
        <v>111254</v>
      </c>
      <c r="K369" s="6">
        <v>54094</v>
      </c>
      <c r="L369" s="57">
        <v>330514</v>
      </c>
      <c r="M369" s="6">
        <v>112099</v>
      </c>
      <c r="N369" s="57">
        <v>604284</v>
      </c>
      <c r="O369" s="6">
        <v>111867</v>
      </c>
      <c r="P369" s="57">
        <v>598489</v>
      </c>
      <c r="Q369" s="6" t="s">
        <v>14</v>
      </c>
      <c r="R369" s="19" t="str">
        <f t="shared" si="129"/>
        <v>T0010</v>
      </c>
      <c r="S369" s="15" t="str">
        <f t="shared" si="130"/>
        <v>T-0510</v>
      </c>
      <c r="T369" s="15" t="str">
        <f t="shared" si="131"/>
        <v>T0510</v>
      </c>
      <c r="U369" s="15" t="str">
        <f t="shared" si="132"/>
        <v>T0005</v>
      </c>
      <c r="V369" s="24" t="str">
        <f t="shared" si="133"/>
        <v>T0015</v>
      </c>
      <c r="W369" s="19">
        <f t="shared" si="124"/>
        <v>111867</v>
      </c>
      <c r="X369" s="15">
        <f t="shared" si="125"/>
        <v>46929</v>
      </c>
      <c r="Y369" s="15">
        <f t="shared" si="126"/>
        <v>77336</v>
      </c>
      <c r="Z369" s="15">
        <f t="shared" si="127"/>
        <v>38898</v>
      </c>
      <c r="AA369" s="24">
        <f t="shared" si="128"/>
        <v>2479</v>
      </c>
      <c r="AB369" s="50">
        <f t="shared" si="134"/>
        <v>1</v>
      </c>
      <c r="AC369" s="51">
        <f t="shared" si="135"/>
        <v>1</v>
      </c>
      <c r="AD369" s="51">
        <f t="shared" si="136"/>
        <v>1</v>
      </c>
      <c r="AE369" s="51">
        <f t="shared" si="137"/>
        <v>1</v>
      </c>
      <c r="AF369" s="52">
        <f t="shared" si="138"/>
        <v>1</v>
      </c>
    </row>
    <row r="370" spans="1:32" x14ac:dyDescent="0.25">
      <c r="A370" s="50" t="s">
        <v>1</v>
      </c>
      <c r="B370" s="51">
        <f t="shared" si="139"/>
        <v>0</v>
      </c>
      <c r="C370" s="34">
        <v>15</v>
      </c>
      <c r="D370" s="57"/>
      <c r="E370" s="6"/>
      <c r="F370" s="57"/>
      <c r="G370" s="6"/>
      <c r="H370" s="57"/>
      <c r="I370" s="6"/>
      <c r="J370" s="57">
        <v>16161</v>
      </c>
      <c r="K370" s="6">
        <v>4813</v>
      </c>
      <c r="L370" s="57">
        <v>74472</v>
      </c>
      <c r="M370" s="6">
        <v>8391</v>
      </c>
      <c r="N370" s="57">
        <v>140307</v>
      </c>
      <c r="O370" s="6">
        <v>2479</v>
      </c>
      <c r="P370" s="57">
        <v>117433</v>
      </c>
      <c r="Q370" s="6" t="s">
        <v>13</v>
      </c>
      <c r="R370" s="19" t="str">
        <f t="shared" si="129"/>
        <v>T0015</v>
      </c>
      <c r="S370" s="15" t="str">
        <f t="shared" si="130"/>
        <v>T-0515</v>
      </c>
      <c r="T370" s="15" t="str">
        <f t="shared" si="131"/>
        <v>T0515</v>
      </c>
      <c r="U370" s="15" t="str">
        <f t="shared" si="132"/>
        <v>T0010</v>
      </c>
      <c r="V370" s="24" t="str">
        <f t="shared" si="133"/>
        <v>T0020</v>
      </c>
      <c r="W370" s="19">
        <f t="shared" si="124"/>
        <v>2479</v>
      </c>
      <c r="X370" s="15">
        <f t="shared" si="125"/>
        <v>2747</v>
      </c>
      <c r="Y370" s="15">
        <f t="shared" si="126"/>
        <v>0</v>
      </c>
      <c r="Z370" s="15">
        <f t="shared" si="127"/>
        <v>111867</v>
      </c>
      <c r="AA370" s="24">
        <f t="shared" si="128"/>
        <v>0</v>
      </c>
      <c r="AB370" s="50">
        <f t="shared" si="134"/>
        <v>1</v>
      </c>
      <c r="AC370" s="51">
        <f t="shared" si="135"/>
        <v>1</v>
      </c>
      <c r="AD370" s="51">
        <f t="shared" si="136"/>
        <v>0</v>
      </c>
      <c r="AE370" s="51">
        <f t="shared" si="137"/>
        <v>1</v>
      </c>
      <c r="AF370" s="52">
        <f t="shared" si="138"/>
        <v>0</v>
      </c>
    </row>
    <row r="371" spans="1:32" x14ac:dyDescent="0.25">
      <c r="A371" s="50" t="s">
        <v>1</v>
      </c>
      <c r="B371" s="51">
        <f t="shared" si="139"/>
        <v>0</v>
      </c>
      <c r="C371" s="34">
        <v>20</v>
      </c>
      <c r="D371" s="57"/>
      <c r="E371" s="6"/>
      <c r="F371" s="57"/>
      <c r="G371" s="6"/>
      <c r="H371" s="57">
        <v>25168</v>
      </c>
      <c r="I371" s="6">
        <v>9519</v>
      </c>
      <c r="J371" s="57">
        <v>114251</v>
      </c>
      <c r="K371" s="6">
        <v>15422</v>
      </c>
      <c r="L371" s="57">
        <v>133174</v>
      </c>
      <c r="M371" s="6">
        <v>6176</v>
      </c>
      <c r="N371" s="57">
        <v>66071</v>
      </c>
      <c r="O371" s="6">
        <v>0</v>
      </c>
      <c r="P371" s="57">
        <v>2511</v>
      </c>
      <c r="Q371" s="6"/>
      <c r="R371" s="19" t="str">
        <f t="shared" si="129"/>
        <v>T0020</v>
      </c>
      <c r="S371" s="15" t="str">
        <f t="shared" si="130"/>
        <v>T-0520</v>
      </c>
      <c r="T371" s="15" t="str">
        <f t="shared" si="131"/>
        <v>T0520</v>
      </c>
      <c r="U371" s="15" t="str">
        <f t="shared" si="132"/>
        <v>T0015</v>
      </c>
      <c r="V371" s="24" t="str">
        <f t="shared" si="133"/>
        <v>T0025</v>
      </c>
      <c r="W371" s="19">
        <f t="shared" si="124"/>
        <v>0</v>
      </c>
      <c r="X371" s="15">
        <f t="shared" si="125"/>
        <v>345</v>
      </c>
      <c r="Y371" s="15">
        <f t="shared" si="126"/>
        <v>0</v>
      </c>
      <c r="Z371" s="15">
        <f t="shared" si="127"/>
        <v>2479</v>
      </c>
      <c r="AA371" s="24">
        <f t="shared" si="128"/>
        <v>0</v>
      </c>
      <c r="AB371" s="50">
        <f t="shared" si="134"/>
        <v>0</v>
      </c>
      <c r="AC371" s="51">
        <f t="shared" si="135"/>
        <v>1</v>
      </c>
      <c r="AD371" s="51">
        <f t="shared" si="136"/>
        <v>0</v>
      </c>
      <c r="AE371" s="51">
        <f t="shared" si="137"/>
        <v>1</v>
      </c>
      <c r="AF371" s="52">
        <f t="shared" si="138"/>
        <v>0</v>
      </c>
    </row>
    <row r="372" spans="1:32" x14ac:dyDescent="0.25">
      <c r="A372" s="50" t="s">
        <v>1</v>
      </c>
      <c r="B372" s="51">
        <f t="shared" si="139"/>
        <v>0</v>
      </c>
      <c r="C372" s="34">
        <v>25</v>
      </c>
      <c r="D372" s="57"/>
      <c r="E372" s="6"/>
      <c r="F372" s="57"/>
      <c r="G372" s="6"/>
      <c r="H372" s="57"/>
      <c r="I372" s="6"/>
      <c r="J372" s="57">
        <v>14733</v>
      </c>
      <c r="K372" s="6">
        <v>743</v>
      </c>
      <c r="L372" s="57">
        <v>22709</v>
      </c>
      <c r="M372" s="6">
        <v>42</v>
      </c>
      <c r="N372" s="57">
        <v>6769</v>
      </c>
      <c r="O372" s="6">
        <v>0</v>
      </c>
      <c r="P372" s="57"/>
      <c r="Q372" s="6"/>
      <c r="R372" s="19" t="str">
        <f t="shared" si="129"/>
        <v>T0025</v>
      </c>
      <c r="S372" s="15" t="str">
        <f t="shared" si="130"/>
        <v>T-0525</v>
      </c>
      <c r="T372" s="15" t="str">
        <f t="shared" si="131"/>
        <v>T0525</v>
      </c>
      <c r="U372" s="15" t="str">
        <f t="shared" si="132"/>
        <v>T0020</v>
      </c>
      <c r="V372" s="24" t="str">
        <f t="shared" si="133"/>
        <v>T0030</v>
      </c>
      <c r="W372" s="19">
        <f t="shared" si="124"/>
        <v>0</v>
      </c>
      <c r="X372" s="15">
        <f t="shared" si="125"/>
        <v>0</v>
      </c>
      <c r="Y372" s="15">
        <f t="shared" si="126"/>
        <v>0</v>
      </c>
      <c r="Z372" s="15">
        <f t="shared" si="127"/>
        <v>0</v>
      </c>
      <c r="AA372" s="24">
        <f t="shared" si="128"/>
        <v>0</v>
      </c>
      <c r="AB372" s="50">
        <f t="shared" si="134"/>
        <v>0</v>
      </c>
      <c r="AC372" s="51">
        <f t="shared" si="135"/>
        <v>0</v>
      </c>
      <c r="AD372" s="51">
        <f t="shared" si="136"/>
        <v>0</v>
      </c>
      <c r="AE372" s="51">
        <f t="shared" si="137"/>
        <v>0</v>
      </c>
      <c r="AF372" s="52">
        <f t="shared" si="138"/>
        <v>0</v>
      </c>
    </row>
    <row r="373" spans="1:32" x14ac:dyDescent="0.25">
      <c r="A373" s="50" t="s">
        <v>1</v>
      </c>
      <c r="B373" s="51">
        <f t="shared" si="139"/>
        <v>0</v>
      </c>
      <c r="C373" s="34">
        <v>30</v>
      </c>
      <c r="D373" s="57"/>
      <c r="E373" s="6"/>
      <c r="F373" s="57"/>
      <c r="G373" s="6"/>
      <c r="H373" s="57">
        <v>14765</v>
      </c>
      <c r="I373" s="6">
        <v>1746</v>
      </c>
      <c r="J373" s="57">
        <v>31984</v>
      </c>
      <c r="K373" s="6">
        <v>688</v>
      </c>
      <c r="L373" s="57">
        <v>9544</v>
      </c>
      <c r="M373" s="6">
        <v>34</v>
      </c>
      <c r="N373" s="57">
        <v>656</v>
      </c>
      <c r="O373" s="6">
        <v>0</v>
      </c>
      <c r="P373" s="57"/>
      <c r="Q373" s="6"/>
      <c r="R373" s="19" t="str">
        <f t="shared" si="129"/>
        <v>T0030</v>
      </c>
      <c r="S373" s="15" t="str">
        <f t="shared" si="130"/>
        <v>T-0530</v>
      </c>
      <c r="T373" s="15" t="str">
        <f t="shared" si="131"/>
        <v>T0530</v>
      </c>
      <c r="U373" s="15" t="str">
        <f t="shared" si="132"/>
        <v>T0025</v>
      </c>
      <c r="V373" s="24" t="str">
        <f t="shared" si="133"/>
        <v>T0035</v>
      </c>
      <c r="W373" s="19">
        <f t="shared" si="124"/>
        <v>0</v>
      </c>
      <c r="X373" s="15">
        <f t="shared" si="125"/>
        <v>0</v>
      </c>
      <c r="Y373" s="15">
        <f t="shared" si="126"/>
        <v>0</v>
      </c>
      <c r="Z373" s="15">
        <f t="shared" si="127"/>
        <v>0</v>
      </c>
      <c r="AA373" s="24">
        <f t="shared" si="128"/>
        <v>0</v>
      </c>
      <c r="AB373" s="50">
        <f t="shared" si="134"/>
        <v>0</v>
      </c>
      <c r="AC373" s="51">
        <f t="shared" si="135"/>
        <v>0</v>
      </c>
      <c r="AD373" s="51">
        <f t="shared" si="136"/>
        <v>0</v>
      </c>
      <c r="AE373" s="51">
        <f t="shared" si="137"/>
        <v>0</v>
      </c>
      <c r="AF373" s="52">
        <f t="shared" si="138"/>
        <v>0</v>
      </c>
    </row>
    <row r="374" spans="1:32" x14ac:dyDescent="0.25">
      <c r="A374" s="50" t="s">
        <v>1</v>
      </c>
      <c r="B374" s="51">
        <f t="shared" si="139"/>
        <v>0</v>
      </c>
      <c r="C374" s="34">
        <v>35</v>
      </c>
      <c r="D374" s="57"/>
      <c r="E374" s="6"/>
      <c r="F374" s="57"/>
      <c r="G374" s="6"/>
      <c r="H374" s="57"/>
      <c r="I374" s="6"/>
      <c r="J374" s="57">
        <v>2151</v>
      </c>
      <c r="K374" s="6">
        <v>36</v>
      </c>
      <c r="L374" s="57">
        <v>1125</v>
      </c>
      <c r="M374" s="6">
        <v>0</v>
      </c>
      <c r="N374" s="57">
        <v>49</v>
      </c>
      <c r="O374" s="6">
        <v>0</v>
      </c>
      <c r="P374" s="57"/>
      <c r="Q374" s="6"/>
      <c r="R374" s="19" t="str">
        <f t="shared" si="129"/>
        <v>T0035</v>
      </c>
      <c r="S374" s="15" t="str">
        <f t="shared" si="130"/>
        <v>T-0535</v>
      </c>
      <c r="T374" s="15" t="str">
        <f t="shared" si="131"/>
        <v>T0535</v>
      </c>
      <c r="U374" s="15" t="str">
        <f t="shared" si="132"/>
        <v>T0030</v>
      </c>
      <c r="V374" s="24" t="str">
        <f t="shared" si="133"/>
        <v>T0040</v>
      </c>
      <c r="W374" s="19">
        <f t="shared" si="124"/>
        <v>0</v>
      </c>
      <c r="X374" s="15">
        <f t="shared" si="125"/>
        <v>0</v>
      </c>
      <c r="Y374" s="15">
        <f t="shared" si="126"/>
        <v>0</v>
      </c>
      <c r="Z374" s="15">
        <f t="shared" si="127"/>
        <v>0</v>
      </c>
      <c r="AA374" s="24">
        <f t="shared" si="128"/>
        <v>0</v>
      </c>
      <c r="AB374" s="50">
        <f t="shared" si="134"/>
        <v>0</v>
      </c>
      <c r="AC374" s="51">
        <f t="shared" si="135"/>
        <v>0</v>
      </c>
      <c r="AD374" s="51">
        <f t="shared" si="136"/>
        <v>0</v>
      </c>
      <c r="AE374" s="51">
        <f t="shared" si="137"/>
        <v>0</v>
      </c>
      <c r="AF374" s="52">
        <f t="shared" si="138"/>
        <v>0</v>
      </c>
    </row>
    <row r="375" spans="1:32" x14ac:dyDescent="0.25">
      <c r="A375" s="50" t="s">
        <v>1</v>
      </c>
      <c r="B375" s="51">
        <f t="shared" si="139"/>
        <v>0</v>
      </c>
      <c r="C375" s="34">
        <v>40</v>
      </c>
      <c r="D375" s="57"/>
      <c r="E375" s="6"/>
      <c r="F375" s="57"/>
      <c r="G375" s="6"/>
      <c r="H375" s="57"/>
      <c r="I375" s="6"/>
      <c r="J375" s="57"/>
      <c r="K375" s="6"/>
      <c r="L375" s="57">
        <v>36</v>
      </c>
      <c r="M375" s="6">
        <v>0</v>
      </c>
      <c r="N375" s="57"/>
      <c r="O375" s="6"/>
      <c r="P375" s="57"/>
      <c r="Q375" s="6"/>
      <c r="R375" s="19" t="str">
        <f t="shared" si="129"/>
        <v>T0040</v>
      </c>
      <c r="S375" s="15" t="str">
        <f t="shared" si="130"/>
        <v>T-0540</v>
      </c>
      <c r="T375" s="15" t="str">
        <f t="shared" si="131"/>
        <v>T0540</v>
      </c>
      <c r="U375" s="15" t="str">
        <f t="shared" si="132"/>
        <v>T0035</v>
      </c>
      <c r="V375" s="24" t="str">
        <f t="shared" si="133"/>
        <v>T0045</v>
      </c>
      <c r="W375" s="19">
        <f t="shared" si="124"/>
        <v>0</v>
      </c>
      <c r="X375" s="15">
        <f t="shared" si="125"/>
        <v>0</v>
      </c>
      <c r="Y375" s="15">
        <f t="shared" si="126"/>
        <v>0</v>
      </c>
      <c r="Z375" s="15">
        <f t="shared" si="127"/>
        <v>0</v>
      </c>
      <c r="AA375" s="24">
        <f t="shared" si="128"/>
        <v>0</v>
      </c>
      <c r="AB375" s="50">
        <f t="shared" si="134"/>
        <v>0</v>
      </c>
      <c r="AC375" s="51">
        <f t="shared" si="135"/>
        <v>0</v>
      </c>
      <c r="AD375" s="51">
        <f t="shared" si="136"/>
        <v>0</v>
      </c>
      <c r="AE375" s="51">
        <f t="shared" si="137"/>
        <v>0</v>
      </c>
      <c r="AF375" s="52">
        <f t="shared" si="138"/>
        <v>0</v>
      </c>
    </row>
    <row r="376" spans="1:32" x14ac:dyDescent="0.25">
      <c r="A376" s="50" t="s">
        <v>1</v>
      </c>
      <c r="B376" s="51">
        <v>0</v>
      </c>
      <c r="C376" s="34">
        <v>45</v>
      </c>
      <c r="D376" s="57"/>
      <c r="E376" s="6"/>
      <c r="F376" s="57"/>
      <c r="G376" s="6"/>
      <c r="H376" s="57"/>
      <c r="I376" s="6"/>
      <c r="J376" s="57"/>
      <c r="K376" s="6"/>
      <c r="L376" s="57"/>
      <c r="M376" s="6"/>
      <c r="N376" s="57"/>
      <c r="O376" s="6"/>
      <c r="P376" s="57"/>
      <c r="Q376" s="6"/>
      <c r="R376" s="19" t="str">
        <f t="shared" si="129"/>
        <v>T0045</v>
      </c>
      <c r="S376" s="15" t="str">
        <f t="shared" si="130"/>
        <v>T-0545</v>
      </c>
      <c r="T376" s="15" t="str">
        <f t="shared" si="131"/>
        <v>T0545</v>
      </c>
      <c r="U376" s="15" t="str">
        <f t="shared" si="132"/>
        <v>T0040</v>
      </c>
      <c r="V376" s="24" t="str">
        <f t="shared" si="133"/>
        <v>T0050</v>
      </c>
      <c r="W376" s="19">
        <f t="shared" si="124"/>
        <v>0</v>
      </c>
      <c r="X376" s="15">
        <f t="shared" si="125"/>
        <v>0</v>
      </c>
      <c r="Y376" s="15">
        <f t="shared" si="126"/>
        <v>0</v>
      </c>
      <c r="Z376" s="15">
        <f t="shared" si="127"/>
        <v>0</v>
      </c>
      <c r="AA376" s="24">
        <f t="shared" si="128"/>
        <v>0</v>
      </c>
      <c r="AB376" s="50">
        <f t="shared" si="134"/>
        <v>0</v>
      </c>
      <c r="AC376" s="51">
        <f t="shared" si="135"/>
        <v>0</v>
      </c>
      <c r="AD376" s="51">
        <f t="shared" si="136"/>
        <v>0</v>
      </c>
      <c r="AE376" s="51">
        <f t="shared" si="137"/>
        <v>0</v>
      </c>
      <c r="AF376" s="52">
        <f t="shared" si="138"/>
        <v>0</v>
      </c>
    </row>
    <row r="377" spans="1:32" ht="15.75" thickBot="1" x14ac:dyDescent="0.3">
      <c r="A377" s="37" t="s">
        <v>1</v>
      </c>
      <c r="B377" s="38">
        <v>0</v>
      </c>
      <c r="C377" s="39">
        <v>50</v>
      </c>
      <c r="D377" s="2"/>
      <c r="E377" s="28"/>
      <c r="F377" s="2"/>
      <c r="G377" s="28"/>
      <c r="H377" s="2"/>
      <c r="I377" s="28"/>
      <c r="J377" s="2"/>
      <c r="K377" s="28"/>
      <c r="L377" s="2"/>
      <c r="M377" s="28"/>
      <c r="N377" s="2"/>
      <c r="O377" s="28"/>
      <c r="P377" s="2"/>
      <c r="Q377" s="28"/>
      <c r="R377" s="29" t="str">
        <f t="shared" si="129"/>
        <v>T0050</v>
      </c>
      <c r="S377" s="30" t="str">
        <f t="shared" si="130"/>
        <v>T-0550</v>
      </c>
      <c r="T377" s="30" t="str">
        <f t="shared" si="131"/>
        <v>T0550</v>
      </c>
      <c r="U377" s="30" t="str">
        <f t="shared" si="132"/>
        <v>T0045</v>
      </c>
      <c r="V377" s="31" t="str">
        <f t="shared" si="133"/>
        <v>T0055</v>
      </c>
      <c r="W377" s="29">
        <f t="shared" si="124"/>
        <v>0</v>
      </c>
      <c r="X377" s="30">
        <f t="shared" si="125"/>
        <v>0</v>
      </c>
      <c r="Y377" s="30">
        <f t="shared" si="126"/>
        <v>0</v>
      </c>
      <c r="Z377" s="30">
        <f t="shared" si="127"/>
        <v>0</v>
      </c>
      <c r="AA377" s="31">
        <f t="shared" si="128"/>
        <v>0</v>
      </c>
      <c r="AB377" s="37">
        <f t="shared" si="134"/>
        <v>0</v>
      </c>
      <c r="AC377" s="38">
        <f t="shared" si="135"/>
        <v>0</v>
      </c>
      <c r="AD377" s="38">
        <f t="shared" si="136"/>
        <v>0</v>
      </c>
      <c r="AE377" s="38">
        <f t="shared" si="137"/>
        <v>0</v>
      </c>
      <c r="AF377" s="40">
        <f t="shared" si="138"/>
        <v>0</v>
      </c>
    </row>
    <row r="378" spans="1:32" x14ac:dyDescent="0.25">
      <c r="A378" s="12" t="s">
        <v>1</v>
      </c>
      <c r="B378" s="13">
        <v>5</v>
      </c>
      <c r="C378" s="36">
        <v>-20</v>
      </c>
      <c r="D378" s="43"/>
      <c r="E378" s="5"/>
      <c r="F378" s="43"/>
      <c r="G378" s="5"/>
      <c r="H378" s="43"/>
      <c r="I378" s="5"/>
      <c r="J378" s="43"/>
      <c r="K378" s="5"/>
      <c r="L378" s="43"/>
      <c r="M378" s="5"/>
      <c r="N378" s="43"/>
      <c r="O378" s="5"/>
      <c r="P378" s="43"/>
      <c r="Q378" s="5"/>
      <c r="R378" s="16" t="str">
        <f t="shared" si="129"/>
        <v>T05-20</v>
      </c>
      <c r="S378" s="17" t="str">
        <f t="shared" si="130"/>
        <v>T00-20</v>
      </c>
      <c r="T378" s="17" t="str">
        <f t="shared" si="131"/>
        <v>T10-20</v>
      </c>
      <c r="U378" s="17" t="str">
        <f t="shared" si="132"/>
        <v>T05-25</v>
      </c>
      <c r="V378" s="23" t="str">
        <f t="shared" si="133"/>
        <v>T05-15</v>
      </c>
      <c r="W378" s="16">
        <f t="shared" si="124"/>
        <v>0</v>
      </c>
      <c r="X378" s="17">
        <f t="shared" si="125"/>
        <v>0</v>
      </c>
      <c r="Y378" s="17">
        <f t="shared" si="126"/>
        <v>0</v>
      </c>
      <c r="Z378" s="17">
        <f t="shared" si="127"/>
        <v>0</v>
      </c>
      <c r="AA378" s="23">
        <f t="shared" si="128"/>
        <v>0</v>
      </c>
      <c r="AB378" s="12">
        <f t="shared" si="134"/>
        <v>0</v>
      </c>
      <c r="AC378" s="13">
        <f t="shared" si="135"/>
        <v>0</v>
      </c>
      <c r="AD378" s="13">
        <f t="shared" si="136"/>
        <v>0</v>
      </c>
      <c r="AE378" s="13">
        <f t="shared" si="137"/>
        <v>0</v>
      </c>
      <c r="AF378" s="14">
        <f t="shared" si="138"/>
        <v>0</v>
      </c>
    </row>
    <row r="379" spans="1:32" x14ac:dyDescent="0.25">
      <c r="A379" s="50" t="s">
        <v>1</v>
      </c>
      <c r="B379" s="51">
        <v>5</v>
      </c>
      <c r="C379" s="34">
        <v>-15</v>
      </c>
      <c r="D379" s="57"/>
      <c r="E379" s="6"/>
      <c r="F379" s="57"/>
      <c r="G379" s="6"/>
      <c r="H379" s="57"/>
      <c r="I379" s="6"/>
      <c r="J379" s="57"/>
      <c r="K379" s="6"/>
      <c r="L379" s="57"/>
      <c r="M379" s="6"/>
      <c r="N379" s="57"/>
      <c r="O379" s="6"/>
      <c r="P379" s="57">
        <v>22</v>
      </c>
      <c r="Q379" s="6"/>
      <c r="R379" s="19" t="str">
        <f t="shared" si="129"/>
        <v>T05-15</v>
      </c>
      <c r="S379" s="15" t="str">
        <f t="shared" si="130"/>
        <v>T00-15</v>
      </c>
      <c r="T379" s="15" t="str">
        <f t="shared" si="131"/>
        <v>T10-15</v>
      </c>
      <c r="U379" s="15" t="str">
        <f t="shared" si="132"/>
        <v>T05-20</v>
      </c>
      <c r="V379" s="24" t="str">
        <f t="shared" si="133"/>
        <v>T05-10</v>
      </c>
      <c r="W379" s="19">
        <f t="shared" si="124"/>
        <v>0</v>
      </c>
      <c r="X379" s="15">
        <f t="shared" si="125"/>
        <v>0</v>
      </c>
      <c r="Y379" s="15">
        <f t="shared" si="126"/>
        <v>1</v>
      </c>
      <c r="Z379" s="15">
        <f t="shared" si="127"/>
        <v>0</v>
      </c>
      <c r="AA379" s="24">
        <f t="shared" si="128"/>
        <v>21</v>
      </c>
      <c r="AB379" s="50">
        <f t="shared" si="134"/>
        <v>0</v>
      </c>
      <c r="AC379" s="51">
        <f t="shared" si="135"/>
        <v>0</v>
      </c>
      <c r="AD379" s="51">
        <f t="shared" si="136"/>
        <v>1</v>
      </c>
      <c r="AE379" s="51">
        <f t="shared" si="137"/>
        <v>0</v>
      </c>
      <c r="AF379" s="52">
        <f t="shared" si="138"/>
        <v>1</v>
      </c>
    </row>
    <row r="380" spans="1:32" x14ac:dyDescent="0.25">
      <c r="A380" s="50" t="s">
        <v>1</v>
      </c>
      <c r="B380" s="51">
        <v>5</v>
      </c>
      <c r="C380" s="34">
        <v>-10</v>
      </c>
      <c r="D380" s="57"/>
      <c r="E380" s="6"/>
      <c r="F380" s="57"/>
      <c r="G380" s="6"/>
      <c r="H380" s="57"/>
      <c r="I380" s="6"/>
      <c r="J380" s="57"/>
      <c r="K380" s="6"/>
      <c r="L380" s="57"/>
      <c r="M380" s="6"/>
      <c r="N380" s="57">
        <v>829</v>
      </c>
      <c r="O380" s="6">
        <v>21</v>
      </c>
      <c r="P380" s="57">
        <v>3586</v>
      </c>
      <c r="Q380" s="6"/>
      <c r="R380" s="19" t="str">
        <f t="shared" si="129"/>
        <v>T05-10</v>
      </c>
      <c r="S380" s="15" t="str">
        <f t="shared" si="130"/>
        <v>T00-10</v>
      </c>
      <c r="T380" s="15" t="str">
        <f t="shared" si="131"/>
        <v>T10-10</v>
      </c>
      <c r="U380" s="15" t="str">
        <f t="shared" si="132"/>
        <v>T05-15</v>
      </c>
      <c r="V380" s="24" t="str">
        <f t="shared" si="133"/>
        <v>T05-05</v>
      </c>
      <c r="W380" s="19">
        <f t="shared" si="124"/>
        <v>21</v>
      </c>
      <c r="X380" s="15">
        <f t="shared" si="125"/>
        <v>0</v>
      </c>
      <c r="Y380" s="15">
        <f t="shared" si="126"/>
        <v>1692</v>
      </c>
      <c r="Z380" s="15">
        <f t="shared" si="127"/>
        <v>0</v>
      </c>
      <c r="AA380" s="24">
        <f t="shared" si="128"/>
        <v>3318</v>
      </c>
      <c r="AB380" s="50">
        <f t="shared" si="134"/>
        <v>1</v>
      </c>
      <c r="AC380" s="51">
        <f t="shared" si="135"/>
        <v>0</v>
      </c>
      <c r="AD380" s="51">
        <f t="shared" si="136"/>
        <v>1</v>
      </c>
      <c r="AE380" s="51">
        <f t="shared" si="137"/>
        <v>0</v>
      </c>
      <c r="AF380" s="52">
        <f t="shared" si="138"/>
        <v>1</v>
      </c>
    </row>
    <row r="381" spans="1:32" x14ac:dyDescent="0.25">
      <c r="A381" s="50" t="s">
        <v>1</v>
      </c>
      <c r="B381" s="51">
        <v>5</v>
      </c>
      <c r="C381" s="34">
        <v>-5</v>
      </c>
      <c r="D381" s="57"/>
      <c r="E381" s="6"/>
      <c r="F381" s="57"/>
      <c r="G381" s="6"/>
      <c r="H381" s="57"/>
      <c r="I381" s="6"/>
      <c r="J381" s="57"/>
      <c r="K381" s="6"/>
      <c r="L381" s="57">
        <v>2875</v>
      </c>
      <c r="M381" s="6">
        <v>782</v>
      </c>
      <c r="N381" s="57">
        <v>16477</v>
      </c>
      <c r="O381" s="6">
        <v>3318</v>
      </c>
      <c r="P381" s="57">
        <v>35872</v>
      </c>
      <c r="Q381" s="6"/>
      <c r="R381" s="19" t="str">
        <f t="shared" si="129"/>
        <v>T05-05</v>
      </c>
      <c r="S381" s="15" t="str">
        <f t="shared" si="130"/>
        <v>T00-05</v>
      </c>
      <c r="T381" s="15" t="str">
        <f t="shared" si="131"/>
        <v>T10-05</v>
      </c>
      <c r="U381" s="15" t="str">
        <f t="shared" si="132"/>
        <v>T05-10</v>
      </c>
      <c r="V381" s="24" t="str">
        <f t="shared" si="133"/>
        <v>T0500</v>
      </c>
      <c r="W381" s="19">
        <f t="shared" si="124"/>
        <v>3318</v>
      </c>
      <c r="X381" s="15">
        <f t="shared" si="125"/>
        <v>57</v>
      </c>
      <c r="Y381" s="15">
        <f t="shared" si="126"/>
        <v>12362</v>
      </c>
      <c r="Z381" s="15">
        <f t="shared" si="127"/>
        <v>21</v>
      </c>
      <c r="AA381" s="24">
        <f t="shared" si="128"/>
        <v>23507</v>
      </c>
      <c r="AB381" s="50">
        <f t="shared" si="134"/>
        <v>1</v>
      </c>
      <c r="AC381" s="51">
        <f t="shared" si="135"/>
        <v>1</v>
      </c>
      <c r="AD381" s="51">
        <f t="shared" si="136"/>
        <v>1</v>
      </c>
      <c r="AE381" s="51">
        <f t="shared" si="137"/>
        <v>1</v>
      </c>
      <c r="AF381" s="52">
        <f t="shared" si="138"/>
        <v>1</v>
      </c>
    </row>
    <row r="382" spans="1:32" x14ac:dyDescent="0.25">
      <c r="A382" s="50" t="s">
        <v>1</v>
      </c>
      <c r="B382" s="51">
        <f t="shared" ref="B382:B390" si="140">B82</f>
        <v>5</v>
      </c>
      <c r="C382" s="34">
        <v>0</v>
      </c>
      <c r="D382" s="57"/>
      <c r="E382" s="6"/>
      <c r="F382" s="57"/>
      <c r="G382" s="6"/>
      <c r="H382" s="57"/>
      <c r="I382" s="6"/>
      <c r="J382" s="57">
        <v>8122</v>
      </c>
      <c r="K382" s="6">
        <v>2592</v>
      </c>
      <c r="L382" s="57">
        <v>39134</v>
      </c>
      <c r="M382" s="6">
        <v>11816</v>
      </c>
      <c r="N382" s="57">
        <v>109414</v>
      </c>
      <c r="O382" s="6">
        <v>23507</v>
      </c>
      <c r="P382" s="57">
        <v>165309</v>
      </c>
      <c r="Q382" s="6" t="s">
        <v>13</v>
      </c>
      <c r="R382" s="19" t="str">
        <f t="shared" si="129"/>
        <v>T0500</v>
      </c>
      <c r="S382" s="15" t="str">
        <f t="shared" si="130"/>
        <v>T0000</v>
      </c>
      <c r="T382" s="15" t="str">
        <f t="shared" si="131"/>
        <v>T1000</v>
      </c>
      <c r="U382" s="15" t="str">
        <f t="shared" si="132"/>
        <v>T05-05</v>
      </c>
      <c r="V382" s="24" t="str">
        <f t="shared" si="133"/>
        <v>T0505</v>
      </c>
      <c r="W382" s="19">
        <f t="shared" si="124"/>
        <v>23507</v>
      </c>
      <c r="X382" s="15">
        <f t="shared" si="125"/>
        <v>5558</v>
      </c>
      <c r="Y382" s="15">
        <f t="shared" si="126"/>
        <v>43361</v>
      </c>
      <c r="Z382" s="15">
        <f t="shared" si="127"/>
        <v>3318</v>
      </c>
      <c r="AA382" s="24">
        <f t="shared" si="128"/>
        <v>80703</v>
      </c>
      <c r="AB382" s="50">
        <f t="shared" si="134"/>
        <v>1</v>
      </c>
      <c r="AC382" s="51">
        <f t="shared" si="135"/>
        <v>1</v>
      </c>
      <c r="AD382" s="51">
        <f t="shared" si="136"/>
        <v>1</v>
      </c>
      <c r="AE382" s="51">
        <f t="shared" si="137"/>
        <v>1</v>
      </c>
      <c r="AF382" s="52">
        <f t="shared" si="138"/>
        <v>1</v>
      </c>
    </row>
    <row r="383" spans="1:32" x14ac:dyDescent="0.25">
      <c r="A383" s="50" t="s">
        <v>1</v>
      </c>
      <c r="B383" s="51">
        <f t="shared" si="140"/>
        <v>5</v>
      </c>
      <c r="C383" s="34">
        <v>5</v>
      </c>
      <c r="D383" s="57"/>
      <c r="E383" s="6"/>
      <c r="F383" s="57"/>
      <c r="G383" s="6"/>
      <c r="H383" s="57">
        <v>15678</v>
      </c>
      <c r="I383" s="6">
        <v>7593</v>
      </c>
      <c r="J383" s="57">
        <v>94894</v>
      </c>
      <c r="K383" s="6">
        <v>27477</v>
      </c>
      <c r="L383" s="57">
        <v>219220</v>
      </c>
      <c r="M383" s="6">
        <v>63905</v>
      </c>
      <c r="N383" s="57">
        <v>405535</v>
      </c>
      <c r="O383" s="6">
        <v>80703</v>
      </c>
      <c r="P383" s="57">
        <v>464072</v>
      </c>
      <c r="Q383" s="6"/>
      <c r="R383" s="19" t="str">
        <f t="shared" si="129"/>
        <v>T0505</v>
      </c>
      <c r="S383" s="15" t="str">
        <f t="shared" si="130"/>
        <v>T0005</v>
      </c>
      <c r="T383" s="15" t="str">
        <f t="shared" si="131"/>
        <v>T1005</v>
      </c>
      <c r="U383" s="15" t="str">
        <f t="shared" si="132"/>
        <v>T0500</v>
      </c>
      <c r="V383" s="24" t="str">
        <f t="shared" si="133"/>
        <v>T0510</v>
      </c>
      <c r="W383" s="19">
        <f t="shared" si="124"/>
        <v>80703</v>
      </c>
      <c r="X383" s="15">
        <f t="shared" si="125"/>
        <v>38898</v>
      </c>
      <c r="Y383" s="15">
        <f t="shared" si="126"/>
        <v>91030</v>
      </c>
      <c r="Z383" s="15">
        <f t="shared" si="127"/>
        <v>23507</v>
      </c>
      <c r="AA383" s="24">
        <f t="shared" si="128"/>
        <v>77336</v>
      </c>
      <c r="AB383" s="50">
        <f t="shared" si="134"/>
        <v>1</v>
      </c>
      <c r="AC383" s="51">
        <f t="shared" si="135"/>
        <v>1</v>
      </c>
      <c r="AD383" s="51">
        <f t="shared" si="136"/>
        <v>1</v>
      </c>
      <c r="AE383" s="51">
        <f t="shared" si="137"/>
        <v>1</v>
      </c>
      <c r="AF383" s="52">
        <f t="shared" si="138"/>
        <v>1</v>
      </c>
    </row>
    <row r="384" spans="1:32" x14ac:dyDescent="0.25">
      <c r="A384" s="50" t="s">
        <v>1</v>
      </c>
      <c r="B384" s="51">
        <f t="shared" si="140"/>
        <v>5</v>
      </c>
      <c r="C384" s="34">
        <v>10</v>
      </c>
      <c r="D384" s="57"/>
      <c r="E384" s="6"/>
      <c r="F384" s="57">
        <v>30868</v>
      </c>
      <c r="G384" s="6">
        <v>14693</v>
      </c>
      <c r="H384" s="57">
        <v>154077</v>
      </c>
      <c r="I384" s="6">
        <v>75931</v>
      </c>
      <c r="J384" s="57">
        <v>464329</v>
      </c>
      <c r="K384" s="6">
        <v>120205</v>
      </c>
      <c r="L384" s="57">
        <v>668847</v>
      </c>
      <c r="M384" s="6">
        <v>143878</v>
      </c>
      <c r="N384" s="57">
        <v>816530</v>
      </c>
      <c r="O384" s="6">
        <v>77336</v>
      </c>
      <c r="P384" s="57">
        <v>501627</v>
      </c>
      <c r="Q384" s="6"/>
      <c r="R384" s="19" t="str">
        <f t="shared" si="129"/>
        <v>T0510</v>
      </c>
      <c r="S384" s="15" t="str">
        <f t="shared" si="130"/>
        <v>T0010</v>
      </c>
      <c r="T384" s="15" t="str">
        <f t="shared" si="131"/>
        <v>T1010</v>
      </c>
      <c r="U384" s="15" t="str">
        <f t="shared" si="132"/>
        <v>T0505</v>
      </c>
      <c r="V384" s="24" t="str">
        <f t="shared" si="133"/>
        <v>T0515</v>
      </c>
      <c r="W384" s="19">
        <f t="shared" si="124"/>
        <v>77336</v>
      </c>
      <c r="X384" s="15">
        <f t="shared" si="125"/>
        <v>111867</v>
      </c>
      <c r="Y384" s="15">
        <f t="shared" si="126"/>
        <v>4279</v>
      </c>
      <c r="Z384" s="15">
        <f t="shared" si="127"/>
        <v>80703</v>
      </c>
      <c r="AA384" s="24">
        <f t="shared" si="128"/>
        <v>0</v>
      </c>
      <c r="AB384" s="50">
        <f t="shared" si="134"/>
        <v>1</v>
      </c>
      <c r="AC384" s="51">
        <f t="shared" si="135"/>
        <v>1</v>
      </c>
      <c r="AD384" s="51">
        <f t="shared" si="136"/>
        <v>1</v>
      </c>
      <c r="AE384" s="51">
        <f t="shared" si="137"/>
        <v>1</v>
      </c>
      <c r="AF384" s="52">
        <f t="shared" si="138"/>
        <v>0</v>
      </c>
    </row>
    <row r="385" spans="1:32" x14ac:dyDescent="0.25">
      <c r="A385" s="50" t="s">
        <v>1</v>
      </c>
      <c r="B385" s="51">
        <f t="shared" si="140"/>
        <v>5</v>
      </c>
      <c r="C385" s="34">
        <v>15</v>
      </c>
      <c r="D385" s="57"/>
      <c r="E385" s="6"/>
      <c r="F385" s="57"/>
      <c r="G385" s="6"/>
      <c r="H385" s="57">
        <v>31194</v>
      </c>
      <c r="I385" s="6">
        <v>8446</v>
      </c>
      <c r="J385" s="57">
        <v>128342</v>
      </c>
      <c r="K385" s="6">
        <v>9349</v>
      </c>
      <c r="L385" s="57">
        <v>162809</v>
      </c>
      <c r="M385" s="6">
        <v>3501</v>
      </c>
      <c r="N385" s="57">
        <v>166451</v>
      </c>
      <c r="O385" s="6">
        <v>0</v>
      </c>
      <c r="P385" s="57">
        <v>77554</v>
      </c>
      <c r="Q385" s="6"/>
      <c r="R385" s="19" t="str">
        <f t="shared" si="129"/>
        <v>T0515</v>
      </c>
      <c r="S385" s="15" t="str">
        <f t="shared" si="130"/>
        <v>T0015</v>
      </c>
      <c r="T385" s="15" t="str">
        <f t="shared" si="131"/>
        <v>T1015</v>
      </c>
      <c r="U385" s="15" t="str">
        <f t="shared" si="132"/>
        <v>T0510</v>
      </c>
      <c r="V385" s="24" t="str">
        <f t="shared" si="133"/>
        <v>T0520</v>
      </c>
      <c r="W385" s="19">
        <f t="shared" si="124"/>
        <v>0</v>
      </c>
      <c r="X385" s="15">
        <f t="shared" si="125"/>
        <v>2479</v>
      </c>
      <c r="Y385" s="15">
        <f t="shared" si="126"/>
        <v>0</v>
      </c>
      <c r="Z385" s="15">
        <f t="shared" si="127"/>
        <v>77336</v>
      </c>
      <c r="AA385" s="24">
        <f t="shared" si="128"/>
        <v>0</v>
      </c>
      <c r="AB385" s="50">
        <f t="shared" si="134"/>
        <v>0</v>
      </c>
      <c r="AC385" s="51">
        <f t="shared" si="135"/>
        <v>1</v>
      </c>
      <c r="AD385" s="51">
        <f t="shared" si="136"/>
        <v>0</v>
      </c>
      <c r="AE385" s="51">
        <f t="shared" si="137"/>
        <v>1</v>
      </c>
      <c r="AF385" s="52">
        <f t="shared" si="138"/>
        <v>0</v>
      </c>
    </row>
    <row r="386" spans="1:32" x14ac:dyDescent="0.25">
      <c r="A386" s="50" t="s">
        <v>1</v>
      </c>
      <c r="B386" s="51">
        <f t="shared" si="140"/>
        <v>5</v>
      </c>
      <c r="C386" s="34">
        <v>20</v>
      </c>
      <c r="D386" s="57"/>
      <c r="E386" s="6"/>
      <c r="F386" s="57">
        <v>133908</v>
      </c>
      <c r="G386" s="6">
        <v>25168</v>
      </c>
      <c r="H386" s="57">
        <v>301324</v>
      </c>
      <c r="I386" s="6">
        <v>30014</v>
      </c>
      <c r="J386" s="57">
        <v>356422</v>
      </c>
      <c r="K386" s="6">
        <v>1700</v>
      </c>
      <c r="L386" s="57">
        <v>43321</v>
      </c>
      <c r="M386" s="6">
        <v>13</v>
      </c>
      <c r="N386" s="57">
        <v>9465</v>
      </c>
      <c r="O386" s="6">
        <v>0</v>
      </c>
      <c r="P386" s="57"/>
      <c r="Q386" s="6"/>
      <c r="R386" s="19" t="str">
        <f t="shared" si="129"/>
        <v>T0520</v>
      </c>
      <c r="S386" s="15" t="str">
        <f t="shared" si="130"/>
        <v>T0020</v>
      </c>
      <c r="T386" s="15" t="str">
        <f t="shared" si="131"/>
        <v>T1020</v>
      </c>
      <c r="U386" s="15" t="str">
        <f t="shared" si="132"/>
        <v>T0515</v>
      </c>
      <c r="V386" s="24" t="str">
        <f t="shared" si="133"/>
        <v>T0525</v>
      </c>
      <c r="W386" s="19">
        <f t="shared" si="124"/>
        <v>0</v>
      </c>
      <c r="X386" s="15">
        <f t="shared" si="125"/>
        <v>0</v>
      </c>
      <c r="Y386" s="15">
        <f t="shared" si="126"/>
        <v>0</v>
      </c>
      <c r="Z386" s="15">
        <f t="shared" si="127"/>
        <v>0</v>
      </c>
      <c r="AA386" s="24">
        <f t="shared" si="128"/>
        <v>0</v>
      </c>
      <c r="AB386" s="50">
        <f t="shared" si="134"/>
        <v>0</v>
      </c>
      <c r="AC386" s="51">
        <f t="shared" si="135"/>
        <v>0</v>
      </c>
      <c r="AD386" s="51">
        <f t="shared" si="136"/>
        <v>0</v>
      </c>
      <c r="AE386" s="51">
        <f t="shared" si="137"/>
        <v>0</v>
      </c>
      <c r="AF386" s="52">
        <f t="shared" si="138"/>
        <v>0</v>
      </c>
    </row>
    <row r="387" spans="1:32" x14ac:dyDescent="0.25">
      <c r="A387" s="50" t="s">
        <v>1</v>
      </c>
      <c r="B387" s="51">
        <f t="shared" si="140"/>
        <v>5</v>
      </c>
      <c r="C387" s="34">
        <v>25</v>
      </c>
      <c r="D387" s="57"/>
      <c r="E387" s="6"/>
      <c r="F387" s="57"/>
      <c r="G387" s="6"/>
      <c r="H387" s="57">
        <v>47708</v>
      </c>
      <c r="I387" s="6">
        <v>4989</v>
      </c>
      <c r="J387" s="57">
        <v>113363</v>
      </c>
      <c r="K387" s="6">
        <v>756</v>
      </c>
      <c r="L387" s="57">
        <v>14424</v>
      </c>
      <c r="M387" s="6">
        <v>4</v>
      </c>
      <c r="N387" s="57">
        <v>115</v>
      </c>
      <c r="O387" s="6">
        <v>0</v>
      </c>
      <c r="P387" s="57"/>
      <c r="Q387" s="6"/>
      <c r="R387" s="19" t="str">
        <f t="shared" si="129"/>
        <v>T0525</v>
      </c>
      <c r="S387" s="15" t="str">
        <f t="shared" si="130"/>
        <v>T0025</v>
      </c>
      <c r="T387" s="15" t="str">
        <f t="shared" si="131"/>
        <v>T1025</v>
      </c>
      <c r="U387" s="15" t="str">
        <f t="shared" si="132"/>
        <v>T0520</v>
      </c>
      <c r="V387" s="24" t="str">
        <f t="shared" si="133"/>
        <v>T0530</v>
      </c>
      <c r="W387" s="19">
        <f t="shared" si="124"/>
        <v>0</v>
      </c>
      <c r="X387" s="15">
        <f t="shared" si="125"/>
        <v>0</v>
      </c>
      <c r="Y387" s="15">
        <f t="shared" si="126"/>
        <v>0</v>
      </c>
      <c r="Z387" s="15">
        <f t="shared" si="127"/>
        <v>0</v>
      </c>
      <c r="AA387" s="24">
        <f t="shared" si="128"/>
        <v>0</v>
      </c>
      <c r="AB387" s="50">
        <f t="shared" si="134"/>
        <v>0</v>
      </c>
      <c r="AC387" s="51">
        <f t="shared" si="135"/>
        <v>0</v>
      </c>
      <c r="AD387" s="51">
        <f t="shared" si="136"/>
        <v>0</v>
      </c>
      <c r="AE387" s="51">
        <f t="shared" si="137"/>
        <v>0</v>
      </c>
      <c r="AF387" s="52">
        <f t="shared" si="138"/>
        <v>0</v>
      </c>
    </row>
    <row r="388" spans="1:32" x14ac:dyDescent="0.25">
      <c r="A388" s="50" t="s">
        <v>1</v>
      </c>
      <c r="B388" s="51">
        <f t="shared" si="140"/>
        <v>5</v>
      </c>
      <c r="C388" s="34">
        <v>30</v>
      </c>
      <c r="D388" s="57"/>
      <c r="E388" s="6"/>
      <c r="F388" s="57">
        <v>136485</v>
      </c>
      <c r="G388" s="6">
        <v>14765</v>
      </c>
      <c r="H388" s="57">
        <v>254696</v>
      </c>
      <c r="I388" s="6">
        <v>11630</v>
      </c>
      <c r="J388" s="57">
        <v>168204</v>
      </c>
      <c r="K388" s="6">
        <v>1072</v>
      </c>
      <c r="L388" s="57">
        <v>13384</v>
      </c>
      <c r="M388" s="6">
        <v>0</v>
      </c>
      <c r="N388" s="57">
        <v>38</v>
      </c>
      <c r="O388" s="6">
        <v>0</v>
      </c>
      <c r="P388" s="57"/>
      <c r="Q388" s="6"/>
      <c r="R388" s="19" t="str">
        <f t="shared" si="129"/>
        <v>T0530</v>
      </c>
      <c r="S388" s="15" t="str">
        <f t="shared" si="130"/>
        <v>T0030</v>
      </c>
      <c r="T388" s="15" t="str">
        <f t="shared" si="131"/>
        <v>T1030</v>
      </c>
      <c r="U388" s="15" t="str">
        <f t="shared" si="132"/>
        <v>T0525</v>
      </c>
      <c r="V388" s="24" t="str">
        <f t="shared" si="133"/>
        <v>T0535</v>
      </c>
      <c r="W388" s="19">
        <f t="shared" ref="W388:W451" si="141">_xlfn.XLOOKUP(R388,$R:$R,$O:$O,0)</f>
        <v>0</v>
      </c>
      <c r="X388" s="15">
        <f t="shared" ref="X388:X451" si="142">_xlfn.XLOOKUP(S388,$R:$R,$O:$O,0)</f>
        <v>0</v>
      </c>
      <c r="Y388" s="15">
        <f t="shared" ref="Y388:Y451" si="143">_xlfn.XLOOKUP(T388,$R:$R,$O:$O,0)</f>
        <v>0</v>
      </c>
      <c r="Z388" s="15">
        <f t="shared" ref="Z388:Z451" si="144">_xlfn.XLOOKUP(U388,$R:$R,$O:$O,0)</f>
        <v>0</v>
      </c>
      <c r="AA388" s="24">
        <f t="shared" ref="AA388:AA451" si="145">_xlfn.XLOOKUP(V388,$R:$R,$O:$O,0)</f>
        <v>0</v>
      </c>
      <c r="AB388" s="50">
        <f t="shared" si="134"/>
        <v>0</v>
      </c>
      <c r="AC388" s="51">
        <f t="shared" si="135"/>
        <v>0</v>
      </c>
      <c r="AD388" s="51">
        <f t="shared" si="136"/>
        <v>0</v>
      </c>
      <c r="AE388" s="51">
        <f t="shared" si="137"/>
        <v>0</v>
      </c>
      <c r="AF388" s="52">
        <f t="shared" si="138"/>
        <v>0</v>
      </c>
    </row>
    <row r="389" spans="1:32" x14ac:dyDescent="0.25">
      <c r="A389" s="50" t="s">
        <v>1</v>
      </c>
      <c r="B389" s="51">
        <f t="shared" si="140"/>
        <v>5</v>
      </c>
      <c r="C389" s="34">
        <v>35</v>
      </c>
      <c r="D389" s="57"/>
      <c r="E389" s="6"/>
      <c r="F389" s="57"/>
      <c r="G389" s="6"/>
      <c r="H389" s="57">
        <v>28547</v>
      </c>
      <c r="I389" s="6">
        <v>480</v>
      </c>
      <c r="J389" s="57">
        <v>24066</v>
      </c>
      <c r="K389" s="6">
        <v>4</v>
      </c>
      <c r="L389" s="57">
        <v>1170</v>
      </c>
      <c r="M389" s="6">
        <v>0</v>
      </c>
      <c r="N389" s="57"/>
      <c r="O389" s="6"/>
      <c r="P389" s="57"/>
      <c r="Q389" s="6"/>
      <c r="R389" s="19" t="str">
        <f t="shared" si="129"/>
        <v>T0535</v>
      </c>
      <c r="S389" s="15" t="str">
        <f t="shared" si="130"/>
        <v>T0035</v>
      </c>
      <c r="T389" s="15" t="str">
        <f t="shared" si="131"/>
        <v>T1035</v>
      </c>
      <c r="U389" s="15" t="str">
        <f t="shared" si="132"/>
        <v>T0530</v>
      </c>
      <c r="V389" s="24" t="str">
        <f t="shared" si="133"/>
        <v>T0540</v>
      </c>
      <c r="W389" s="19">
        <f t="shared" si="141"/>
        <v>0</v>
      </c>
      <c r="X389" s="15">
        <f t="shared" si="142"/>
        <v>0</v>
      </c>
      <c r="Y389" s="15">
        <f t="shared" si="143"/>
        <v>0</v>
      </c>
      <c r="Z389" s="15">
        <f t="shared" si="144"/>
        <v>0</v>
      </c>
      <c r="AA389" s="24">
        <f t="shared" si="145"/>
        <v>0</v>
      </c>
      <c r="AB389" s="50">
        <f t="shared" si="134"/>
        <v>0</v>
      </c>
      <c r="AC389" s="51">
        <f t="shared" si="135"/>
        <v>0</v>
      </c>
      <c r="AD389" s="51">
        <f t="shared" si="136"/>
        <v>0</v>
      </c>
      <c r="AE389" s="51">
        <f t="shared" si="137"/>
        <v>0</v>
      </c>
      <c r="AF389" s="52">
        <f t="shared" si="138"/>
        <v>0</v>
      </c>
    </row>
    <row r="390" spans="1:32" x14ac:dyDescent="0.25">
      <c r="A390" s="50" t="s">
        <v>1</v>
      </c>
      <c r="B390" s="51">
        <f t="shared" si="140"/>
        <v>5</v>
      </c>
      <c r="C390" s="34">
        <v>40</v>
      </c>
      <c r="D390" s="57"/>
      <c r="E390" s="6"/>
      <c r="F390" s="57"/>
      <c r="G390" s="6"/>
      <c r="H390" s="57"/>
      <c r="I390" s="6"/>
      <c r="J390" s="57">
        <v>1740</v>
      </c>
      <c r="K390" s="6">
        <v>0</v>
      </c>
      <c r="L390" s="57">
        <v>8</v>
      </c>
      <c r="M390" s="6">
        <v>0</v>
      </c>
      <c r="N390" s="57"/>
      <c r="O390" s="6"/>
      <c r="P390" s="57"/>
      <c r="Q390" s="6"/>
      <c r="R390" s="19" t="str">
        <f t="shared" si="129"/>
        <v>T0540</v>
      </c>
      <c r="S390" s="15" t="str">
        <f t="shared" si="130"/>
        <v>T0040</v>
      </c>
      <c r="T390" s="15" t="str">
        <f t="shared" si="131"/>
        <v>T1040</v>
      </c>
      <c r="U390" s="15" t="str">
        <f t="shared" si="132"/>
        <v>T0535</v>
      </c>
      <c r="V390" s="24" t="str">
        <f t="shared" si="133"/>
        <v>T0545</v>
      </c>
      <c r="W390" s="19">
        <f t="shared" si="141"/>
        <v>0</v>
      </c>
      <c r="X390" s="15">
        <f t="shared" si="142"/>
        <v>0</v>
      </c>
      <c r="Y390" s="15">
        <f t="shared" si="143"/>
        <v>0</v>
      </c>
      <c r="Z390" s="15">
        <f t="shared" si="144"/>
        <v>0</v>
      </c>
      <c r="AA390" s="24">
        <f t="shared" si="145"/>
        <v>0</v>
      </c>
      <c r="AB390" s="50">
        <f t="shared" si="134"/>
        <v>0</v>
      </c>
      <c r="AC390" s="51">
        <f t="shared" si="135"/>
        <v>0</v>
      </c>
      <c r="AD390" s="51">
        <f t="shared" si="136"/>
        <v>0</v>
      </c>
      <c r="AE390" s="51">
        <f t="shared" si="137"/>
        <v>0</v>
      </c>
      <c r="AF390" s="52">
        <f t="shared" si="138"/>
        <v>0</v>
      </c>
    </row>
    <row r="391" spans="1:32" x14ac:dyDescent="0.25">
      <c r="A391" s="50" t="s">
        <v>1</v>
      </c>
      <c r="B391" s="51">
        <v>5</v>
      </c>
      <c r="C391" s="34">
        <v>45</v>
      </c>
      <c r="D391" s="57"/>
      <c r="E391" s="6"/>
      <c r="F391" s="57"/>
      <c r="G391" s="6"/>
      <c r="H391" s="57"/>
      <c r="I391" s="6"/>
      <c r="J391" s="57"/>
      <c r="K391" s="6"/>
      <c r="L391" s="57">
        <v>33</v>
      </c>
      <c r="M391" s="6">
        <v>0</v>
      </c>
      <c r="N391" s="57"/>
      <c r="O391" s="6"/>
      <c r="P391" s="57"/>
      <c r="Q391" s="6"/>
      <c r="R391" s="19" t="str">
        <f t="shared" si="129"/>
        <v>T0545</v>
      </c>
      <c r="S391" s="15" t="str">
        <f t="shared" si="130"/>
        <v>T0045</v>
      </c>
      <c r="T391" s="15" t="str">
        <f t="shared" si="131"/>
        <v>T1045</v>
      </c>
      <c r="U391" s="15" t="str">
        <f t="shared" si="132"/>
        <v>T0540</v>
      </c>
      <c r="V391" s="24" t="str">
        <f t="shared" si="133"/>
        <v>T0550</v>
      </c>
      <c r="W391" s="19">
        <f t="shared" si="141"/>
        <v>0</v>
      </c>
      <c r="X391" s="15">
        <f t="shared" si="142"/>
        <v>0</v>
      </c>
      <c r="Y391" s="15">
        <f t="shared" si="143"/>
        <v>0</v>
      </c>
      <c r="Z391" s="15">
        <f t="shared" si="144"/>
        <v>0</v>
      </c>
      <c r="AA391" s="24">
        <f t="shared" si="145"/>
        <v>0</v>
      </c>
      <c r="AB391" s="50">
        <f t="shared" si="134"/>
        <v>0</v>
      </c>
      <c r="AC391" s="51">
        <f t="shared" si="135"/>
        <v>0</v>
      </c>
      <c r="AD391" s="51">
        <f t="shared" si="136"/>
        <v>0</v>
      </c>
      <c r="AE391" s="51">
        <f t="shared" si="137"/>
        <v>0</v>
      </c>
      <c r="AF391" s="52">
        <f t="shared" si="138"/>
        <v>0</v>
      </c>
    </row>
    <row r="392" spans="1:32" ht="15.75" thickBot="1" x14ac:dyDescent="0.3">
      <c r="A392" s="37" t="s">
        <v>1</v>
      </c>
      <c r="B392" s="38">
        <v>5</v>
      </c>
      <c r="C392" s="39">
        <v>50</v>
      </c>
      <c r="D392" s="2"/>
      <c r="E392" s="28"/>
      <c r="F392" s="2"/>
      <c r="G392" s="28"/>
      <c r="H392" s="2"/>
      <c r="I392" s="28"/>
      <c r="J392" s="2"/>
      <c r="K392" s="28"/>
      <c r="L392" s="2"/>
      <c r="M392" s="28"/>
      <c r="N392" s="2"/>
      <c r="O392" s="28"/>
      <c r="P392" s="2"/>
      <c r="Q392" s="28"/>
      <c r="R392" s="29" t="str">
        <f t="shared" si="129"/>
        <v>T0550</v>
      </c>
      <c r="S392" s="30" t="str">
        <f t="shared" si="130"/>
        <v>T0050</v>
      </c>
      <c r="T392" s="30" t="str">
        <f t="shared" si="131"/>
        <v>T1050</v>
      </c>
      <c r="U392" s="30" t="str">
        <f t="shared" si="132"/>
        <v>T0545</v>
      </c>
      <c r="V392" s="31" t="str">
        <f t="shared" si="133"/>
        <v>T0555</v>
      </c>
      <c r="W392" s="29">
        <f t="shared" si="141"/>
        <v>0</v>
      </c>
      <c r="X392" s="30">
        <f t="shared" si="142"/>
        <v>0</v>
      </c>
      <c r="Y392" s="30">
        <f t="shared" si="143"/>
        <v>0</v>
      </c>
      <c r="Z392" s="30">
        <f t="shared" si="144"/>
        <v>0</v>
      </c>
      <c r="AA392" s="31">
        <f t="shared" si="145"/>
        <v>0</v>
      </c>
      <c r="AB392" s="37">
        <f t="shared" si="134"/>
        <v>0</v>
      </c>
      <c r="AC392" s="38">
        <f t="shared" si="135"/>
        <v>0</v>
      </c>
      <c r="AD392" s="38">
        <f t="shared" si="136"/>
        <v>0</v>
      </c>
      <c r="AE392" s="38">
        <f t="shared" si="137"/>
        <v>0</v>
      </c>
      <c r="AF392" s="40">
        <f t="shared" si="138"/>
        <v>0</v>
      </c>
    </row>
    <row r="393" spans="1:32" x14ac:dyDescent="0.25">
      <c r="A393" s="12" t="s">
        <v>1</v>
      </c>
      <c r="B393" s="13">
        <v>10</v>
      </c>
      <c r="C393" s="36">
        <v>-20</v>
      </c>
      <c r="D393" s="43"/>
      <c r="E393" s="5"/>
      <c r="F393" s="43"/>
      <c r="G393" s="5"/>
      <c r="H393" s="43"/>
      <c r="I393" s="5"/>
      <c r="J393" s="43"/>
      <c r="K393" s="5"/>
      <c r="L393" s="43"/>
      <c r="M393" s="5"/>
      <c r="N393" s="43"/>
      <c r="O393" s="5"/>
      <c r="P393" s="43">
        <v>1</v>
      </c>
      <c r="Q393" s="5">
        <v>0</v>
      </c>
      <c r="R393" s="16" t="str">
        <f t="shared" si="129"/>
        <v>T10-20</v>
      </c>
      <c r="S393" s="17" t="str">
        <f t="shared" si="130"/>
        <v>T05-20</v>
      </c>
      <c r="T393" s="17" t="str">
        <f t="shared" si="131"/>
        <v>T15-20</v>
      </c>
      <c r="U393" s="17" t="str">
        <f t="shared" si="132"/>
        <v>T10-25</v>
      </c>
      <c r="V393" s="23" t="str">
        <f t="shared" si="133"/>
        <v>T10-15</v>
      </c>
      <c r="W393" s="16">
        <f t="shared" si="141"/>
        <v>0</v>
      </c>
      <c r="X393" s="17">
        <f t="shared" si="142"/>
        <v>0</v>
      </c>
      <c r="Y393" s="17">
        <f t="shared" si="143"/>
        <v>0</v>
      </c>
      <c r="Z393" s="17">
        <f t="shared" si="144"/>
        <v>0</v>
      </c>
      <c r="AA393" s="23">
        <f t="shared" si="145"/>
        <v>1</v>
      </c>
      <c r="AB393" s="12">
        <f t="shared" si="134"/>
        <v>0</v>
      </c>
      <c r="AC393" s="13">
        <f t="shared" si="135"/>
        <v>0</v>
      </c>
      <c r="AD393" s="13">
        <f t="shared" si="136"/>
        <v>0</v>
      </c>
      <c r="AE393" s="13">
        <f t="shared" si="137"/>
        <v>0</v>
      </c>
      <c r="AF393" s="14">
        <f t="shared" si="138"/>
        <v>1</v>
      </c>
    </row>
    <row r="394" spans="1:32" x14ac:dyDescent="0.25">
      <c r="A394" s="50" t="s">
        <v>1</v>
      </c>
      <c r="B394" s="51">
        <v>10</v>
      </c>
      <c r="C394" s="34">
        <v>-15</v>
      </c>
      <c r="D394" s="57"/>
      <c r="E394" s="6"/>
      <c r="F394" s="57"/>
      <c r="G394" s="6"/>
      <c r="H394" s="57"/>
      <c r="I394" s="6"/>
      <c r="J394" s="57"/>
      <c r="K394" s="6"/>
      <c r="L394" s="57"/>
      <c r="M394" s="6"/>
      <c r="N394" s="57">
        <v>169</v>
      </c>
      <c r="O394" s="6">
        <v>1</v>
      </c>
      <c r="P394" s="57">
        <v>1703</v>
      </c>
      <c r="Q394" s="6"/>
      <c r="R394" s="19" t="str">
        <f t="shared" si="129"/>
        <v>T10-15</v>
      </c>
      <c r="S394" s="15" t="str">
        <f t="shared" si="130"/>
        <v>T05-15</v>
      </c>
      <c r="T394" s="15" t="str">
        <f t="shared" si="131"/>
        <v>T15-15</v>
      </c>
      <c r="U394" s="15" t="str">
        <f t="shared" si="132"/>
        <v>T10-20</v>
      </c>
      <c r="V394" s="24" t="str">
        <f t="shared" si="133"/>
        <v>T10-10</v>
      </c>
      <c r="W394" s="19">
        <f t="shared" si="141"/>
        <v>1</v>
      </c>
      <c r="X394" s="15">
        <f t="shared" si="142"/>
        <v>0</v>
      </c>
      <c r="Y394" s="15">
        <f t="shared" si="143"/>
        <v>0</v>
      </c>
      <c r="Z394" s="15">
        <f t="shared" si="144"/>
        <v>0</v>
      </c>
      <c r="AA394" s="24">
        <f t="shared" si="145"/>
        <v>1692</v>
      </c>
      <c r="AB394" s="50">
        <f t="shared" si="134"/>
        <v>1</v>
      </c>
      <c r="AC394" s="51">
        <f t="shared" si="135"/>
        <v>0</v>
      </c>
      <c r="AD394" s="51">
        <f t="shared" si="136"/>
        <v>0</v>
      </c>
      <c r="AE394" s="51">
        <f t="shared" si="137"/>
        <v>0</v>
      </c>
      <c r="AF394" s="52">
        <f t="shared" si="138"/>
        <v>1</v>
      </c>
    </row>
    <row r="395" spans="1:32" x14ac:dyDescent="0.25">
      <c r="A395" s="50" t="s">
        <v>1</v>
      </c>
      <c r="B395" s="51">
        <v>10</v>
      </c>
      <c r="C395" s="34">
        <v>-10</v>
      </c>
      <c r="D395" s="57"/>
      <c r="E395" s="6"/>
      <c r="F395" s="57"/>
      <c r="G395" s="6"/>
      <c r="H395" s="57"/>
      <c r="I395" s="6"/>
      <c r="J395" s="57"/>
      <c r="K395" s="6"/>
      <c r="L395" s="57">
        <v>1216</v>
      </c>
      <c r="M395" s="6">
        <v>169</v>
      </c>
      <c r="N395" s="57">
        <v>7026</v>
      </c>
      <c r="O395" s="6">
        <v>1692</v>
      </c>
      <c r="P395" s="57">
        <v>19842</v>
      </c>
      <c r="Q395" s="6"/>
      <c r="R395" s="19" t="str">
        <f t="shared" si="129"/>
        <v>T10-10</v>
      </c>
      <c r="S395" s="15" t="str">
        <f t="shared" si="130"/>
        <v>T05-10</v>
      </c>
      <c r="T395" s="15" t="str">
        <f t="shared" si="131"/>
        <v>T15-10</v>
      </c>
      <c r="U395" s="15" t="str">
        <f t="shared" si="132"/>
        <v>T10-15</v>
      </c>
      <c r="V395" s="24" t="str">
        <f t="shared" si="133"/>
        <v>T10-05</v>
      </c>
      <c r="W395" s="19">
        <f t="shared" si="141"/>
        <v>1692</v>
      </c>
      <c r="X395" s="15">
        <f t="shared" si="142"/>
        <v>21</v>
      </c>
      <c r="Y395" s="15">
        <f t="shared" si="143"/>
        <v>0</v>
      </c>
      <c r="Z395" s="15">
        <f t="shared" si="144"/>
        <v>1</v>
      </c>
      <c r="AA395" s="24">
        <f t="shared" si="145"/>
        <v>12362</v>
      </c>
      <c r="AB395" s="50">
        <f t="shared" si="134"/>
        <v>1</v>
      </c>
      <c r="AC395" s="51">
        <f t="shared" si="135"/>
        <v>1</v>
      </c>
      <c r="AD395" s="51">
        <f t="shared" si="136"/>
        <v>0</v>
      </c>
      <c r="AE395" s="51">
        <f t="shared" si="137"/>
        <v>1</v>
      </c>
      <c r="AF395" s="52">
        <f t="shared" si="138"/>
        <v>1</v>
      </c>
    </row>
    <row r="396" spans="1:32" x14ac:dyDescent="0.25">
      <c r="A396" s="50" t="s">
        <v>1</v>
      </c>
      <c r="B396" s="51">
        <v>10</v>
      </c>
      <c r="C396" s="34">
        <v>-5</v>
      </c>
      <c r="D396" s="57"/>
      <c r="E396" s="6"/>
      <c r="F396" s="57"/>
      <c r="G396" s="6"/>
      <c r="H396" s="57"/>
      <c r="I396" s="6"/>
      <c r="J396" s="57">
        <v>5032</v>
      </c>
      <c r="K396" s="6">
        <v>1216</v>
      </c>
      <c r="L396" s="57">
        <v>22091</v>
      </c>
      <c r="M396" s="6">
        <v>5699</v>
      </c>
      <c r="N396" s="57">
        <v>59737</v>
      </c>
      <c r="O396" s="6">
        <v>12362</v>
      </c>
      <c r="P396" s="57">
        <v>96055</v>
      </c>
      <c r="Q396" s="6"/>
      <c r="R396" s="19" t="str">
        <f t="shared" si="129"/>
        <v>T10-05</v>
      </c>
      <c r="S396" s="15" t="str">
        <f t="shared" si="130"/>
        <v>T05-05</v>
      </c>
      <c r="T396" s="15" t="str">
        <f t="shared" si="131"/>
        <v>T15-05</v>
      </c>
      <c r="U396" s="15" t="str">
        <f t="shared" si="132"/>
        <v>T10-10</v>
      </c>
      <c r="V396" s="24" t="str">
        <f t="shared" si="133"/>
        <v>T1000</v>
      </c>
      <c r="W396" s="19">
        <f t="shared" si="141"/>
        <v>12362</v>
      </c>
      <c r="X396" s="15">
        <f t="shared" si="142"/>
        <v>3318</v>
      </c>
      <c r="Y396" s="15">
        <f t="shared" si="143"/>
        <v>604</v>
      </c>
      <c r="Z396" s="15">
        <f t="shared" si="144"/>
        <v>1692</v>
      </c>
      <c r="AA396" s="24">
        <f t="shared" si="145"/>
        <v>43361</v>
      </c>
      <c r="AB396" s="50">
        <f t="shared" si="134"/>
        <v>1</v>
      </c>
      <c r="AC396" s="51">
        <f t="shared" si="135"/>
        <v>1</v>
      </c>
      <c r="AD396" s="51">
        <f t="shared" si="136"/>
        <v>1</v>
      </c>
      <c r="AE396" s="51">
        <f t="shared" si="137"/>
        <v>1</v>
      </c>
      <c r="AF396" s="52">
        <f t="shared" si="138"/>
        <v>1</v>
      </c>
    </row>
    <row r="397" spans="1:32" x14ac:dyDescent="0.25">
      <c r="A397" s="50" t="s">
        <v>1</v>
      </c>
      <c r="B397" s="51">
        <f t="shared" ref="B397:B405" si="146">B97</f>
        <v>10</v>
      </c>
      <c r="C397" s="34">
        <v>0</v>
      </c>
      <c r="D397" s="57"/>
      <c r="E397" s="6"/>
      <c r="F397" s="57"/>
      <c r="G397" s="6"/>
      <c r="H397" s="57">
        <v>9396</v>
      </c>
      <c r="I397" s="6">
        <v>5032</v>
      </c>
      <c r="J397" s="57">
        <v>63034</v>
      </c>
      <c r="K397" s="6">
        <v>15647</v>
      </c>
      <c r="L397" s="57">
        <v>139232</v>
      </c>
      <c r="M397" s="6">
        <v>36304</v>
      </c>
      <c r="N397" s="57">
        <v>253195</v>
      </c>
      <c r="O397" s="6">
        <v>43361</v>
      </c>
      <c r="P397" s="57">
        <v>283620</v>
      </c>
      <c r="Q397" s="6"/>
      <c r="R397" s="19" t="str">
        <f t="shared" si="129"/>
        <v>T1000</v>
      </c>
      <c r="S397" s="15" t="str">
        <f t="shared" si="130"/>
        <v>T0500</v>
      </c>
      <c r="T397" s="15" t="str">
        <f t="shared" si="131"/>
        <v>T1500</v>
      </c>
      <c r="U397" s="15" t="str">
        <f t="shared" si="132"/>
        <v>T10-05</v>
      </c>
      <c r="V397" s="24" t="str">
        <f t="shared" si="133"/>
        <v>T1005</v>
      </c>
      <c r="W397" s="19">
        <f t="shared" si="141"/>
        <v>43361</v>
      </c>
      <c r="X397" s="15">
        <f t="shared" si="142"/>
        <v>23507</v>
      </c>
      <c r="Y397" s="15">
        <f t="shared" si="143"/>
        <v>3892</v>
      </c>
      <c r="Z397" s="15">
        <f t="shared" si="144"/>
        <v>12362</v>
      </c>
      <c r="AA397" s="24">
        <f t="shared" si="145"/>
        <v>91030</v>
      </c>
      <c r="AB397" s="50">
        <f t="shared" si="134"/>
        <v>1</v>
      </c>
      <c r="AC397" s="51">
        <f t="shared" si="135"/>
        <v>1</v>
      </c>
      <c r="AD397" s="51">
        <f t="shared" si="136"/>
        <v>1</v>
      </c>
      <c r="AE397" s="51">
        <f t="shared" si="137"/>
        <v>1</v>
      </c>
      <c r="AF397" s="52">
        <f t="shared" si="138"/>
        <v>1</v>
      </c>
    </row>
    <row r="398" spans="1:32" x14ac:dyDescent="0.25">
      <c r="A398" s="50" t="s">
        <v>1</v>
      </c>
      <c r="B398" s="51">
        <f t="shared" si="146"/>
        <v>10</v>
      </c>
      <c r="C398" s="34">
        <v>5</v>
      </c>
      <c r="D398" s="57"/>
      <c r="E398" s="6"/>
      <c r="F398" s="57">
        <v>30868</v>
      </c>
      <c r="G398" s="6">
        <v>9396</v>
      </c>
      <c r="H398" s="57">
        <v>122065</v>
      </c>
      <c r="I398" s="6">
        <v>45380</v>
      </c>
      <c r="J398" s="57">
        <v>343428</v>
      </c>
      <c r="K398" s="6">
        <v>78776</v>
      </c>
      <c r="L398" s="57">
        <v>499491</v>
      </c>
      <c r="M398" s="6">
        <v>113200</v>
      </c>
      <c r="N398" s="57">
        <v>657471</v>
      </c>
      <c r="O398" s="6">
        <v>91030</v>
      </c>
      <c r="P398" s="57">
        <v>552166</v>
      </c>
      <c r="Q398" s="6"/>
      <c r="R398" s="19" t="str">
        <f t="shared" si="129"/>
        <v>T1005</v>
      </c>
      <c r="S398" s="15" t="str">
        <f t="shared" si="130"/>
        <v>T0505</v>
      </c>
      <c r="T398" s="15" t="str">
        <f t="shared" si="131"/>
        <v>T1505</v>
      </c>
      <c r="U398" s="15" t="str">
        <f t="shared" si="132"/>
        <v>T1000</v>
      </c>
      <c r="V398" s="24" t="str">
        <f t="shared" si="133"/>
        <v>T1010</v>
      </c>
      <c r="W398" s="19">
        <f t="shared" si="141"/>
        <v>91030</v>
      </c>
      <c r="X398" s="15">
        <f t="shared" si="142"/>
        <v>80703</v>
      </c>
      <c r="Y398" s="15">
        <f t="shared" si="143"/>
        <v>13060</v>
      </c>
      <c r="Z398" s="15">
        <f t="shared" si="144"/>
        <v>43361</v>
      </c>
      <c r="AA398" s="24">
        <f t="shared" si="145"/>
        <v>4279</v>
      </c>
      <c r="AB398" s="50">
        <f t="shared" si="134"/>
        <v>1</v>
      </c>
      <c r="AC398" s="51">
        <f t="shared" si="135"/>
        <v>1</v>
      </c>
      <c r="AD398" s="51">
        <f t="shared" si="136"/>
        <v>1</v>
      </c>
      <c r="AE398" s="51">
        <f t="shared" si="137"/>
        <v>1</v>
      </c>
      <c r="AF398" s="52">
        <f t="shared" si="138"/>
        <v>1</v>
      </c>
    </row>
    <row r="399" spans="1:32" x14ac:dyDescent="0.25">
      <c r="A399" s="50" t="s">
        <v>1</v>
      </c>
      <c r="B399" s="51">
        <f t="shared" si="146"/>
        <v>10</v>
      </c>
      <c r="C399" s="34">
        <v>10</v>
      </c>
      <c r="D399" s="57">
        <v>162000</v>
      </c>
      <c r="E399" s="6">
        <v>30868</v>
      </c>
      <c r="F399" s="57">
        <v>270265</v>
      </c>
      <c r="G399" s="6">
        <v>99850</v>
      </c>
      <c r="H399" s="57">
        <v>594046</v>
      </c>
      <c r="I399" s="6">
        <v>217211</v>
      </c>
      <c r="J399" s="57">
        <v>1048576</v>
      </c>
      <c r="K399" s="6">
        <v>185565</v>
      </c>
      <c r="L399" s="57">
        <v>1008399</v>
      </c>
      <c r="M399" s="6">
        <v>115959</v>
      </c>
      <c r="N399" s="57">
        <v>732809</v>
      </c>
      <c r="O399" s="6">
        <v>4279</v>
      </c>
      <c r="P399" s="57">
        <v>129535</v>
      </c>
      <c r="Q399" s="6"/>
      <c r="R399" s="19" t="str">
        <f t="shared" si="129"/>
        <v>T1010</v>
      </c>
      <c r="S399" s="15" t="str">
        <f t="shared" si="130"/>
        <v>T0510</v>
      </c>
      <c r="T399" s="15" t="str">
        <f t="shared" si="131"/>
        <v>T1510</v>
      </c>
      <c r="U399" s="15" t="str">
        <f t="shared" si="132"/>
        <v>T1005</v>
      </c>
      <c r="V399" s="24" t="str">
        <f t="shared" si="133"/>
        <v>T1015</v>
      </c>
      <c r="W399" s="19">
        <f t="shared" si="141"/>
        <v>4279</v>
      </c>
      <c r="X399" s="15">
        <f t="shared" si="142"/>
        <v>77336</v>
      </c>
      <c r="Y399" s="15">
        <f t="shared" si="143"/>
        <v>0</v>
      </c>
      <c r="Z399" s="15">
        <f t="shared" si="144"/>
        <v>91030</v>
      </c>
      <c r="AA399" s="24">
        <f t="shared" si="145"/>
        <v>0</v>
      </c>
      <c r="AB399" s="50">
        <f t="shared" si="134"/>
        <v>1</v>
      </c>
      <c r="AC399" s="51">
        <f t="shared" si="135"/>
        <v>1</v>
      </c>
      <c r="AD399" s="51">
        <f t="shared" si="136"/>
        <v>0</v>
      </c>
      <c r="AE399" s="51">
        <f t="shared" si="137"/>
        <v>1</v>
      </c>
      <c r="AF399" s="52">
        <f t="shared" si="138"/>
        <v>0</v>
      </c>
    </row>
    <row r="400" spans="1:32" x14ac:dyDescent="0.25">
      <c r="A400" s="50" t="s">
        <v>1</v>
      </c>
      <c r="B400" s="51">
        <f t="shared" si="146"/>
        <v>10</v>
      </c>
      <c r="C400" s="34">
        <v>15</v>
      </c>
      <c r="D400" s="57"/>
      <c r="E400" s="6"/>
      <c r="F400" s="57">
        <v>133947</v>
      </c>
      <c r="G400" s="6">
        <v>13660</v>
      </c>
      <c r="H400" s="57">
        <v>246062</v>
      </c>
      <c r="I400" s="6">
        <v>30345</v>
      </c>
      <c r="J400" s="57">
        <v>414048</v>
      </c>
      <c r="K400" s="6">
        <v>3640</v>
      </c>
      <c r="L400" s="57">
        <v>221406</v>
      </c>
      <c r="M400" s="6">
        <v>115</v>
      </c>
      <c r="N400" s="57">
        <v>119586</v>
      </c>
      <c r="O400" s="6">
        <v>0</v>
      </c>
      <c r="P400" s="57">
        <v>4279</v>
      </c>
      <c r="Q400" s="6"/>
      <c r="R400" s="19" t="str">
        <f t="shared" si="129"/>
        <v>T1015</v>
      </c>
      <c r="S400" s="15" t="str">
        <f t="shared" si="130"/>
        <v>T0515</v>
      </c>
      <c r="T400" s="15" t="str">
        <f t="shared" si="131"/>
        <v>T1515</v>
      </c>
      <c r="U400" s="15" t="str">
        <f t="shared" si="132"/>
        <v>T1010</v>
      </c>
      <c r="V400" s="24" t="str">
        <f t="shared" si="133"/>
        <v>T1020</v>
      </c>
      <c r="W400" s="19">
        <f t="shared" si="141"/>
        <v>0</v>
      </c>
      <c r="X400" s="15">
        <f t="shared" si="142"/>
        <v>0</v>
      </c>
      <c r="Y400" s="15">
        <f t="shared" si="143"/>
        <v>0</v>
      </c>
      <c r="Z400" s="15">
        <f t="shared" si="144"/>
        <v>4279</v>
      </c>
      <c r="AA400" s="24">
        <f t="shared" si="145"/>
        <v>0</v>
      </c>
      <c r="AB400" s="50">
        <f t="shared" si="134"/>
        <v>0</v>
      </c>
      <c r="AC400" s="51">
        <f t="shared" si="135"/>
        <v>0</v>
      </c>
      <c r="AD400" s="51">
        <f t="shared" si="136"/>
        <v>0</v>
      </c>
      <c r="AE400" s="51">
        <f t="shared" si="137"/>
        <v>1</v>
      </c>
      <c r="AF400" s="52">
        <f t="shared" si="138"/>
        <v>0</v>
      </c>
    </row>
    <row r="401" spans="1:32" x14ac:dyDescent="0.25">
      <c r="A401" s="50" t="s">
        <v>1</v>
      </c>
      <c r="B401" s="51">
        <f t="shared" si="146"/>
        <v>10</v>
      </c>
      <c r="C401" s="34">
        <v>20</v>
      </c>
      <c r="D401" s="57">
        <v>162000</v>
      </c>
      <c r="E401" s="6">
        <v>133908</v>
      </c>
      <c r="F401" s="57">
        <v>1088710</v>
      </c>
      <c r="G401" s="6">
        <f>24666+45757+33150+29275+27073+26799</f>
        <v>186720</v>
      </c>
      <c r="H401" s="57">
        <v>1048576</v>
      </c>
      <c r="I401" s="6">
        <v>99842</v>
      </c>
      <c r="J401" s="57">
        <v>827574</v>
      </c>
      <c r="K401" s="6">
        <v>3311</v>
      </c>
      <c r="L401" s="57">
        <v>45236</v>
      </c>
      <c r="M401" s="6">
        <v>1</v>
      </c>
      <c r="N401" s="57">
        <v>148</v>
      </c>
      <c r="O401" s="6">
        <v>0</v>
      </c>
      <c r="P401" s="57"/>
      <c r="Q401" s="6"/>
      <c r="R401" s="19" t="str">
        <f t="shared" si="129"/>
        <v>T1020</v>
      </c>
      <c r="S401" s="15" t="str">
        <f t="shared" si="130"/>
        <v>T0520</v>
      </c>
      <c r="T401" s="15" t="str">
        <f t="shared" si="131"/>
        <v>T1520</v>
      </c>
      <c r="U401" s="15" t="str">
        <f t="shared" si="132"/>
        <v>T1015</v>
      </c>
      <c r="V401" s="24" t="str">
        <f t="shared" si="133"/>
        <v>T1025</v>
      </c>
      <c r="W401" s="19">
        <f t="shared" si="141"/>
        <v>0</v>
      </c>
      <c r="X401" s="15">
        <f t="shared" si="142"/>
        <v>0</v>
      </c>
      <c r="Y401" s="15">
        <f t="shared" si="143"/>
        <v>0</v>
      </c>
      <c r="Z401" s="15">
        <f t="shared" si="144"/>
        <v>0</v>
      </c>
      <c r="AA401" s="24">
        <f t="shared" si="145"/>
        <v>0</v>
      </c>
      <c r="AB401" s="50">
        <f t="shared" si="134"/>
        <v>0</v>
      </c>
      <c r="AC401" s="51">
        <f t="shared" si="135"/>
        <v>0</v>
      </c>
      <c r="AD401" s="51">
        <f t="shared" si="136"/>
        <v>0</v>
      </c>
      <c r="AE401" s="51">
        <f t="shared" si="137"/>
        <v>0</v>
      </c>
      <c r="AF401" s="52">
        <f t="shared" si="138"/>
        <v>0</v>
      </c>
    </row>
    <row r="402" spans="1:32" x14ac:dyDescent="0.25">
      <c r="A402" s="50" t="s">
        <v>1</v>
      </c>
      <c r="B402" s="51">
        <f t="shared" si="146"/>
        <v>10</v>
      </c>
      <c r="C402" s="34">
        <v>25</v>
      </c>
      <c r="D402" s="57"/>
      <c r="E402" s="6"/>
      <c r="F402" s="57">
        <v>144201</v>
      </c>
      <c r="G402" s="6">
        <v>30752</v>
      </c>
      <c r="H402" s="57">
        <v>380336</v>
      </c>
      <c r="I402" s="6">
        <v>36504</v>
      </c>
      <c r="J402" s="57">
        <v>428374</v>
      </c>
      <c r="K402" s="6">
        <v>1799</v>
      </c>
      <c r="L402" s="57">
        <v>25274</v>
      </c>
      <c r="M402" s="6">
        <v>4</v>
      </c>
      <c r="N402" s="57">
        <v>68</v>
      </c>
      <c r="O402" s="6">
        <v>0</v>
      </c>
      <c r="P402" s="57"/>
      <c r="Q402" s="6"/>
      <c r="R402" s="19" t="str">
        <f t="shared" si="129"/>
        <v>T1025</v>
      </c>
      <c r="S402" s="15" t="str">
        <f t="shared" si="130"/>
        <v>T0525</v>
      </c>
      <c r="T402" s="15" t="str">
        <f t="shared" si="131"/>
        <v>T1525</v>
      </c>
      <c r="U402" s="15" t="str">
        <f t="shared" si="132"/>
        <v>T1020</v>
      </c>
      <c r="V402" s="24" t="str">
        <f t="shared" si="133"/>
        <v>T1030</v>
      </c>
      <c r="W402" s="19">
        <f t="shared" si="141"/>
        <v>0</v>
      </c>
      <c r="X402" s="15">
        <f t="shared" si="142"/>
        <v>0</v>
      </c>
      <c r="Y402" s="15">
        <f t="shared" si="143"/>
        <v>0</v>
      </c>
      <c r="Z402" s="15">
        <f t="shared" si="144"/>
        <v>0</v>
      </c>
      <c r="AA402" s="24">
        <f t="shared" si="145"/>
        <v>0</v>
      </c>
      <c r="AB402" s="50">
        <f t="shared" si="134"/>
        <v>0</v>
      </c>
      <c r="AC402" s="51">
        <f t="shared" si="135"/>
        <v>0</v>
      </c>
      <c r="AD402" s="51">
        <f t="shared" si="136"/>
        <v>0</v>
      </c>
      <c r="AE402" s="51">
        <f t="shared" si="137"/>
        <v>0</v>
      </c>
      <c r="AF402" s="52">
        <f t="shared" si="138"/>
        <v>0</v>
      </c>
    </row>
    <row r="403" spans="1:32" x14ac:dyDescent="0.25">
      <c r="A403" s="50" t="s">
        <v>1</v>
      </c>
      <c r="B403" s="51">
        <f t="shared" si="146"/>
        <v>10</v>
      </c>
      <c r="C403" s="34">
        <v>30</v>
      </c>
      <c r="D403" s="57">
        <v>162000</v>
      </c>
      <c r="E403" s="6">
        <v>136485</v>
      </c>
      <c r="F403" s="57">
        <v>1108737</v>
      </c>
      <c r="G403" s="6">
        <f>19480+33892+25381+22041+20485+21111</f>
        <v>142390</v>
      </c>
      <c r="H403" s="57">
        <v>1016958</v>
      </c>
      <c r="I403" s="6">
        <v>67427</v>
      </c>
      <c r="J403" s="57">
        <v>576988</v>
      </c>
      <c r="K403" s="6">
        <v>1572</v>
      </c>
      <c r="L403" s="57">
        <v>19432</v>
      </c>
      <c r="M403" s="6">
        <v>0</v>
      </c>
      <c r="N403" s="57">
        <v>4</v>
      </c>
      <c r="O403" s="6">
        <v>0</v>
      </c>
      <c r="P403" s="57"/>
      <c r="Q403" s="6"/>
      <c r="R403" s="19" t="str">
        <f t="shared" si="129"/>
        <v>T1030</v>
      </c>
      <c r="S403" s="15" t="str">
        <f t="shared" si="130"/>
        <v>T0530</v>
      </c>
      <c r="T403" s="15" t="str">
        <f t="shared" si="131"/>
        <v>T1530</v>
      </c>
      <c r="U403" s="15" t="str">
        <f t="shared" si="132"/>
        <v>T1025</v>
      </c>
      <c r="V403" s="24" t="str">
        <f t="shared" si="133"/>
        <v>T1035</v>
      </c>
      <c r="W403" s="19">
        <f t="shared" si="141"/>
        <v>0</v>
      </c>
      <c r="X403" s="15">
        <f t="shared" si="142"/>
        <v>0</v>
      </c>
      <c r="Y403" s="15">
        <f t="shared" si="143"/>
        <v>0</v>
      </c>
      <c r="Z403" s="15">
        <f t="shared" si="144"/>
        <v>0</v>
      </c>
      <c r="AA403" s="24">
        <f t="shared" si="145"/>
        <v>0</v>
      </c>
      <c r="AB403" s="50">
        <f t="shared" si="134"/>
        <v>0</v>
      </c>
      <c r="AC403" s="51">
        <f t="shared" si="135"/>
        <v>0</v>
      </c>
      <c r="AD403" s="51">
        <f t="shared" si="136"/>
        <v>0</v>
      </c>
      <c r="AE403" s="51">
        <f t="shared" si="137"/>
        <v>0</v>
      </c>
      <c r="AF403" s="52">
        <f t="shared" si="138"/>
        <v>0</v>
      </c>
    </row>
    <row r="404" spans="1:32" x14ac:dyDescent="0.25">
      <c r="A404" s="50" t="s">
        <v>1</v>
      </c>
      <c r="B404" s="51">
        <f t="shared" si="146"/>
        <v>10</v>
      </c>
      <c r="C404" s="34">
        <v>35</v>
      </c>
      <c r="D404" s="57"/>
      <c r="E404" s="6"/>
      <c r="F404" s="57">
        <v>136485</v>
      </c>
      <c r="G404" s="6">
        <v>17167</v>
      </c>
      <c r="H404" s="57">
        <v>243655</v>
      </c>
      <c r="I404" s="6">
        <v>6950</v>
      </c>
      <c r="J404" s="57">
        <v>127807</v>
      </c>
      <c r="K404" s="6">
        <v>6</v>
      </c>
      <c r="L404" s="57">
        <v>1632</v>
      </c>
      <c r="M404" s="6">
        <v>0</v>
      </c>
      <c r="N404" s="57"/>
      <c r="O404" s="6"/>
      <c r="P404" s="57"/>
      <c r="Q404" s="6"/>
      <c r="R404" s="19" t="str">
        <f t="shared" si="129"/>
        <v>T1035</v>
      </c>
      <c r="S404" s="15" t="str">
        <f t="shared" si="130"/>
        <v>T0535</v>
      </c>
      <c r="T404" s="15" t="str">
        <f t="shared" si="131"/>
        <v>T1535</v>
      </c>
      <c r="U404" s="15" t="str">
        <f t="shared" si="132"/>
        <v>T1030</v>
      </c>
      <c r="V404" s="24" t="str">
        <f t="shared" si="133"/>
        <v>T1040</v>
      </c>
      <c r="W404" s="19">
        <f t="shared" si="141"/>
        <v>0</v>
      </c>
      <c r="X404" s="15">
        <f t="shared" si="142"/>
        <v>0</v>
      </c>
      <c r="Y404" s="15">
        <f t="shared" si="143"/>
        <v>0</v>
      </c>
      <c r="Z404" s="15">
        <f t="shared" si="144"/>
        <v>0</v>
      </c>
      <c r="AA404" s="24">
        <f t="shared" si="145"/>
        <v>0</v>
      </c>
      <c r="AB404" s="50">
        <f t="shared" si="134"/>
        <v>0</v>
      </c>
      <c r="AC404" s="51">
        <f t="shared" si="135"/>
        <v>0</v>
      </c>
      <c r="AD404" s="51">
        <f t="shared" si="136"/>
        <v>0</v>
      </c>
      <c r="AE404" s="51">
        <f t="shared" si="137"/>
        <v>0</v>
      </c>
      <c r="AF404" s="52">
        <f t="shared" si="138"/>
        <v>0</v>
      </c>
    </row>
    <row r="405" spans="1:32" x14ac:dyDescent="0.25">
      <c r="A405" s="50" t="s">
        <v>1</v>
      </c>
      <c r="B405" s="51">
        <f t="shared" si="146"/>
        <v>10</v>
      </c>
      <c r="C405" s="34">
        <v>40</v>
      </c>
      <c r="D405" s="57"/>
      <c r="E405" s="6"/>
      <c r="F405" s="57"/>
      <c r="G405" s="6"/>
      <c r="H405" s="57">
        <v>17167</v>
      </c>
      <c r="I405" s="6">
        <v>1274</v>
      </c>
      <c r="J405" s="57">
        <v>21761</v>
      </c>
      <c r="K405" s="6">
        <v>4</v>
      </c>
      <c r="L405" s="57">
        <v>104</v>
      </c>
      <c r="M405" s="6">
        <v>0</v>
      </c>
      <c r="N405" s="57"/>
      <c r="O405" s="6"/>
      <c r="P405" s="57"/>
      <c r="Q405" s="6"/>
      <c r="R405" s="19" t="str">
        <f t="shared" si="129"/>
        <v>T1040</v>
      </c>
      <c r="S405" s="15" t="str">
        <f t="shared" si="130"/>
        <v>T0540</v>
      </c>
      <c r="T405" s="15" t="str">
        <f t="shared" si="131"/>
        <v>T1540</v>
      </c>
      <c r="U405" s="15" t="str">
        <f t="shared" si="132"/>
        <v>T1035</v>
      </c>
      <c r="V405" s="24" t="str">
        <f t="shared" si="133"/>
        <v>T1045</v>
      </c>
      <c r="W405" s="19">
        <f t="shared" si="141"/>
        <v>0</v>
      </c>
      <c r="X405" s="15">
        <f t="shared" si="142"/>
        <v>0</v>
      </c>
      <c r="Y405" s="15">
        <f t="shared" si="143"/>
        <v>0</v>
      </c>
      <c r="Z405" s="15">
        <f t="shared" si="144"/>
        <v>0</v>
      </c>
      <c r="AA405" s="24">
        <f t="shared" si="145"/>
        <v>0</v>
      </c>
      <c r="AB405" s="50">
        <f t="shared" si="134"/>
        <v>0</v>
      </c>
      <c r="AC405" s="51">
        <f t="shared" si="135"/>
        <v>0</v>
      </c>
      <c r="AD405" s="51">
        <f t="shared" si="136"/>
        <v>0</v>
      </c>
      <c r="AE405" s="51">
        <f t="shared" si="137"/>
        <v>0</v>
      </c>
      <c r="AF405" s="52">
        <f t="shared" si="138"/>
        <v>0</v>
      </c>
    </row>
    <row r="406" spans="1:32" x14ac:dyDescent="0.25">
      <c r="A406" s="50" t="s">
        <v>1</v>
      </c>
      <c r="B406" s="51">
        <v>10</v>
      </c>
      <c r="C406" s="34">
        <v>45</v>
      </c>
      <c r="D406" s="57"/>
      <c r="E406" s="6"/>
      <c r="F406" s="57"/>
      <c r="G406" s="6"/>
      <c r="H406" s="57"/>
      <c r="I406" s="6"/>
      <c r="J406" s="57">
        <v>1274</v>
      </c>
      <c r="K406" s="6">
        <v>33</v>
      </c>
      <c r="L406" s="57">
        <v>481</v>
      </c>
      <c r="M406" s="6">
        <v>0</v>
      </c>
      <c r="N406" s="57"/>
      <c r="O406" s="6"/>
      <c r="P406" s="57"/>
      <c r="Q406" s="6"/>
      <c r="R406" s="19" t="str">
        <f t="shared" si="129"/>
        <v>T1045</v>
      </c>
      <c r="S406" s="15" t="str">
        <f t="shared" si="130"/>
        <v>T0545</v>
      </c>
      <c r="T406" s="15" t="str">
        <f t="shared" si="131"/>
        <v>T1545</v>
      </c>
      <c r="U406" s="15" t="str">
        <f t="shared" si="132"/>
        <v>T1040</v>
      </c>
      <c r="V406" s="24" t="str">
        <f t="shared" si="133"/>
        <v>T1050</v>
      </c>
      <c r="W406" s="19">
        <f t="shared" si="141"/>
        <v>0</v>
      </c>
      <c r="X406" s="15">
        <f t="shared" si="142"/>
        <v>0</v>
      </c>
      <c r="Y406" s="15">
        <f t="shared" si="143"/>
        <v>0</v>
      </c>
      <c r="Z406" s="15">
        <f t="shared" si="144"/>
        <v>0</v>
      </c>
      <c r="AA406" s="24">
        <f t="shared" si="145"/>
        <v>0</v>
      </c>
      <c r="AB406" s="50">
        <f t="shared" si="134"/>
        <v>0</v>
      </c>
      <c r="AC406" s="51">
        <f t="shared" si="135"/>
        <v>0</v>
      </c>
      <c r="AD406" s="51">
        <f t="shared" si="136"/>
        <v>0</v>
      </c>
      <c r="AE406" s="51">
        <f t="shared" si="137"/>
        <v>0</v>
      </c>
      <c r="AF406" s="52">
        <f t="shared" si="138"/>
        <v>0</v>
      </c>
    </row>
    <row r="407" spans="1:32" ht="15.75" thickBot="1" x14ac:dyDescent="0.3">
      <c r="A407" s="37" t="s">
        <v>1</v>
      </c>
      <c r="B407" s="38">
        <v>10</v>
      </c>
      <c r="C407" s="39">
        <v>50</v>
      </c>
      <c r="D407" s="2"/>
      <c r="E407" s="28"/>
      <c r="F407" s="2"/>
      <c r="G407" s="28"/>
      <c r="H407" s="2"/>
      <c r="I407" s="28"/>
      <c r="J407" s="2"/>
      <c r="K407" s="28"/>
      <c r="L407" s="2">
        <v>33</v>
      </c>
      <c r="M407" s="28">
        <v>0</v>
      </c>
      <c r="N407" s="2"/>
      <c r="O407" s="28"/>
      <c r="P407" s="2"/>
      <c r="Q407" s="28"/>
      <c r="R407" s="29" t="str">
        <f t="shared" si="129"/>
        <v>T1050</v>
      </c>
      <c r="S407" s="30" t="str">
        <f t="shared" si="130"/>
        <v>T0550</v>
      </c>
      <c r="T407" s="30" t="str">
        <f t="shared" si="131"/>
        <v>T1550</v>
      </c>
      <c r="U407" s="30" t="str">
        <f t="shared" si="132"/>
        <v>T1045</v>
      </c>
      <c r="V407" s="31" t="str">
        <f t="shared" si="133"/>
        <v>T1055</v>
      </c>
      <c r="W407" s="29">
        <f t="shared" si="141"/>
        <v>0</v>
      </c>
      <c r="X407" s="30">
        <f t="shared" si="142"/>
        <v>0</v>
      </c>
      <c r="Y407" s="30">
        <f t="shared" si="143"/>
        <v>0</v>
      </c>
      <c r="Z407" s="30">
        <f t="shared" si="144"/>
        <v>0</v>
      </c>
      <c r="AA407" s="31">
        <f t="shared" si="145"/>
        <v>0</v>
      </c>
      <c r="AB407" s="37">
        <f t="shared" si="134"/>
        <v>0</v>
      </c>
      <c r="AC407" s="38">
        <f t="shared" si="135"/>
        <v>0</v>
      </c>
      <c r="AD407" s="38">
        <f t="shared" si="136"/>
        <v>0</v>
      </c>
      <c r="AE407" s="38">
        <f t="shared" si="137"/>
        <v>0</v>
      </c>
      <c r="AF407" s="40">
        <f t="shared" si="138"/>
        <v>0</v>
      </c>
    </row>
    <row r="408" spans="1:32" x14ac:dyDescent="0.25">
      <c r="A408" s="12" t="s">
        <v>1</v>
      </c>
      <c r="B408" s="13">
        <v>15</v>
      </c>
      <c r="C408" s="36">
        <v>-20</v>
      </c>
      <c r="D408" s="43"/>
      <c r="E408" s="5"/>
      <c r="F408" s="43"/>
      <c r="G408" s="5"/>
      <c r="H408" s="43"/>
      <c r="I408" s="5"/>
      <c r="J408" s="43"/>
      <c r="K408" s="5"/>
      <c r="L408" s="43"/>
      <c r="M408" s="5"/>
      <c r="N408" s="43"/>
      <c r="O408" s="5"/>
      <c r="P408" s="43"/>
      <c r="Q408" s="5"/>
      <c r="R408" s="16" t="str">
        <f t="shared" si="129"/>
        <v>T15-20</v>
      </c>
      <c r="S408" s="17" t="str">
        <f t="shared" si="130"/>
        <v>T10-20</v>
      </c>
      <c r="T408" s="17" t="str">
        <f t="shared" si="131"/>
        <v>T20-20</v>
      </c>
      <c r="U408" s="17" t="str">
        <f t="shared" si="132"/>
        <v>T15-25</v>
      </c>
      <c r="V408" s="23" t="str">
        <f t="shared" si="133"/>
        <v>T15-15</v>
      </c>
      <c r="W408" s="16">
        <f t="shared" si="141"/>
        <v>0</v>
      </c>
      <c r="X408" s="17">
        <f t="shared" si="142"/>
        <v>0</v>
      </c>
      <c r="Y408" s="17">
        <f t="shared" si="143"/>
        <v>0</v>
      </c>
      <c r="Z408" s="17">
        <f t="shared" si="144"/>
        <v>0</v>
      </c>
      <c r="AA408" s="23">
        <f t="shared" si="145"/>
        <v>0</v>
      </c>
      <c r="AB408" s="12">
        <f t="shared" si="134"/>
        <v>0</v>
      </c>
      <c r="AC408" s="13">
        <f t="shared" si="135"/>
        <v>0</v>
      </c>
      <c r="AD408" s="13">
        <f t="shared" si="136"/>
        <v>0</v>
      </c>
      <c r="AE408" s="13">
        <f t="shared" si="137"/>
        <v>0</v>
      </c>
      <c r="AF408" s="14">
        <f t="shared" si="138"/>
        <v>0</v>
      </c>
    </row>
    <row r="409" spans="1:32" x14ac:dyDescent="0.25">
      <c r="A409" s="50" t="s">
        <v>1</v>
      </c>
      <c r="B409" s="51">
        <v>15</v>
      </c>
      <c r="C409" s="34">
        <v>-15</v>
      </c>
      <c r="D409" s="57"/>
      <c r="E409" s="6"/>
      <c r="F409" s="57"/>
      <c r="G409" s="6"/>
      <c r="H409" s="57"/>
      <c r="I409" s="6"/>
      <c r="J409" s="57"/>
      <c r="K409" s="6"/>
      <c r="L409" s="57"/>
      <c r="M409" s="6"/>
      <c r="N409" s="57"/>
      <c r="O409" s="6"/>
      <c r="P409" s="57">
        <v>1</v>
      </c>
      <c r="Q409" s="6"/>
      <c r="R409" s="19" t="str">
        <f t="shared" si="129"/>
        <v>T15-15</v>
      </c>
      <c r="S409" s="15" t="str">
        <f t="shared" si="130"/>
        <v>T10-15</v>
      </c>
      <c r="T409" s="15" t="str">
        <f t="shared" si="131"/>
        <v>T20-15</v>
      </c>
      <c r="U409" s="15" t="str">
        <f t="shared" si="132"/>
        <v>T15-20</v>
      </c>
      <c r="V409" s="24" t="str">
        <f t="shared" si="133"/>
        <v>T15-10</v>
      </c>
      <c r="W409" s="19">
        <f t="shared" si="141"/>
        <v>0</v>
      </c>
      <c r="X409" s="15">
        <f t="shared" si="142"/>
        <v>1</v>
      </c>
      <c r="Y409" s="15">
        <f t="shared" si="143"/>
        <v>0</v>
      </c>
      <c r="Z409" s="15">
        <f t="shared" si="144"/>
        <v>0</v>
      </c>
      <c r="AA409" s="24">
        <f t="shared" si="145"/>
        <v>0</v>
      </c>
      <c r="AB409" s="50">
        <f t="shared" si="134"/>
        <v>0</v>
      </c>
      <c r="AC409" s="51">
        <f t="shared" si="135"/>
        <v>1</v>
      </c>
      <c r="AD409" s="51">
        <f t="shared" si="136"/>
        <v>0</v>
      </c>
      <c r="AE409" s="51">
        <f t="shared" si="137"/>
        <v>0</v>
      </c>
      <c r="AF409" s="52">
        <f t="shared" si="138"/>
        <v>0</v>
      </c>
    </row>
    <row r="410" spans="1:32" x14ac:dyDescent="0.25">
      <c r="A410" s="50" t="s">
        <v>1</v>
      </c>
      <c r="B410" s="51">
        <v>15</v>
      </c>
      <c r="C410" s="34">
        <v>-10</v>
      </c>
      <c r="D410" s="57"/>
      <c r="E410" s="6"/>
      <c r="F410" s="57"/>
      <c r="G410" s="6"/>
      <c r="H410" s="57"/>
      <c r="I410" s="6"/>
      <c r="J410" s="57"/>
      <c r="K410" s="6"/>
      <c r="L410" s="57"/>
      <c r="M410" s="6"/>
      <c r="N410" s="57">
        <v>186</v>
      </c>
      <c r="O410" s="6">
        <v>0</v>
      </c>
      <c r="P410" s="57">
        <v>1705</v>
      </c>
      <c r="Q410" s="6"/>
      <c r="R410" s="19" t="str">
        <f t="shared" si="129"/>
        <v>T15-10</v>
      </c>
      <c r="S410" s="15" t="str">
        <f t="shared" si="130"/>
        <v>T10-10</v>
      </c>
      <c r="T410" s="15" t="str">
        <f t="shared" si="131"/>
        <v>T20-10</v>
      </c>
      <c r="U410" s="15" t="str">
        <f t="shared" si="132"/>
        <v>T15-15</v>
      </c>
      <c r="V410" s="24" t="str">
        <f t="shared" si="133"/>
        <v>T15-05</v>
      </c>
      <c r="W410" s="19">
        <f t="shared" si="141"/>
        <v>0</v>
      </c>
      <c r="X410" s="15">
        <f t="shared" si="142"/>
        <v>1692</v>
      </c>
      <c r="Y410" s="15">
        <f t="shared" si="143"/>
        <v>32</v>
      </c>
      <c r="Z410" s="15">
        <f t="shared" si="144"/>
        <v>0</v>
      </c>
      <c r="AA410" s="24">
        <f t="shared" si="145"/>
        <v>604</v>
      </c>
      <c r="AB410" s="50">
        <f t="shared" si="134"/>
        <v>0</v>
      </c>
      <c r="AC410" s="51">
        <f t="shared" si="135"/>
        <v>1</v>
      </c>
      <c r="AD410" s="51">
        <f t="shared" si="136"/>
        <v>1</v>
      </c>
      <c r="AE410" s="51">
        <f t="shared" si="137"/>
        <v>0</v>
      </c>
      <c r="AF410" s="52">
        <f t="shared" si="138"/>
        <v>1</v>
      </c>
    </row>
    <row r="411" spans="1:32" x14ac:dyDescent="0.25">
      <c r="A411" s="50" t="s">
        <v>1</v>
      </c>
      <c r="B411" s="51">
        <v>15</v>
      </c>
      <c r="C411" s="34">
        <v>-5</v>
      </c>
      <c r="D411" s="57"/>
      <c r="E411" s="6"/>
      <c r="F411" s="57"/>
      <c r="G411" s="6"/>
      <c r="H411" s="57"/>
      <c r="I411" s="6"/>
      <c r="J411" s="57"/>
      <c r="K411" s="6"/>
      <c r="L411" s="57">
        <v>1318</v>
      </c>
      <c r="M411" s="6">
        <v>34</v>
      </c>
      <c r="N411" s="57">
        <v>6122</v>
      </c>
      <c r="O411" s="6">
        <v>604</v>
      </c>
      <c r="P411" s="57">
        <v>14601</v>
      </c>
      <c r="Q411" s="6"/>
      <c r="R411" s="19" t="str">
        <f t="shared" si="129"/>
        <v>T15-05</v>
      </c>
      <c r="S411" s="15" t="str">
        <f t="shared" si="130"/>
        <v>T10-05</v>
      </c>
      <c r="T411" s="15" t="str">
        <f t="shared" si="131"/>
        <v>T20-05</v>
      </c>
      <c r="U411" s="15" t="str">
        <f t="shared" si="132"/>
        <v>T15-10</v>
      </c>
      <c r="V411" s="24" t="str">
        <f t="shared" si="133"/>
        <v>T1500</v>
      </c>
      <c r="W411" s="19">
        <f t="shared" si="141"/>
        <v>604</v>
      </c>
      <c r="X411" s="15">
        <f t="shared" si="142"/>
        <v>12362</v>
      </c>
      <c r="Y411" s="15">
        <f t="shared" si="143"/>
        <v>223</v>
      </c>
      <c r="Z411" s="15">
        <f t="shared" si="144"/>
        <v>0</v>
      </c>
      <c r="AA411" s="24">
        <f t="shared" si="145"/>
        <v>3892</v>
      </c>
      <c r="AB411" s="50">
        <f t="shared" si="134"/>
        <v>1</v>
      </c>
      <c r="AC411" s="51">
        <f t="shared" si="135"/>
        <v>1</v>
      </c>
      <c r="AD411" s="51">
        <f t="shared" si="136"/>
        <v>1</v>
      </c>
      <c r="AE411" s="51">
        <f t="shared" si="137"/>
        <v>0</v>
      </c>
      <c r="AF411" s="52">
        <f t="shared" si="138"/>
        <v>1</v>
      </c>
    </row>
    <row r="412" spans="1:32" x14ac:dyDescent="0.25">
      <c r="A412" s="50" t="s">
        <v>1</v>
      </c>
      <c r="B412" s="51">
        <f t="shared" ref="B412:B420" si="147">B112</f>
        <v>15</v>
      </c>
      <c r="C412" s="34">
        <v>0</v>
      </c>
      <c r="D412" s="57"/>
      <c r="E412" s="6"/>
      <c r="F412" s="57"/>
      <c r="G412" s="6"/>
      <c r="H412" s="57"/>
      <c r="I412" s="6"/>
      <c r="J412" s="57">
        <v>5318</v>
      </c>
      <c r="K412" s="6">
        <v>357</v>
      </c>
      <c r="L412" s="57">
        <v>17789</v>
      </c>
      <c r="M412" s="6">
        <v>2907</v>
      </c>
      <c r="N412" s="57">
        <v>46623</v>
      </c>
      <c r="O412" s="6">
        <v>3892</v>
      </c>
      <c r="P412" s="57">
        <v>57655</v>
      </c>
      <c r="Q412" s="6"/>
      <c r="R412" s="19" t="str">
        <f t="shared" si="129"/>
        <v>T1500</v>
      </c>
      <c r="S412" s="15" t="str">
        <f t="shared" si="130"/>
        <v>T1000</v>
      </c>
      <c r="T412" s="15" t="str">
        <f t="shared" si="131"/>
        <v>T2000</v>
      </c>
      <c r="U412" s="15" t="str">
        <f t="shared" si="132"/>
        <v>T15-05</v>
      </c>
      <c r="V412" s="24" t="str">
        <f t="shared" si="133"/>
        <v>T1505</v>
      </c>
      <c r="W412" s="19">
        <f t="shared" si="141"/>
        <v>3892</v>
      </c>
      <c r="X412" s="15">
        <f t="shared" si="142"/>
        <v>43361</v>
      </c>
      <c r="Y412" s="15">
        <f t="shared" si="143"/>
        <v>744</v>
      </c>
      <c r="Z412" s="15">
        <f t="shared" si="144"/>
        <v>604</v>
      </c>
      <c r="AA412" s="24">
        <f t="shared" si="145"/>
        <v>13060</v>
      </c>
      <c r="AB412" s="50">
        <f t="shared" si="134"/>
        <v>1</v>
      </c>
      <c r="AC412" s="51">
        <f t="shared" si="135"/>
        <v>1</v>
      </c>
      <c r="AD412" s="51">
        <f t="shared" si="136"/>
        <v>1</v>
      </c>
      <c r="AE412" s="51">
        <f t="shared" si="137"/>
        <v>1</v>
      </c>
      <c r="AF412" s="52">
        <f t="shared" si="138"/>
        <v>1</v>
      </c>
    </row>
    <row r="413" spans="1:32" x14ac:dyDescent="0.25">
      <c r="A413" s="50" t="s">
        <v>1</v>
      </c>
      <c r="B413" s="51">
        <f t="shared" si="147"/>
        <v>15</v>
      </c>
      <c r="C413" s="34">
        <v>5</v>
      </c>
      <c r="D413" s="57"/>
      <c r="E413" s="6"/>
      <c r="F413" s="57"/>
      <c r="G413" s="6"/>
      <c r="H413" s="57">
        <v>10972</v>
      </c>
      <c r="I413" s="6">
        <v>2049</v>
      </c>
      <c r="J413" s="57">
        <v>55408</v>
      </c>
      <c r="K413" s="6">
        <v>5218</v>
      </c>
      <c r="L413" s="57">
        <v>99524</v>
      </c>
      <c r="M413" s="6">
        <v>17767</v>
      </c>
      <c r="N413" s="57">
        <v>171987</v>
      </c>
      <c r="O413" s="6">
        <v>13060</v>
      </c>
      <c r="P413" s="57">
        <v>141690</v>
      </c>
      <c r="Q413" s="6"/>
      <c r="R413" s="19" t="str">
        <f t="shared" si="129"/>
        <v>T1505</v>
      </c>
      <c r="S413" s="15" t="str">
        <f t="shared" si="130"/>
        <v>T1005</v>
      </c>
      <c r="T413" s="15" t="str">
        <f t="shared" si="131"/>
        <v>T2005</v>
      </c>
      <c r="U413" s="15" t="str">
        <f t="shared" si="132"/>
        <v>T1500</v>
      </c>
      <c r="V413" s="24" t="str">
        <f t="shared" si="133"/>
        <v>T1510</v>
      </c>
      <c r="W413" s="19">
        <f t="shared" si="141"/>
        <v>13060</v>
      </c>
      <c r="X413" s="15">
        <f t="shared" si="142"/>
        <v>91030</v>
      </c>
      <c r="Y413" s="15">
        <f t="shared" si="143"/>
        <v>321</v>
      </c>
      <c r="Z413" s="15">
        <f t="shared" si="144"/>
        <v>3892</v>
      </c>
      <c r="AA413" s="24">
        <f t="shared" si="145"/>
        <v>0</v>
      </c>
      <c r="AB413" s="50">
        <f t="shared" si="134"/>
        <v>1</v>
      </c>
      <c r="AC413" s="51">
        <f t="shared" si="135"/>
        <v>1</v>
      </c>
      <c r="AD413" s="51">
        <f t="shared" si="136"/>
        <v>1</v>
      </c>
      <c r="AE413" s="51">
        <f t="shared" si="137"/>
        <v>1</v>
      </c>
      <c r="AF413" s="52">
        <f t="shared" si="138"/>
        <v>0</v>
      </c>
    </row>
    <row r="414" spans="1:32" x14ac:dyDescent="0.25">
      <c r="A414" s="50" t="s">
        <v>1</v>
      </c>
      <c r="B414" s="51">
        <f t="shared" si="147"/>
        <v>15</v>
      </c>
      <c r="C414" s="34">
        <v>10</v>
      </c>
      <c r="D414" s="57"/>
      <c r="E414" s="6"/>
      <c r="F414" s="57">
        <v>34856</v>
      </c>
      <c r="G414" s="6">
        <v>7309</v>
      </c>
      <c r="H414" s="57">
        <v>116155</v>
      </c>
      <c r="I414" s="6">
        <v>26940</v>
      </c>
      <c r="J414" s="57">
        <v>283678</v>
      </c>
      <c r="K414" s="6">
        <v>27826</v>
      </c>
      <c r="L414" s="57">
        <v>280997</v>
      </c>
      <c r="M414" s="6">
        <v>23669</v>
      </c>
      <c r="N414" s="57">
        <v>216358</v>
      </c>
      <c r="O414" s="6">
        <v>0</v>
      </c>
      <c r="P414" s="57">
        <v>16720</v>
      </c>
      <c r="Q414" s="6"/>
      <c r="R414" s="19" t="str">
        <f t="shared" si="129"/>
        <v>T1510</v>
      </c>
      <c r="S414" s="15" t="str">
        <f t="shared" si="130"/>
        <v>T1010</v>
      </c>
      <c r="T414" s="15" t="str">
        <f t="shared" si="131"/>
        <v>T2010</v>
      </c>
      <c r="U414" s="15" t="str">
        <f t="shared" si="132"/>
        <v>T1505</v>
      </c>
      <c r="V414" s="24" t="str">
        <f t="shared" si="133"/>
        <v>T1515</v>
      </c>
      <c r="W414" s="19">
        <f t="shared" si="141"/>
        <v>0</v>
      </c>
      <c r="X414" s="15">
        <f t="shared" si="142"/>
        <v>4279</v>
      </c>
      <c r="Y414" s="15">
        <f t="shared" si="143"/>
        <v>0</v>
      </c>
      <c r="Z414" s="15">
        <f t="shared" si="144"/>
        <v>13060</v>
      </c>
      <c r="AA414" s="24">
        <f t="shared" si="145"/>
        <v>0</v>
      </c>
      <c r="AB414" s="50">
        <f t="shared" si="134"/>
        <v>0</v>
      </c>
      <c r="AC414" s="51">
        <f t="shared" si="135"/>
        <v>1</v>
      </c>
      <c r="AD414" s="51">
        <f t="shared" si="136"/>
        <v>0</v>
      </c>
      <c r="AE414" s="51">
        <f t="shared" si="137"/>
        <v>1</v>
      </c>
      <c r="AF414" s="52">
        <f t="shared" si="138"/>
        <v>0</v>
      </c>
    </row>
    <row r="415" spans="1:32" x14ac:dyDescent="0.25">
      <c r="A415" s="50" t="s">
        <v>1</v>
      </c>
      <c r="B415" s="51">
        <f t="shared" si="147"/>
        <v>15</v>
      </c>
      <c r="C415" s="34">
        <v>15</v>
      </c>
      <c r="D415" s="57"/>
      <c r="E415" s="6"/>
      <c r="F415" s="57"/>
      <c r="G415" s="6"/>
      <c r="H415" s="57">
        <v>21155</v>
      </c>
      <c r="I415" s="6">
        <v>626</v>
      </c>
      <c r="J415" s="57">
        <v>58527</v>
      </c>
      <c r="K415" s="6">
        <v>22</v>
      </c>
      <c r="L415" s="57">
        <v>31436</v>
      </c>
      <c r="M415" s="6">
        <v>0</v>
      </c>
      <c r="N415" s="57">
        <v>23780</v>
      </c>
      <c r="O415" s="6">
        <v>0</v>
      </c>
      <c r="P415" s="57"/>
      <c r="Q415" s="6"/>
      <c r="R415" s="19" t="str">
        <f t="shared" si="129"/>
        <v>T1515</v>
      </c>
      <c r="S415" s="15" t="str">
        <f t="shared" si="130"/>
        <v>T1015</v>
      </c>
      <c r="T415" s="15" t="str">
        <f t="shared" si="131"/>
        <v>T2015</v>
      </c>
      <c r="U415" s="15" t="str">
        <f t="shared" si="132"/>
        <v>T1510</v>
      </c>
      <c r="V415" s="24" t="str">
        <f t="shared" si="133"/>
        <v>T1520</v>
      </c>
      <c r="W415" s="19">
        <f t="shared" si="141"/>
        <v>0</v>
      </c>
      <c r="X415" s="15">
        <f t="shared" si="142"/>
        <v>0</v>
      </c>
      <c r="Y415" s="15">
        <f t="shared" si="143"/>
        <v>0</v>
      </c>
      <c r="Z415" s="15">
        <f t="shared" si="144"/>
        <v>0</v>
      </c>
      <c r="AA415" s="24">
        <f t="shared" si="145"/>
        <v>0</v>
      </c>
      <c r="AB415" s="50">
        <f t="shared" si="134"/>
        <v>0</v>
      </c>
      <c r="AC415" s="51">
        <f t="shared" si="135"/>
        <v>0</v>
      </c>
      <c r="AD415" s="51">
        <f t="shared" si="136"/>
        <v>0</v>
      </c>
      <c r="AE415" s="51">
        <f t="shared" si="137"/>
        <v>0</v>
      </c>
      <c r="AF415" s="52">
        <f t="shared" si="138"/>
        <v>0</v>
      </c>
    </row>
    <row r="416" spans="1:32" x14ac:dyDescent="0.25">
      <c r="A416" s="50" t="s">
        <v>1</v>
      </c>
      <c r="B416" s="51">
        <f t="shared" si="147"/>
        <v>15</v>
      </c>
      <c r="C416" s="34">
        <v>20</v>
      </c>
      <c r="D416" s="57"/>
      <c r="E416" s="6"/>
      <c r="F416" s="57">
        <v>134647</v>
      </c>
      <c r="G416" s="6">
        <v>11607</v>
      </c>
      <c r="H416" s="57">
        <v>241419</v>
      </c>
      <c r="I416" s="6">
        <v>11447</v>
      </c>
      <c r="J416" s="57">
        <v>215607</v>
      </c>
      <c r="K416" s="6">
        <v>526</v>
      </c>
      <c r="L416" s="57">
        <v>9739</v>
      </c>
      <c r="M416" s="6">
        <v>0</v>
      </c>
      <c r="N416" s="57">
        <v>1</v>
      </c>
      <c r="O416" s="6">
        <v>0</v>
      </c>
      <c r="P416" s="57"/>
      <c r="Q416" s="6"/>
      <c r="R416" s="19" t="str">
        <f t="shared" si="129"/>
        <v>T1520</v>
      </c>
      <c r="S416" s="15" t="str">
        <f t="shared" si="130"/>
        <v>T1020</v>
      </c>
      <c r="T416" s="15" t="str">
        <f t="shared" si="131"/>
        <v>T2020</v>
      </c>
      <c r="U416" s="15" t="str">
        <f t="shared" si="132"/>
        <v>T1515</v>
      </c>
      <c r="V416" s="24" t="str">
        <f t="shared" si="133"/>
        <v>T1525</v>
      </c>
      <c r="W416" s="19">
        <f t="shared" si="141"/>
        <v>0</v>
      </c>
      <c r="X416" s="15">
        <f t="shared" si="142"/>
        <v>0</v>
      </c>
      <c r="Y416" s="15">
        <f t="shared" si="143"/>
        <v>0</v>
      </c>
      <c r="Z416" s="15">
        <f t="shared" si="144"/>
        <v>0</v>
      </c>
      <c r="AA416" s="24">
        <f t="shared" si="145"/>
        <v>0</v>
      </c>
      <c r="AB416" s="50">
        <f t="shared" si="134"/>
        <v>0</v>
      </c>
      <c r="AC416" s="51">
        <f t="shared" si="135"/>
        <v>0</v>
      </c>
      <c r="AD416" s="51">
        <f t="shared" si="136"/>
        <v>0</v>
      </c>
      <c r="AE416" s="51">
        <f t="shared" si="137"/>
        <v>0</v>
      </c>
      <c r="AF416" s="52">
        <f t="shared" si="138"/>
        <v>0</v>
      </c>
    </row>
    <row r="417" spans="1:32" x14ac:dyDescent="0.25">
      <c r="A417" s="50" t="s">
        <v>1</v>
      </c>
      <c r="B417" s="51">
        <f t="shared" si="147"/>
        <v>15</v>
      </c>
      <c r="C417" s="34">
        <v>25</v>
      </c>
      <c r="D417" s="57"/>
      <c r="E417" s="6"/>
      <c r="F417" s="57"/>
      <c r="G417" s="6"/>
      <c r="H417" s="57">
        <v>47357</v>
      </c>
      <c r="I417" s="6">
        <v>2513</v>
      </c>
      <c r="J417" s="57">
        <v>99247</v>
      </c>
      <c r="K417" s="6">
        <v>31</v>
      </c>
      <c r="L417" s="57">
        <v>3162</v>
      </c>
      <c r="M417" s="6">
        <v>0</v>
      </c>
      <c r="N417" s="57">
        <v>4</v>
      </c>
      <c r="O417" s="6">
        <v>0</v>
      </c>
      <c r="P417" s="57"/>
      <c r="Q417" s="6"/>
      <c r="R417" s="19" t="str">
        <f t="shared" si="129"/>
        <v>T1525</v>
      </c>
      <c r="S417" s="15" t="str">
        <f t="shared" si="130"/>
        <v>T1025</v>
      </c>
      <c r="T417" s="15" t="str">
        <f t="shared" si="131"/>
        <v>T2025</v>
      </c>
      <c r="U417" s="15" t="str">
        <f t="shared" si="132"/>
        <v>T1520</v>
      </c>
      <c r="V417" s="24" t="str">
        <f t="shared" si="133"/>
        <v>T1530</v>
      </c>
      <c r="W417" s="19">
        <f t="shared" si="141"/>
        <v>0</v>
      </c>
      <c r="X417" s="15">
        <f t="shared" si="142"/>
        <v>0</v>
      </c>
      <c r="Y417" s="15">
        <f t="shared" si="143"/>
        <v>0</v>
      </c>
      <c r="Z417" s="15">
        <f t="shared" si="144"/>
        <v>0</v>
      </c>
      <c r="AA417" s="24">
        <f t="shared" si="145"/>
        <v>0</v>
      </c>
      <c r="AB417" s="50">
        <f t="shared" si="134"/>
        <v>0</v>
      </c>
      <c r="AC417" s="51">
        <f t="shared" si="135"/>
        <v>0</v>
      </c>
      <c r="AD417" s="51">
        <f t="shared" si="136"/>
        <v>0</v>
      </c>
      <c r="AE417" s="51">
        <f t="shared" si="137"/>
        <v>0</v>
      </c>
      <c r="AF417" s="52">
        <f t="shared" si="138"/>
        <v>0</v>
      </c>
    </row>
    <row r="418" spans="1:32" x14ac:dyDescent="0.25">
      <c r="A418" s="50" t="s">
        <v>1</v>
      </c>
      <c r="B418" s="51">
        <f t="shared" si="147"/>
        <v>15</v>
      </c>
      <c r="C418" s="34">
        <v>30</v>
      </c>
      <c r="D418" s="57"/>
      <c r="E418" s="6"/>
      <c r="F418" s="57">
        <v>139117</v>
      </c>
      <c r="G418" s="6">
        <v>25399</v>
      </c>
      <c r="H418" s="57">
        <v>347105</v>
      </c>
      <c r="I418" s="6">
        <v>38328</v>
      </c>
      <c r="J418" s="57">
        <v>380246</v>
      </c>
      <c r="K418" s="6">
        <v>383</v>
      </c>
      <c r="L418" s="57">
        <v>5930</v>
      </c>
      <c r="M418" s="6">
        <v>0</v>
      </c>
      <c r="N418" s="57"/>
      <c r="O418" s="6"/>
      <c r="P418" s="57"/>
      <c r="Q418" s="6"/>
      <c r="R418" s="19" t="str">
        <f t="shared" si="129"/>
        <v>T1530</v>
      </c>
      <c r="S418" s="15" t="str">
        <f t="shared" si="130"/>
        <v>T1030</v>
      </c>
      <c r="T418" s="15" t="str">
        <f t="shared" si="131"/>
        <v>T2030</v>
      </c>
      <c r="U418" s="15" t="str">
        <f t="shared" si="132"/>
        <v>T1525</v>
      </c>
      <c r="V418" s="24" t="str">
        <f t="shared" si="133"/>
        <v>T1535</v>
      </c>
      <c r="W418" s="19">
        <f t="shared" si="141"/>
        <v>0</v>
      </c>
      <c r="X418" s="15">
        <f t="shared" si="142"/>
        <v>0</v>
      </c>
      <c r="Y418" s="15">
        <f t="shared" si="143"/>
        <v>0</v>
      </c>
      <c r="Z418" s="15">
        <f t="shared" si="144"/>
        <v>0</v>
      </c>
      <c r="AA418" s="24">
        <f t="shared" si="145"/>
        <v>0</v>
      </c>
      <c r="AB418" s="50">
        <f t="shared" si="134"/>
        <v>0</v>
      </c>
      <c r="AC418" s="51">
        <f t="shared" si="135"/>
        <v>0</v>
      </c>
      <c r="AD418" s="51">
        <f t="shared" si="136"/>
        <v>0</v>
      </c>
      <c r="AE418" s="51">
        <f t="shared" si="137"/>
        <v>0</v>
      </c>
      <c r="AF418" s="52">
        <f t="shared" si="138"/>
        <v>0</v>
      </c>
    </row>
    <row r="419" spans="1:32" x14ac:dyDescent="0.25">
      <c r="A419" s="50" t="s">
        <v>1</v>
      </c>
      <c r="B419" s="51">
        <f t="shared" si="147"/>
        <v>15</v>
      </c>
      <c r="C419" s="34">
        <v>35</v>
      </c>
      <c r="D419" s="57"/>
      <c r="E419" s="6"/>
      <c r="F419" s="57"/>
      <c r="G419" s="6"/>
      <c r="H419" s="57">
        <v>39750</v>
      </c>
      <c r="I419" s="6">
        <v>798</v>
      </c>
      <c r="J419" s="57">
        <v>53279</v>
      </c>
      <c r="K419" s="6">
        <v>0</v>
      </c>
      <c r="L419" s="57">
        <v>391</v>
      </c>
      <c r="M419" s="6">
        <v>0</v>
      </c>
      <c r="N419" s="57"/>
      <c r="O419" s="6"/>
      <c r="P419" s="57"/>
      <c r="Q419" s="6"/>
      <c r="R419" s="19" t="str">
        <f t="shared" si="129"/>
        <v>T1535</v>
      </c>
      <c r="S419" s="15" t="str">
        <f t="shared" si="130"/>
        <v>T1035</v>
      </c>
      <c r="T419" s="15" t="str">
        <f t="shared" si="131"/>
        <v>T2035</v>
      </c>
      <c r="U419" s="15" t="str">
        <f t="shared" si="132"/>
        <v>T1530</v>
      </c>
      <c r="V419" s="24" t="str">
        <f t="shared" si="133"/>
        <v>T1540</v>
      </c>
      <c r="W419" s="19">
        <f t="shared" si="141"/>
        <v>0</v>
      </c>
      <c r="X419" s="15">
        <f t="shared" si="142"/>
        <v>0</v>
      </c>
      <c r="Y419" s="15">
        <f t="shared" si="143"/>
        <v>0</v>
      </c>
      <c r="Z419" s="15">
        <f t="shared" si="144"/>
        <v>0</v>
      </c>
      <c r="AA419" s="24">
        <f t="shared" si="145"/>
        <v>0</v>
      </c>
      <c r="AB419" s="50">
        <f t="shared" si="134"/>
        <v>0</v>
      </c>
      <c r="AC419" s="51">
        <f t="shared" si="135"/>
        <v>0</v>
      </c>
      <c r="AD419" s="51">
        <f t="shared" si="136"/>
        <v>0</v>
      </c>
      <c r="AE419" s="51">
        <f t="shared" si="137"/>
        <v>0</v>
      </c>
      <c r="AF419" s="52">
        <f t="shared" si="138"/>
        <v>0</v>
      </c>
    </row>
    <row r="420" spans="1:32" x14ac:dyDescent="0.25">
      <c r="A420" s="50" t="s">
        <v>1</v>
      </c>
      <c r="B420" s="51">
        <f t="shared" si="147"/>
        <v>15</v>
      </c>
      <c r="C420" s="34">
        <v>40</v>
      </c>
      <c r="D420" s="57"/>
      <c r="E420" s="6"/>
      <c r="F420" s="57"/>
      <c r="G420" s="6"/>
      <c r="H420" s="57"/>
      <c r="I420" s="6"/>
      <c r="J420" s="57">
        <v>2973</v>
      </c>
      <c r="K420" s="6">
        <v>2</v>
      </c>
      <c r="L420" s="57">
        <v>35</v>
      </c>
      <c r="M420" s="6">
        <v>0</v>
      </c>
      <c r="N420" s="57"/>
      <c r="O420" s="6"/>
      <c r="P420" s="57"/>
      <c r="Q420" s="6"/>
      <c r="R420" s="19" t="str">
        <f t="shared" si="129"/>
        <v>T1540</v>
      </c>
      <c r="S420" s="15" t="str">
        <f t="shared" si="130"/>
        <v>T1040</v>
      </c>
      <c r="T420" s="15" t="str">
        <f t="shared" si="131"/>
        <v>T2040</v>
      </c>
      <c r="U420" s="15" t="str">
        <f t="shared" si="132"/>
        <v>T1535</v>
      </c>
      <c r="V420" s="24" t="str">
        <f t="shared" si="133"/>
        <v>T1545</v>
      </c>
      <c r="W420" s="19">
        <f t="shared" si="141"/>
        <v>0</v>
      </c>
      <c r="X420" s="15">
        <f t="shared" si="142"/>
        <v>0</v>
      </c>
      <c r="Y420" s="15">
        <f t="shared" si="143"/>
        <v>0</v>
      </c>
      <c r="Z420" s="15">
        <f t="shared" si="144"/>
        <v>0</v>
      </c>
      <c r="AA420" s="24">
        <f t="shared" si="145"/>
        <v>0</v>
      </c>
      <c r="AB420" s="50">
        <f t="shared" si="134"/>
        <v>0</v>
      </c>
      <c r="AC420" s="51">
        <f t="shared" si="135"/>
        <v>0</v>
      </c>
      <c r="AD420" s="51">
        <f t="shared" si="136"/>
        <v>0</v>
      </c>
      <c r="AE420" s="51">
        <f t="shared" si="137"/>
        <v>0</v>
      </c>
      <c r="AF420" s="52">
        <f t="shared" si="138"/>
        <v>0</v>
      </c>
    </row>
    <row r="421" spans="1:32" x14ac:dyDescent="0.25">
      <c r="A421" s="50" t="s">
        <v>1</v>
      </c>
      <c r="B421" s="51">
        <v>15</v>
      </c>
      <c r="C421" s="34">
        <v>45</v>
      </c>
      <c r="D421" s="57"/>
      <c r="E421" s="6"/>
      <c r="F421" s="57"/>
      <c r="G421" s="6"/>
      <c r="H421" s="57"/>
      <c r="I421" s="6"/>
      <c r="J421" s="57"/>
      <c r="K421" s="6"/>
      <c r="L421" s="57">
        <v>35</v>
      </c>
      <c r="M421" s="6">
        <v>0</v>
      </c>
      <c r="N421" s="57"/>
      <c r="O421" s="6"/>
      <c r="P421" s="57"/>
      <c r="Q421" s="6"/>
      <c r="R421" s="19" t="str">
        <f t="shared" si="129"/>
        <v>T1545</v>
      </c>
      <c r="S421" s="15" t="str">
        <f t="shared" si="130"/>
        <v>T1045</v>
      </c>
      <c r="T421" s="15" t="str">
        <f t="shared" si="131"/>
        <v>T2045</v>
      </c>
      <c r="U421" s="15" t="str">
        <f t="shared" si="132"/>
        <v>T1540</v>
      </c>
      <c r="V421" s="24" t="str">
        <f t="shared" si="133"/>
        <v>T1550</v>
      </c>
      <c r="W421" s="19">
        <f t="shared" si="141"/>
        <v>0</v>
      </c>
      <c r="X421" s="15">
        <f t="shared" si="142"/>
        <v>0</v>
      </c>
      <c r="Y421" s="15">
        <f t="shared" si="143"/>
        <v>0</v>
      </c>
      <c r="Z421" s="15">
        <f t="shared" si="144"/>
        <v>0</v>
      </c>
      <c r="AA421" s="24">
        <f t="shared" si="145"/>
        <v>0</v>
      </c>
      <c r="AB421" s="50">
        <f t="shared" si="134"/>
        <v>0</v>
      </c>
      <c r="AC421" s="51">
        <f t="shared" si="135"/>
        <v>0</v>
      </c>
      <c r="AD421" s="51">
        <f t="shared" si="136"/>
        <v>0</v>
      </c>
      <c r="AE421" s="51">
        <f t="shared" si="137"/>
        <v>0</v>
      </c>
      <c r="AF421" s="52">
        <f t="shared" si="138"/>
        <v>0</v>
      </c>
    </row>
    <row r="422" spans="1:32" ht="15.75" thickBot="1" x14ac:dyDescent="0.3">
      <c r="A422" s="37" t="s">
        <v>1</v>
      </c>
      <c r="B422" s="38">
        <v>15</v>
      </c>
      <c r="C422" s="39">
        <v>50</v>
      </c>
      <c r="D422" s="2"/>
      <c r="E422" s="28"/>
      <c r="F422" s="2"/>
      <c r="G422" s="28"/>
      <c r="H422" s="2"/>
      <c r="I422" s="28"/>
      <c r="J422" s="2"/>
      <c r="K422" s="28"/>
      <c r="L422" s="2"/>
      <c r="M422" s="28"/>
      <c r="N422" s="2"/>
      <c r="O422" s="28"/>
      <c r="P422" s="2"/>
      <c r="Q422" s="28"/>
      <c r="R422" s="29" t="str">
        <f t="shared" si="129"/>
        <v>T1550</v>
      </c>
      <c r="S422" s="30" t="str">
        <f t="shared" si="130"/>
        <v>T1050</v>
      </c>
      <c r="T422" s="30" t="str">
        <f t="shared" si="131"/>
        <v>T2050</v>
      </c>
      <c r="U422" s="30" t="str">
        <f t="shared" si="132"/>
        <v>T1545</v>
      </c>
      <c r="V422" s="31" t="str">
        <f t="shared" si="133"/>
        <v>T1555</v>
      </c>
      <c r="W422" s="29">
        <f t="shared" si="141"/>
        <v>0</v>
      </c>
      <c r="X422" s="30">
        <f t="shared" si="142"/>
        <v>0</v>
      </c>
      <c r="Y422" s="30">
        <f t="shared" si="143"/>
        <v>0</v>
      </c>
      <c r="Z422" s="30">
        <f t="shared" si="144"/>
        <v>0</v>
      </c>
      <c r="AA422" s="31">
        <f t="shared" si="145"/>
        <v>0</v>
      </c>
      <c r="AB422" s="37">
        <f t="shared" si="134"/>
        <v>0</v>
      </c>
      <c r="AC422" s="38">
        <f t="shared" si="135"/>
        <v>0</v>
      </c>
      <c r="AD422" s="38">
        <f t="shared" si="136"/>
        <v>0</v>
      </c>
      <c r="AE422" s="38">
        <f t="shared" si="137"/>
        <v>0</v>
      </c>
      <c r="AF422" s="40">
        <f t="shared" si="138"/>
        <v>0</v>
      </c>
    </row>
    <row r="423" spans="1:32" x14ac:dyDescent="0.25">
      <c r="A423" s="12" t="s">
        <v>1</v>
      </c>
      <c r="B423" s="13">
        <v>20</v>
      </c>
      <c r="C423" s="36">
        <v>-20</v>
      </c>
      <c r="D423" s="43"/>
      <c r="E423" s="5"/>
      <c r="F423" s="43"/>
      <c r="G423" s="5"/>
      <c r="H423" s="43"/>
      <c r="I423" s="5"/>
      <c r="J423" s="43"/>
      <c r="K423" s="5"/>
      <c r="L423" s="43"/>
      <c r="M423" s="5"/>
      <c r="N423" s="43"/>
      <c r="O423" s="5"/>
      <c r="P423" s="43"/>
      <c r="Q423" s="5"/>
      <c r="R423" s="16" t="str">
        <f t="shared" si="129"/>
        <v>T20-20</v>
      </c>
      <c r="S423" s="17" t="str">
        <f t="shared" si="130"/>
        <v>T15-20</v>
      </c>
      <c r="T423" s="17" t="str">
        <f t="shared" si="131"/>
        <v>T25-20</v>
      </c>
      <c r="U423" s="17" t="str">
        <f t="shared" si="132"/>
        <v>T20-25</v>
      </c>
      <c r="V423" s="23" t="str">
        <f t="shared" si="133"/>
        <v>T20-15</v>
      </c>
      <c r="W423" s="16">
        <f t="shared" si="141"/>
        <v>0</v>
      </c>
      <c r="X423" s="17">
        <f t="shared" si="142"/>
        <v>0</v>
      </c>
      <c r="Y423" s="17">
        <f t="shared" si="143"/>
        <v>0</v>
      </c>
      <c r="Z423" s="17">
        <f t="shared" si="144"/>
        <v>0</v>
      </c>
      <c r="AA423" s="23">
        <f t="shared" si="145"/>
        <v>0</v>
      </c>
      <c r="AB423" s="12">
        <f t="shared" si="134"/>
        <v>0</v>
      </c>
      <c r="AC423" s="13">
        <f t="shared" si="135"/>
        <v>0</v>
      </c>
      <c r="AD423" s="13">
        <f t="shared" si="136"/>
        <v>0</v>
      </c>
      <c r="AE423" s="13">
        <f t="shared" si="137"/>
        <v>0</v>
      </c>
      <c r="AF423" s="14">
        <f t="shared" si="138"/>
        <v>0</v>
      </c>
    </row>
    <row r="424" spans="1:32" x14ac:dyDescent="0.25">
      <c r="A424" s="50" t="s">
        <v>1</v>
      </c>
      <c r="B424" s="51">
        <v>20</v>
      </c>
      <c r="C424" s="34">
        <v>-15</v>
      </c>
      <c r="D424" s="57"/>
      <c r="E424" s="6"/>
      <c r="F424" s="57"/>
      <c r="G424" s="6"/>
      <c r="H424" s="57"/>
      <c r="I424" s="6"/>
      <c r="J424" s="57"/>
      <c r="K424" s="6"/>
      <c r="L424" s="57"/>
      <c r="M424" s="6"/>
      <c r="N424" s="57">
        <v>6</v>
      </c>
      <c r="O424" s="6">
        <v>0</v>
      </c>
      <c r="P424" s="57">
        <v>32</v>
      </c>
      <c r="Q424" s="6"/>
      <c r="R424" s="19" t="str">
        <f t="shared" si="129"/>
        <v>T20-15</v>
      </c>
      <c r="S424" s="15" t="str">
        <f t="shared" si="130"/>
        <v>T15-15</v>
      </c>
      <c r="T424" s="15" t="str">
        <f t="shared" si="131"/>
        <v>T25-15</v>
      </c>
      <c r="U424" s="15" t="str">
        <f t="shared" si="132"/>
        <v>T20-20</v>
      </c>
      <c r="V424" s="24" t="str">
        <f t="shared" si="133"/>
        <v>T20-10</v>
      </c>
      <c r="W424" s="19">
        <f t="shared" si="141"/>
        <v>0</v>
      </c>
      <c r="X424" s="15">
        <f t="shared" si="142"/>
        <v>0</v>
      </c>
      <c r="Y424" s="15">
        <f t="shared" si="143"/>
        <v>0</v>
      </c>
      <c r="Z424" s="15">
        <f t="shared" si="144"/>
        <v>0</v>
      </c>
      <c r="AA424" s="24">
        <f t="shared" si="145"/>
        <v>32</v>
      </c>
      <c r="AB424" s="50">
        <f t="shared" si="134"/>
        <v>0</v>
      </c>
      <c r="AC424" s="51">
        <f t="shared" si="135"/>
        <v>0</v>
      </c>
      <c r="AD424" s="51">
        <f t="shared" si="136"/>
        <v>0</v>
      </c>
      <c r="AE424" s="51">
        <f t="shared" si="137"/>
        <v>0</v>
      </c>
      <c r="AF424" s="52">
        <f t="shared" si="138"/>
        <v>1</v>
      </c>
    </row>
    <row r="425" spans="1:32" x14ac:dyDescent="0.25">
      <c r="A425" s="50" t="s">
        <v>1</v>
      </c>
      <c r="B425" s="51">
        <v>20</v>
      </c>
      <c r="C425" s="34">
        <v>-10</v>
      </c>
      <c r="D425" s="57"/>
      <c r="E425" s="6"/>
      <c r="F425" s="57"/>
      <c r="G425" s="6"/>
      <c r="H425" s="57"/>
      <c r="I425" s="6"/>
      <c r="J425" s="57"/>
      <c r="K425" s="6"/>
      <c r="L425" s="57">
        <v>154</v>
      </c>
      <c r="M425" s="6">
        <v>6</v>
      </c>
      <c r="N425" s="57">
        <v>1317</v>
      </c>
      <c r="O425" s="6">
        <v>32</v>
      </c>
      <c r="P425" s="57">
        <v>470</v>
      </c>
      <c r="Q425" s="6"/>
      <c r="R425" s="19" t="str">
        <f t="shared" si="129"/>
        <v>T20-10</v>
      </c>
      <c r="S425" s="15" t="str">
        <f t="shared" si="130"/>
        <v>T15-10</v>
      </c>
      <c r="T425" s="15" t="str">
        <f t="shared" si="131"/>
        <v>T25-10</v>
      </c>
      <c r="U425" s="15" t="str">
        <f t="shared" si="132"/>
        <v>T20-15</v>
      </c>
      <c r="V425" s="24" t="str">
        <f t="shared" si="133"/>
        <v>T20-05</v>
      </c>
      <c r="W425" s="19">
        <f t="shared" si="141"/>
        <v>32</v>
      </c>
      <c r="X425" s="15">
        <f t="shared" si="142"/>
        <v>0</v>
      </c>
      <c r="Y425" s="15">
        <f t="shared" si="143"/>
        <v>0</v>
      </c>
      <c r="Z425" s="15">
        <f t="shared" si="144"/>
        <v>0</v>
      </c>
      <c r="AA425" s="24">
        <f t="shared" si="145"/>
        <v>223</v>
      </c>
      <c r="AB425" s="50">
        <f t="shared" si="134"/>
        <v>1</v>
      </c>
      <c r="AC425" s="51">
        <f t="shared" si="135"/>
        <v>0</v>
      </c>
      <c r="AD425" s="51">
        <f t="shared" si="136"/>
        <v>0</v>
      </c>
      <c r="AE425" s="51">
        <f t="shared" si="137"/>
        <v>0</v>
      </c>
      <c r="AF425" s="52">
        <f t="shared" si="138"/>
        <v>1</v>
      </c>
    </row>
    <row r="426" spans="1:32" x14ac:dyDescent="0.25">
      <c r="A426" s="50" t="s">
        <v>1</v>
      </c>
      <c r="B426" s="51">
        <v>20</v>
      </c>
      <c r="C426" s="34">
        <v>-5</v>
      </c>
      <c r="D426" s="57"/>
      <c r="E426" s="6"/>
      <c r="F426" s="57"/>
      <c r="G426" s="6"/>
      <c r="H426" s="57"/>
      <c r="I426" s="6"/>
      <c r="J426" s="57">
        <v>1525</v>
      </c>
      <c r="K426" s="6">
        <v>154</v>
      </c>
      <c r="L426" s="57">
        <v>4639</v>
      </c>
      <c r="M426" s="6">
        <v>1260</v>
      </c>
      <c r="N426" s="57">
        <v>15527</v>
      </c>
      <c r="O426" s="6">
        <v>223</v>
      </c>
      <c r="P426" s="57">
        <v>2930</v>
      </c>
      <c r="Q426" s="6"/>
      <c r="R426" s="19" t="str">
        <f t="shared" si="129"/>
        <v>T20-05</v>
      </c>
      <c r="S426" s="15" t="str">
        <f t="shared" si="130"/>
        <v>T15-05</v>
      </c>
      <c r="T426" s="15" t="str">
        <f t="shared" si="131"/>
        <v>T25-05</v>
      </c>
      <c r="U426" s="15" t="str">
        <f t="shared" si="132"/>
        <v>T20-10</v>
      </c>
      <c r="V426" s="24" t="str">
        <f t="shared" si="133"/>
        <v>T2000</v>
      </c>
      <c r="W426" s="19">
        <f t="shared" si="141"/>
        <v>223</v>
      </c>
      <c r="X426" s="15">
        <f t="shared" si="142"/>
        <v>604</v>
      </c>
      <c r="Y426" s="15">
        <f t="shared" si="143"/>
        <v>2</v>
      </c>
      <c r="Z426" s="15">
        <f t="shared" si="144"/>
        <v>32</v>
      </c>
      <c r="AA426" s="24">
        <f t="shared" si="145"/>
        <v>744</v>
      </c>
      <c r="AB426" s="50">
        <f t="shared" si="134"/>
        <v>1</v>
      </c>
      <c r="AC426" s="51">
        <f t="shared" si="135"/>
        <v>1</v>
      </c>
      <c r="AD426" s="51">
        <f t="shared" si="136"/>
        <v>1</v>
      </c>
      <c r="AE426" s="51">
        <f t="shared" si="137"/>
        <v>1</v>
      </c>
      <c r="AF426" s="52">
        <f t="shared" si="138"/>
        <v>1</v>
      </c>
    </row>
    <row r="427" spans="1:32" x14ac:dyDescent="0.25">
      <c r="A427" s="50" t="s">
        <v>1</v>
      </c>
      <c r="B427" s="51">
        <f t="shared" ref="B427:B435" si="148">B127</f>
        <v>20</v>
      </c>
      <c r="C427" s="34">
        <v>0</v>
      </c>
      <c r="D427" s="57"/>
      <c r="E427" s="6"/>
      <c r="F427" s="57"/>
      <c r="G427" s="6"/>
      <c r="H427" s="57">
        <v>3790</v>
      </c>
      <c r="I427" s="6">
        <v>1525</v>
      </c>
      <c r="J427" s="57">
        <v>22599</v>
      </c>
      <c r="K427" s="6">
        <v>3421</v>
      </c>
      <c r="L427" s="57">
        <v>37975</v>
      </c>
      <c r="M427" s="6">
        <v>8791</v>
      </c>
      <c r="N427" s="57">
        <v>74912</v>
      </c>
      <c r="O427" s="6">
        <v>744</v>
      </c>
      <c r="P427" s="57">
        <v>10333</v>
      </c>
      <c r="Q427" s="6"/>
      <c r="R427" s="19" t="str">
        <f t="shared" si="129"/>
        <v>T2000</v>
      </c>
      <c r="S427" s="15" t="str">
        <f t="shared" si="130"/>
        <v>T1500</v>
      </c>
      <c r="T427" s="15" t="str">
        <f t="shared" si="131"/>
        <v>T2500</v>
      </c>
      <c r="U427" s="15" t="str">
        <f t="shared" si="132"/>
        <v>T20-05</v>
      </c>
      <c r="V427" s="24" t="str">
        <f t="shared" si="133"/>
        <v>T2005</v>
      </c>
      <c r="W427" s="19">
        <f t="shared" si="141"/>
        <v>744</v>
      </c>
      <c r="X427" s="15">
        <f t="shared" si="142"/>
        <v>3892</v>
      </c>
      <c r="Y427" s="15">
        <f t="shared" si="143"/>
        <v>28</v>
      </c>
      <c r="Z427" s="15">
        <f t="shared" si="144"/>
        <v>223</v>
      </c>
      <c r="AA427" s="24">
        <f t="shared" si="145"/>
        <v>321</v>
      </c>
      <c r="AB427" s="50">
        <f t="shared" si="134"/>
        <v>1</v>
      </c>
      <c r="AC427" s="51">
        <f t="shared" si="135"/>
        <v>1</v>
      </c>
      <c r="AD427" s="51">
        <f t="shared" si="136"/>
        <v>1</v>
      </c>
      <c r="AE427" s="51">
        <f t="shared" si="137"/>
        <v>1</v>
      </c>
      <c r="AF427" s="52">
        <f t="shared" si="138"/>
        <v>1</v>
      </c>
    </row>
    <row r="428" spans="1:32" x14ac:dyDescent="0.25">
      <c r="A428" s="50" t="s">
        <v>1</v>
      </c>
      <c r="B428" s="51">
        <f t="shared" si="148"/>
        <v>20</v>
      </c>
      <c r="C428" s="34">
        <v>5</v>
      </c>
      <c r="D428" s="57"/>
      <c r="E428" s="6"/>
      <c r="F428" s="57">
        <v>27644</v>
      </c>
      <c r="G428" s="6">
        <v>3790</v>
      </c>
      <c r="H428" s="57">
        <v>60850</v>
      </c>
      <c r="I428" s="6">
        <v>13611</v>
      </c>
      <c r="J428" s="57">
        <v>141574</v>
      </c>
      <c r="K428" s="6">
        <v>18170</v>
      </c>
      <c r="L428" s="57">
        <v>148158</v>
      </c>
      <c r="M428" s="6">
        <v>25408</v>
      </c>
      <c r="N428" s="57">
        <v>185743</v>
      </c>
      <c r="O428" s="6">
        <v>321</v>
      </c>
      <c r="P428" s="57">
        <v>15831</v>
      </c>
      <c r="Q428" s="6"/>
      <c r="R428" s="19" t="str">
        <f t="shared" si="129"/>
        <v>T2005</v>
      </c>
      <c r="S428" s="15" t="str">
        <f t="shared" si="130"/>
        <v>T1505</v>
      </c>
      <c r="T428" s="15" t="str">
        <f t="shared" si="131"/>
        <v>T2505</v>
      </c>
      <c r="U428" s="15" t="str">
        <f t="shared" si="132"/>
        <v>T2000</v>
      </c>
      <c r="V428" s="24" t="str">
        <f t="shared" si="133"/>
        <v>T2010</v>
      </c>
      <c r="W428" s="19">
        <f t="shared" si="141"/>
        <v>321</v>
      </c>
      <c r="X428" s="15">
        <f t="shared" si="142"/>
        <v>13060</v>
      </c>
      <c r="Y428" s="15">
        <f t="shared" si="143"/>
        <v>0</v>
      </c>
      <c r="Z428" s="15">
        <f t="shared" si="144"/>
        <v>744</v>
      </c>
      <c r="AA428" s="24">
        <f t="shared" si="145"/>
        <v>0</v>
      </c>
      <c r="AB428" s="50">
        <f t="shared" si="134"/>
        <v>1</v>
      </c>
      <c r="AC428" s="51">
        <f t="shared" si="135"/>
        <v>1</v>
      </c>
      <c r="AD428" s="51">
        <f t="shared" si="136"/>
        <v>0</v>
      </c>
      <c r="AE428" s="51">
        <f t="shared" si="137"/>
        <v>1</v>
      </c>
      <c r="AF428" s="52">
        <f t="shared" si="138"/>
        <v>0</v>
      </c>
    </row>
    <row r="429" spans="1:32" x14ac:dyDescent="0.25">
      <c r="A429" s="50" t="s">
        <v>1</v>
      </c>
      <c r="B429" s="51">
        <f t="shared" si="148"/>
        <v>20</v>
      </c>
      <c r="C429" s="34">
        <v>10</v>
      </c>
      <c r="D429" s="57">
        <v>162000</v>
      </c>
      <c r="E429" s="6">
        <v>27644</v>
      </c>
      <c r="F429" s="57">
        <v>242546</v>
      </c>
      <c r="G429" s="6">
        <f>5616+10122+7321+7085+7793+8451</f>
        <v>46388</v>
      </c>
      <c r="H429" s="57">
        <v>310062</v>
      </c>
      <c r="I429" s="6">
        <v>79870</v>
      </c>
      <c r="J429" s="57">
        <v>499005</v>
      </c>
      <c r="K429" s="6">
        <v>25235</v>
      </c>
      <c r="L429" s="57">
        <v>204978</v>
      </c>
      <c r="M429" s="6">
        <v>3492</v>
      </c>
      <c r="N429" s="57">
        <v>59258</v>
      </c>
      <c r="O429" s="6">
        <v>0</v>
      </c>
      <c r="P429" s="57">
        <v>321</v>
      </c>
      <c r="Q429" s="6"/>
      <c r="R429" s="19" t="str">
        <f t="shared" si="129"/>
        <v>T2010</v>
      </c>
      <c r="S429" s="15" t="str">
        <f t="shared" si="130"/>
        <v>T1510</v>
      </c>
      <c r="T429" s="15" t="str">
        <f t="shared" si="131"/>
        <v>T2510</v>
      </c>
      <c r="U429" s="15" t="str">
        <f t="shared" si="132"/>
        <v>T2005</v>
      </c>
      <c r="V429" s="24" t="str">
        <f t="shared" si="133"/>
        <v>T2015</v>
      </c>
      <c r="W429" s="19">
        <f t="shared" si="141"/>
        <v>0</v>
      </c>
      <c r="X429" s="15">
        <f t="shared" si="142"/>
        <v>0</v>
      </c>
      <c r="Y429" s="15">
        <f t="shared" si="143"/>
        <v>0</v>
      </c>
      <c r="Z429" s="15">
        <f t="shared" si="144"/>
        <v>321</v>
      </c>
      <c r="AA429" s="24">
        <f t="shared" si="145"/>
        <v>0</v>
      </c>
      <c r="AB429" s="50">
        <f t="shared" si="134"/>
        <v>0</v>
      </c>
      <c r="AC429" s="51">
        <f t="shared" si="135"/>
        <v>0</v>
      </c>
      <c r="AD429" s="51">
        <f t="shared" si="136"/>
        <v>0</v>
      </c>
      <c r="AE429" s="51">
        <f t="shared" si="137"/>
        <v>1</v>
      </c>
      <c r="AF429" s="52">
        <f t="shared" si="138"/>
        <v>0</v>
      </c>
    </row>
    <row r="430" spans="1:32" x14ac:dyDescent="0.25">
      <c r="A430" s="50" t="s">
        <v>1</v>
      </c>
      <c r="B430" s="51">
        <f t="shared" si="148"/>
        <v>20</v>
      </c>
      <c r="C430" s="34">
        <v>15</v>
      </c>
      <c r="D430" s="57"/>
      <c r="E430" s="6"/>
      <c r="F430" s="57">
        <v>105858</v>
      </c>
      <c r="G430" s="6">
        <v>3488</v>
      </c>
      <c r="H430" s="57">
        <v>103456</v>
      </c>
      <c r="I430" s="6">
        <v>1577</v>
      </c>
      <c r="J430" s="57">
        <v>114011</v>
      </c>
      <c r="K430" s="6">
        <v>26</v>
      </c>
      <c r="L430" s="57">
        <v>25691</v>
      </c>
      <c r="M430" s="6">
        <v>0</v>
      </c>
      <c r="N430" s="57">
        <v>3492</v>
      </c>
      <c r="O430" s="6">
        <v>0</v>
      </c>
      <c r="P430" s="57"/>
      <c r="Q430" s="6"/>
      <c r="R430" s="19" t="str">
        <f t="shared" si="129"/>
        <v>T2015</v>
      </c>
      <c r="S430" s="15" t="str">
        <f t="shared" si="130"/>
        <v>T1515</v>
      </c>
      <c r="T430" s="15" t="str">
        <f t="shared" si="131"/>
        <v>T2515</v>
      </c>
      <c r="U430" s="15" t="str">
        <f t="shared" si="132"/>
        <v>T2010</v>
      </c>
      <c r="V430" s="24" t="str">
        <f t="shared" si="133"/>
        <v>T2020</v>
      </c>
      <c r="W430" s="19">
        <f t="shared" si="141"/>
        <v>0</v>
      </c>
      <c r="X430" s="15">
        <f t="shared" si="142"/>
        <v>0</v>
      </c>
      <c r="Y430" s="15">
        <f t="shared" si="143"/>
        <v>0</v>
      </c>
      <c r="Z430" s="15">
        <f t="shared" si="144"/>
        <v>0</v>
      </c>
      <c r="AA430" s="24">
        <f t="shared" si="145"/>
        <v>0</v>
      </c>
      <c r="AB430" s="50">
        <f t="shared" si="134"/>
        <v>0</v>
      </c>
      <c r="AC430" s="51">
        <f t="shared" si="135"/>
        <v>0</v>
      </c>
      <c r="AD430" s="51">
        <f t="shared" si="136"/>
        <v>0</v>
      </c>
      <c r="AE430" s="51">
        <f t="shared" si="137"/>
        <v>0</v>
      </c>
      <c r="AF430" s="52">
        <f t="shared" si="138"/>
        <v>0</v>
      </c>
    </row>
    <row r="431" spans="1:32" x14ac:dyDescent="0.25">
      <c r="A431" s="50" t="s">
        <v>1</v>
      </c>
      <c r="B431" s="51">
        <f t="shared" si="148"/>
        <v>20</v>
      </c>
      <c r="C431" s="34">
        <v>20</v>
      </c>
      <c r="D431" s="57">
        <v>162000</v>
      </c>
      <c r="E431" s="6">
        <v>105754</v>
      </c>
      <c r="F431" s="57">
        <v>865047</v>
      </c>
      <c r="G431" s="6">
        <v>57632</v>
      </c>
      <c r="H431" s="57">
        <v>443779</v>
      </c>
      <c r="I431" s="6">
        <v>27614</v>
      </c>
      <c r="J431" s="57">
        <v>264855</v>
      </c>
      <c r="K431" s="6">
        <v>164</v>
      </c>
      <c r="L431" s="57">
        <v>2876</v>
      </c>
      <c r="M431" s="6">
        <v>0</v>
      </c>
      <c r="N431" s="57"/>
      <c r="O431" s="6"/>
      <c r="P431" s="57"/>
      <c r="Q431" s="6"/>
      <c r="R431" s="19" t="str">
        <f t="shared" ref="R431:R499" si="149">_xlfn.TEXTJOIN("",FALSE,A431,TEXT(B431,"00"),TEXT(C431,"00"))</f>
        <v>T2020</v>
      </c>
      <c r="S431" s="15" t="str">
        <f t="shared" ref="S431:S499" si="150">_xlfn.TEXTJOIN("",FALSE,A431,TEXT(B431-5,"00"),TEXT(C431,"00"))</f>
        <v>T1520</v>
      </c>
      <c r="T431" s="15" t="str">
        <f t="shared" ref="T431:T499" si="151">_xlfn.TEXTJOIN("",FALSE,A431,TEXT(B431+5,"00"),TEXT(C431,"00"))</f>
        <v>T2520</v>
      </c>
      <c r="U431" s="15" t="str">
        <f t="shared" ref="U431:U499" si="152">_xlfn.TEXTJOIN("",FALSE,A431,TEXT(B431,"00"),TEXT(C431-5,"00"))</f>
        <v>T2015</v>
      </c>
      <c r="V431" s="24" t="str">
        <f t="shared" ref="V431:V499" si="153">_xlfn.TEXTJOIN("",FALSE,A431,TEXT(B431,"00"),TEXT(C431+5,"00"))</f>
        <v>T2025</v>
      </c>
      <c r="W431" s="19">
        <f t="shared" si="141"/>
        <v>0</v>
      </c>
      <c r="X431" s="15">
        <f t="shared" si="142"/>
        <v>0</v>
      </c>
      <c r="Y431" s="15">
        <f t="shared" si="143"/>
        <v>0</v>
      </c>
      <c r="Z431" s="15">
        <f t="shared" si="144"/>
        <v>0</v>
      </c>
      <c r="AA431" s="24">
        <f t="shared" si="145"/>
        <v>0</v>
      </c>
      <c r="AB431" s="50">
        <f t="shared" ref="AB431:AB499" si="154">IF(W431&gt;0,1,0)</f>
        <v>0</v>
      </c>
      <c r="AC431" s="51">
        <f t="shared" ref="AC431:AC499" si="155">IF(X431&gt;0,1,0)</f>
        <v>0</v>
      </c>
      <c r="AD431" s="51">
        <f t="shared" ref="AD431:AD499" si="156">IF(Y431&gt;0,1,0)</f>
        <v>0</v>
      </c>
      <c r="AE431" s="51">
        <f t="shared" ref="AE431:AE499" si="157">IF(Z431&gt;0,1,0)</f>
        <v>0</v>
      </c>
      <c r="AF431" s="52">
        <f t="shared" ref="AF431:AF499" si="158">IF(AA431&gt;0,1,0)</f>
        <v>0</v>
      </c>
    </row>
    <row r="432" spans="1:32" x14ac:dyDescent="0.25">
      <c r="A432" s="50" t="s">
        <v>1</v>
      </c>
      <c r="B432" s="51">
        <f t="shared" si="148"/>
        <v>20</v>
      </c>
      <c r="C432" s="34">
        <v>25</v>
      </c>
      <c r="D432" s="57"/>
      <c r="E432" s="6"/>
      <c r="F432" s="57">
        <v>119525</v>
      </c>
      <c r="G432" s="6">
        <v>14170</v>
      </c>
      <c r="H432" s="57">
        <v>192782</v>
      </c>
      <c r="I432" s="6">
        <v>11908</v>
      </c>
      <c r="J432" s="57">
        <v>156457</v>
      </c>
      <c r="K432" s="6">
        <v>23</v>
      </c>
      <c r="L432" s="57">
        <v>490</v>
      </c>
      <c r="M432" s="6">
        <v>0</v>
      </c>
      <c r="N432" s="57"/>
      <c r="O432" s="6"/>
      <c r="P432" s="57"/>
      <c r="Q432" s="6"/>
      <c r="R432" s="19" t="str">
        <f t="shared" si="149"/>
        <v>T2025</v>
      </c>
      <c r="S432" s="15" t="str">
        <f t="shared" si="150"/>
        <v>T1525</v>
      </c>
      <c r="T432" s="15" t="str">
        <f t="shared" si="151"/>
        <v>T2525</v>
      </c>
      <c r="U432" s="15" t="str">
        <f t="shared" si="152"/>
        <v>T2020</v>
      </c>
      <c r="V432" s="24" t="str">
        <f t="shared" si="153"/>
        <v>T2030</v>
      </c>
      <c r="W432" s="19">
        <f t="shared" si="141"/>
        <v>0</v>
      </c>
      <c r="X432" s="15">
        <f t="shared" si="142"/>
        <v>0</v>
      </c>
      <c r="Y432" s="15">
        <f t="shared" si="143"/>
        <v>0</v>
      </c>
      <c r="Z432" s="15">
        <f t="shared" si="144"/>
        <v>0</v>
      </c>
      <c r="AA432" s="24">
        <f t="shared" si="145"/>
        <v>0</v>
      </c>
      <c r="AB432" s="50">
        <f t="shared" si="154"/>
        <v>0</v>
      </c>
      <c r="AC432" s="51">
        <f t="shared" si="155"/>
        <v>0</v>
      </c>
      <c r="AD432" s="51">
        <f t="shared" si="156"/>
        <v>0</v>
      </c>
      <c r="AE432" s="51">
        <f t="shared" si="157"/>
        <v>0</v>
      </c>
      <c r="AF432" s="52">
        <f t="shared" si="158"/>
        <v>0</v>
      </c>
    </row>
    <row r="433" spans="1:32" x14ac:dyDescent="0.25">
      <c r="A433" s="50" t="s">
        <v>1</v>
      </c>
      <c r="B433" s="51">
        <f t="shared" si="148"/>
        <v>20</v>
      </c>
      <c r="C433" s="34">
        <v>30</v>
      </c>
      <c r="D433" s="57">
        <v>162000</v>
      </c>
      <c r="E433" s="6">
        <v>104735</v>
      </c>
      <c r="F433" s="57">
        <v>867420</v>
      </c>
      <c r="G433" s="6">
        <v>94896</v>
      </c>
      <c r="H433" s="57">
        <v>741478</v>
      </c>
      <c r="I433" s="6">
        <v>32266</v>
      </c>
      <c r="J433" s="57">
        <v>310305</v>
      </c>
      <c r="K433" s="6">
        <v>0</v>
      </c>
      <c r="L433" s="57">
        <v>406</v>
      </c>
      <c r="M433" s="6">
        <v>0</v>
      </c>
      <c r="N433" s="57"/>
      <c r="O433" s="6"/>
      <c r="P433" s="57"/>
      <c r="Q433" s="6"/>
      <c r="R433" s="19" t="str">
        <f t="shared" si="149"/>
        <v>T2030</v>
      </c>
      <c r="S433" s="15" t="str">
        <f t="shared" si="150"/>
        <v>T1530</v>
      </c>
      <c r="T433" s="15" t="str">
        <f t="shared" si="151"/>
        <v>T2530</v>
      </c>
      <c r="U433" s="15" t="str">
        <f t="shared" si="152"/>
        <v>T2025</v>
      </c>
      <c r="V433" s="24" t="str">
        <f t="shared" si="153"/>
        <v>T2035</v>
      </c>
      <c r="W433" s="19">
        <f t="shared" si="141"/>
        <v>0</v>
      </c>
      <c r="X433" s="15">
        <f t="shared" si="142"/>
        <v>0</v>
      </c>
      <c r="Y433" s="15">
        <f t="shared" si="143"/>
        <v>0</v>
      </c>
      <c r="Z433" s="15">
        <f t="shared" si="144"/>
        <v>0</v>
      </c>
      <c r="AA433" s="24">
        <f t="shared" si="145"/>
        <v>0</v>
      </c>
      <c r="AB433" s="50">
        <f t="shared" si="154"/>
        <v>0</v>
      </c>
      <c r="AC433" s="51">
        <f t="shared" si="155"/>
        <v>0</v>
      </c>
      <c r="AD433" s="51">
        <f t="shared" si="156"/>
        <v>0</v>
      </c>
      <c r="AE433" s="51">
        <f t="shared" si="157"/>
        <v>0</v>
      </c>
      <c r="AF433" s="52">
        <f t="shared" si="158"/>
        <v>0</v>
      </c>
    </row>
    <row r="434" spans="1:32" x14ac:dyDescent="0.25">
      <c r="A434" s="50" t="s">
        <v>1</v>
      </c>
      <c r="B434" s="51">
        <f t="shared" si="148"/>
        <v>20</v>
      </c>
      <c r="C434" s="34">
        <v>35</v>
      </c>
      <c r="D434" s="57"/>
      <c r="E434" s="6"/>
      <c r="F434" s="57">
        <v>104735</v>
      </c>
      <c r="G434" s="6">
        <v>10295</v>
      </c>
      <c r="H434" s="57">
        <v>176396</v>
      </c>
      <c r="I434" s="6">
        <v>3115</v>
      </c>
      <c r="J434" s="57">
        <v>62058</v>
      </c>
      <c r="K434" s="6">
        <v>0</v>
      </c>
      <c r="L434" s="57"/>
      <c r="M434" s="6"/>
      <c r="N434" s="57"/>
      <c r="O434" s="6"/>
      <c r="P434" s="57"/>
      <c r="Q434" s="6"/>
      <c r="R434" s="19" t="str">
        <f t="shared" si="149"/>
        <v>T2035</v>
      </c>
      <c r="S434" s="15" t="str">
        <f t="shared" si="150"/>
        <v>T1535</v>
      </c>
      <c r="T434" s="15" t="str">
        <f t="shared" si="151"/>
        <v>T2535</v>
      </c>
      <c r="U434" s="15" t="str">
        <f t="shared" si="152"/>
        <v>T2030</v>
      </c>
      <c r="V434" s="24" t="str">
        <f t="shared" si="153"/>
        <v>T2040</v>
      </c>
      <c r="W434" s="19">
        <f t="shared" si="141"/>
        <v>0</v>
      </c>
      <c r="X434" s="15">
        <f t="shared" si="142"/>
        <v>0</v>
      </c>
      <c r="Y434" s="15">
        <f t="shared" si="143"/>
        <v>0</v>
      </c>
      <c r="Z434" s="15">
        <f t="shared" si="144"/>
        <v>0</v>
      </c>
      <c r="AA434" s="24">
        <f t="shared" si="145"/>
        <v>0</v>
      </c>
      <c r="AB434" s="50">
        <f t="shared" si="154"/>
        <v>0</v>
      </c>
      <c r="AC434" s="51">
        <f t="shared" si="155"/>
        <v>0</v>
      </c>
      <c r="AD434" s="51">
        <f t="shared" si="156"/>
        <v>0</v>
      </c>
      <c r="AE434" s="51">
        <f t="shared" si="157"/>
        <v>0</v>
      </c>
      <c r="AF434" s="52">
        <f t="shared" si="158"/>
        <v>0</v>
      </c>
    </row>
    <row r="435" spans="1:32" x14ac:dyDescent="0.25">
      <c r="A435" s="50" t="s">
        <v>1</v>
      </c>
      <c r="B435" s="51">
        <f t="shared" si="148"/>
        <v>20</v>
      </c>
      <c r="C435" s="34">
        <v>40</v>
      </c>
      <c r="D435" s="57"/>
      <c r="E435" s="6"/>
      <c r="F435" s="57"/>
      <c r="G435" s="6"/>
      <c r="H435" s="57">
        <v>10295</v>
      </c>
      <c r="I435" s="6">
        <v>1137</v>
      </c>
      <c r="J435" s="57">
        <v>16312</v>
      </c>
      <c r="K435" s="6">
        <v>0</v>
      </c>
      <c r="L435" s="57">
        <v>2</v>
      </c>
      <c r="M435" s="6">
        <v>0</v>
      </c>
      <c r="N435" s="57"/>
      <c r="O435" s="6"/>
      <c r="P435" s="57"/>
      <c r="Q435" s="6"/>
      <c r="R435" s="19" t="str">
        <f t="shared" si="149"/>
        <v>T2040</v>
      </c>
      <c r="S435" s="15" t="str">
        <f t="shared" si="150"/>
        <v>T1540</v>
      </c>
      <c r="T435" s="15" t="str">
        <f t="shared" si="151"/>
        <v>T2540</v>
      </c>
      <c r="U435" s="15" t="str">
        <f t="shared" si="152"/>
        <v>T2035</v>
      </c>
      <c r="V435" s="24" t="str">
        <f t="shared" si="153"/>
        <v>T2045</v>
      </c>
      <c r="W435" s="19">
        <f t="shared" si="141"/>
        <v>0</v>
      </c>
      <c r="X435" s="15">
        <f t="shared" si="142"/>
        <v>0</v>
      </c>
      <c r="Y435" s="15">
        <f t="shared" si="143"/>
        <v>0</v>
      </c>
      <c r="Z435" s="15">
        <f t="shared" si="144"/>
        <v>0</v>
      </c>
      <c r="AA435" s="24">
        <f t="shared" si="145"/>
        <v>0</v>
      </c>
      <c r="AB435" s="50">
        <f t="shared" si="154"/>
        <v>0</v>
      </c>
      <c r="AC435" s="51">
        <f t="shared" si="155"/>
        <v>0</v>
      </c>
      <c r="AD435" s="51">
        <f t="shared" si="156"/>
        <v>0</v>
      </c>
      <c r="AE435" s="51">
        <f t="shared" si="157"/>
        <v>0</v>
      </c>
      <c r="AF435" s="52">
        <f t="shared" si="158"/>
        <v>0</v>
      </c>
    </row>
    <row r="436" spans="1:32" x14ac:dyDescent="0.25">
      <c r="A436" s="50" t="s">
        <v>1</v>
      </c>
      <c r="B436" s="51">
        <v>20</v>
      </c>
      <c r="C436" s="34">
        <v>45</v>
      </c>
      <c r="D436" s="57"/>
      <c r="E436" s="6"/>
      <c r="F436" s="57"/>
      <c r="G436" s="6"/>
      <c r="H436" s="57"/>
      <c r="I436" s="6"/>
      <c r="J436" s="57">
        <v>1137</v>
      </c>
      <c r="K436" s="6">
        <v>0</v>
      </c>
      <c r="L436" s="57"/>
      <c r="M436" s="6"/>
      <c r="N436" s="57"/>
      <c r="O436" s="6"/>
      <c r="P436" s="57"/>
      <c r="Q436" s="6"/>
      <c r="R436" s="19" t="str">
        <f t="shared" si="149"/>
        <v>T2045</v>
      </c>
      <c r="S436" s="15" t="str">
        <f t="shared" si="150"/>
        <v>T1545</v>
      </c>
      <c r="T436" s="15" t="str">
        <f t="shared" si="151"/>
        <v>T2545</v>
      </c>
      <c r="U436" s="15" t="str">
        <f t="shared" si="152"/>
        <v>T2040</v>
      </c>
      <c r="V436" s="24" t="str">
        <f t="shared" si="153"/>
        <v>T2050</v>
      </c>
      <c r="W436" s="19">
        <f t="shared" si="141"/>
        <v>0</v>
      </c>
      <c r="X436" s="15">
        <f t="shared" si="142"/>
        <v>0</v>
      </c>
      <c r="Y436" s="15">
        <f t="shared" si="143"/>
        <v>0</v>
      </c>
      <c r="Z436" s="15">
        <f t="shared" si="144"/>
        <v>0</v>
      </c>
      <c r="AA436" s="24">
        <f t="shared" si="145"/>
        <v>0</v>
      </c>
      <c r="AB436" s="50">
        <f t="shared" si="154"/>
        <v>0</v>
      </c>
      <c r="AC436" s="51">
        <f t="shared" si="155"/>
        <v>0</v>
      </c>
      <c r="AD436" s="51">
        <f t="shared" si="156"/>
        <v>0</v>
      </c>
      <c r="AE436" s="51">
        <f t="shared" si="157"/>
        <v>0</v>
      </c>
      <c r="AF436" s="52">
        <f t="shared" si="158"/>
        <v>0</v>
      </c>
    </row>
    <row r="437" spans="1:32" ht="15.75" thickBot="1" x14ac:dyDescent="0.3">
      <c r="A437" s="37" t="s">
        <v>1</v>
      </c>
      <c r="B437" s="38">
        <v>20</v>
      </c>
      <c r="C437" s="39">
        <v>50</v>
      </c>
      <c r="D437" s="2"/>
      <c r="E437" s="28"/>
      <c r="F437" s="2"/>
      <c r="G437" s="28"/>
      <c r="H437" s="2"/>
      <c r="I437" s="28"/>
      <c r="J437" s="2"/>
      <c r="K437" s="28"/>
      <c r="L437" s="2"/>
      <c r="M437" s="28"/>
      <c r="N437" s="2"/>
      <c r="O437" s="28"/>
      <c r="P437" s="2"/>
      <c r="Q437" s="28"/>
      <c r="R437" s="29" t="str">
        <f t="shared" si="149"/>
        <v>T2050</v>
      </c>
      <c r="S437" s="30" t="str">
        <f t="shared" si="150"/>
        <v>T1550</v>
      </c>
      <c r="T437" s="30" t="str">
        <f t="shared" si="151"/>
        <v>T2550</v>
      </c>
      <c r="U437" s="30" t="str">
        <f t="shared" si="152"/>
        <v>T2045</v>
      </c>
      <c r="V437" s="31" t="str">
        <f t="shared" si="153"/>
        <v>T2055</v>
      </c>
      <c r="W437" s="29">
        <f t="shared" si="141"/>
        <v>0</v>
      </c>
      <c r="X437" s="30">
        <f t="shared" si="142"/>
        <v>0</v>
      </c>
      <c r="Y437" s="30">
        <f t="shared" si="143"/>
        <v>0</v>
      </c>
      <c r="Z437" s="30">
        <f t="shared" si="144"/>
        <v>0</v>
      </c>
      <c r="AA437" s="31">
        <f t="shared" si="145"/>
        <v>0</v>
      </c>
      <c r="AB437" s="37">
        <f t="shared" si="154"/>
        <v>0</v>
      </c>
      <c r="AC437" s="38">
        <f t="shared" si="155"/>
        <v>0</v>
      </c>
      <c r="AD437" s="38">
        <f t="shared" si="156"/>
        <v>0</v>
      </c>
      <c r="AE437" s="38">
        <f t="shared" si="157"/>
        <v>0</v>
      </c>
      <c r="AF437" s="40">
        <f t="shared" si="158"/>
        <v>0</v>
      </c>
    </row>
    <row r="438" spans="1:32" x14ac:dyDescent="0.25">
      <c r="A438" s="12" t="s">
        <v>1</v>
      </c>
      <c r="B438" s="13">
        <v>25</v>
      </c>
      <c r="C438" s="36">
        <v>-20</v>
      </c>
      <c r="D438" s="43"/>
      <c r="E438" s="5"/>
      <c r="F438" s="43"/>
      <c r="G438" s="5"/>
      <c r="H438" s="43"/>
      <c r="I438" s="5"/>
      <c r="J438" s="43"/>
      <c r="K438" s="5"/>
      <c r="L438" s="43"/>
      <c r="M438" s="5"/>
      <c r="N438" s="43"/>
      <c r="O438" s="5"/>
      <c r="P438" s="43"/>
      <c r="Q438" s="5"/>
      <c r="R438" s="16" t="str">
        <f t="shared" si="149"/>
        <v>T25-20</v>
      </c>
      <c r="S438" s="17" t="str">
        <f t="shared" si="150"/>
        <v>T20-20</v>
      </c>
      <c r="T438" s="17" t="str">
        <f t="shared" si="151"/>
        <v>T30-20</v>
      </c>
      <c r="U438" s="17" t="str">
        <f t="shared" si="152"/>
        <v>T25-25</v>
      </c>
      <c r="V438" s="23" t="str">
        <f t="shared" si="153"/>
        <v>T25-15</v>
      </c>
      <c r="W438" s="16">
        <f t="shared" si="141"/>
        <v>0</v>
      </c>
      <c r="X438" s="17">
        <f t="shared" si="142"/>
        <v>0</v>
      </c>
      <c r="Y438" s="17">
        <f t="shared" si="143"/>
        <v>0</v>
      </c>
      <c r="Z438" s="17">
        <f t="shared" si="144"/>
        <v>0</v>
      </c>
      <c r="AA438" s="23">
        <f t="shared" si="145"/>
        <v>0</v>
      </c>
      <c r="AB438" s="12">
        <f t="shared" si="154"/>
        <v>0</v>
      </c>
      <c r="AC438" s="13">
        <f t="shared" si="155"/>
        <v>0</v>
      </c>
      <c r="AD438" s="13">
        <f t="shared" si="156"/>
        <v>0</v>
      </c>
      <c r="AE438" s="13">
        <f t="shared" si="157"/>
        <v>0</v>
      </c>
      <c r="AF438" s="14">
        <f t="shared" si="158"/>
        <v>0</v>
      </c>
    </row>
    <row r="439" spans="1:32" x14ac:dyDescent="0.25">
      <c r="A439" s="50" t="s">
        <v>1</v>
      </c>
      <c r="B439" s="51">
        <v>25</v>
      </c>
      <c r="C439" s="34">
        <v>-15</v>
      </c>
      <c r="D439" s="57"/>
      <c r="E439" s="6"/>
      <c r="F439" s="57"/>
      <c r="G439" s="6"/>
      <c r="H439" s="57"/>
      <c r="I439" s="6"/>
      <c r="J439" s="57"/>
      <c r="K439" s="6"/>
      <c r="L439" s="57"/>
      <c r="M439" s="6"/>
      <c r="N439" s="57"/>
      <c r="O439" s="6"/>
      <c r="P439" s="57"/>
      <c r="Q439" s="6"/>
      <c r="R439" s="19" t="str">
        <f t="shared" si="149"/>
        <v>T25-15</v>
      </c>
      <c r="S439" s="15" t="str">
        <f t="shared" si="150"/>
        <v>T20-15</v>
      </c>
      <c r="T439" s="15" t="str">
        <f t="shared" si="151"/>
        <v>T30-15</v>
      </c>
      <c r="U439" s="15" t="str">
        <f t="shared" si="152"/>
        <v>T25-20</v>
      </c>
      <c r="V439" s="24" t="str">
        <f t="shared" si="153"/>
        <v>T25-10</v>
      </c>
      <c r="W439" s="19">
        <f t="shared" si="141"/>
        <v>0</v>
      </c>
      <c r="X439" s="15">
        <f t="shared" si="142"/>
        <v>0</v>
      </c>
      <c r="Y439" s="15">
        <f t="shared" si="143"/>
        <v>0</v>
      </c>
      <c r="Z439" s="15">
        <f t="shared" si="144"/>
        <v>0</v>
      </c>
      <c r="AA439" s="24">
        <f t="shared" si="145"/>
        <v>0</v>
      </c>
      <c r="AB439" s="50">
        <f t="shared" si="154"/>
        <v>0</v>
      </c>
      <c r="AC439" s="51">
        <f t="shared" si="155"/>
        <v>0</v>
      </c>
      <c r="AD439" s="51">
        <f t="shared" si="156"/>
        <v>0</v>
      </c>
      <c r="AE439" s="51">
        <f t="shared" si="157"/>
        <v>0</v>
      </c>
      <c r="AF439" s="52">
        <f t="shared" si="158"/>
        <v>0</v>
      </c>
    </row>
    <row r="440" spans="1:32" x14ac:dyDescent="0.25">
      <c r="A440" s="50" t="s">
        <v>1</v>
      </c>
      <c r="B440" s="51">
        <v>25</v>
      </c>
      <c r="C440" s="34">
        <v>-10</v>
      </c>
      <c r="D440" s="57"/>
      <c r="E440" s="6"/>
      <c r="F440" s="57"/>
      <c r="G440" s="6"/>
      <c r="H440" s="57"/>
      <c r="I440" s="6"/>
      <c r="J440" s="57"/>
      <c r="K440" s="6"/>
      <c r="L440" s="57"/>
      <c r="M440" s="6"/>
      <c r="N440" s="57">
        <v>6</v>
      </c>
      <c r="O440" s="6">
        <v>0</v>
      </c>
      <c r="P440" s="57">
        <v>33</v>
      </c>
      <c r="Q440" s="6"/>
      <c r="R440" s="19" t="str">
        <f t="shared" si="149"/>
        <v>T25-10</v>
      </c>
      <c r="S440" s="15" t="str">
        <f t="shared" si="150"/>
        <v>T20-10</v>
      </c>
      <c r="T440" s="15" t="str">
        <f t="shared" si="151"/>
        <v>T30-10</v>
      </c>
      <c r="U440" s="15" t="str">
        <f t="shared" si="152"/>
        <v>T25-15</v>
      </c>
      <c r="V440" s="24" t="str">
        <f t="shared" si="153"/>
        <v>T25-05</v>
      </c>
      <c r="W440" s="19">
        <f t="shared" si="141"/>
        <v>0</v>
      </c>
      <c r="X440" s="15">
        <f t="shared" si="142"/>
        <v>32</v>
      </c>
      <c r="Y440" s="15">
        <f t="shared" si="143"/>
        <v>0</v>
      </c>
      <c r="Z440" s="15">
        <f t="shared" si="144"/>
        <v>0</v>
      </c>
      <c r="AA440" s="24">
        <f t="shared" si="145"/>
        <v>2</v>
      </c>
      <c r="AB440" s="50">
        <f t="shared" si="154"/>
        <v>0</v>
      </c>
      <c r="AC440" s="51">
        <f t="shared" si="155"/>
        <v>1</v>
      </c>
      <c r="AD440" s="51">
        <f t="shared" si="156"/>
        <v>0</v>
      </c>
      <c r="AE440" s="51">
        <f t="shared" si="157"/>
        <v>0</v>
      </c>
      <c r="AF440" s="52">
        <f t="shared" si="158"/>
        <v>1</v>
      </c>
    </row>
    <row r="441" spans="1:32" x14ac:dyDescent="0.25">
      <c r="A441" s="50" t="s">
        <v>1</v>
      </c>
      <c r="B441" s="51">
        <v>25</v>
      </c>
      <c r="C441" s="34">
        <v>-5</v>
      </c>
      <c r="D441" s="57"/>
      <c r="E441" s="6"/>
      <c r="F441" s="57"/>
      <c r="G441" s="6"/>
      <c r="H441" s="57"/>
      <c r="I441" s="6"/>
      <c r="J441" s="57"/>
      <c r="K441" s="6"/>
      <c r="L441" s="57">
        <v>172</v>
      </c>
      <c r="M441" s="6">
        <v>0</v>
      </c>
      <c r="N441" s="57">
        <v>1314</v>
      </c>
      <c r="O441" s="6">
        <v>2</v>
      </c>
      <c r="P441" s="57">
        <v>254</v>
      </c>
      <c r="Q441" s="6"/>
      <c r="R441" s="19" t="str">
        <f t="shared" si="149"/>
        <v>T25-05</v>
      </c>
      <c r="S441" s="15" t="str">
        <f t="shared" si="150"/>
        <v>T20-05</v>
      </c>
      <c r="T441" s="15" t="str">
        <f t="shared" si="151"/>
        <v>T30-05</v>
      </c>
      <c r="U441" s="15" t="str">
        <f t="shared" si="152"/>
        <v>T25-10</v>
      </c>
      <c r="V441" s="24" t="str">
        <f t="shared" si="153"/>
        <v>T2500</v>
      </c>
      <c r="W441" s="19">
        <f t="shared" si="141"/>
        <v>2</v>
      </c>
      <c r="X441" s="15">
        <f t="shared" si="142"/>
        <v>223</v>
      </c>
      <c r="Y441" s="15">
        <f t="shared" si="143"/>
        <v>0</v>
      </c>
      <c r="Z441" s="15">
        <f t="shared" si="144"/>
        <v>0</v>
      </c>
      <c r="AA441" s="24">
        <f t="shared" si="145"/>
        <v>28</v>
      </c>
      <c r="AB441" s="50">
        <f t="shared" si="154"/>
        <v>1</v>
      </c>
      <c r="AC441" s="51">
        <f t="shared" si="155"/>
        <v>1</v>
      </c>
      <c r="AD441" s="51">
        <f t="shared" si="156"/>
        <v>0</v>
      </c>
      <c r="AE441" s="51">
        <f t="shared" si="157"/>
        <v>0</v>
      </c>
      <c r="AF441" s="52">
        <f t="shared" si="158"/>
        <v>1</v>
      </c>
    </row>
    <row r="442" spans="1:32" x14ac:dyDescent="0.25">
      <c r="A442" s="50" t="s">
        <v>1</v>
      </c>
      <c r="B442" s="51">
        <f t="shared" ref="B442:B450" si="159">B142</f>
        <v>25</v>
      </c>
      <c r="C442" s="34">
        <v>0</v>
      </c>
      <c r="D442" s="57"/>
      <c r="E442" s="6"/>
      <c r="F442" s="57"/>
      <c r="G442" s="6"/>
      <c r="H442" s="57"/>
      <c r="I442" s="6"/>
      <c r="J442" s="57">
        <v>1673</v>
      </c>
      <c r="K442" s="6">
        <v>23</v>
      </c>
      <c r="L442" s="57">
        <v>5123</v>
      </c>
      <c r="M442" s="6">
        <v>558</v>
      </c>
      <c r="N442" s="57">
        <v>11403</v>
      </c>
      <c r="O442" s="6">
        <v>28</v>
      </c>
      <c r="P442" s="57">
        <v>1013</v>
      </c>
      <c r="Q442" s="6"/>
      <c r="R442" s="19" t="str">
        <f t="shared" si="149"/>
        <v>T2500</v>
      </c>
      <c r="S442" s="15" t="str">
        <f t="shared" si="150"/>
        <v>T2000</v>
      </c>
      <c r="T442" s="15" t="str">
        <f t="shared" si="151"/>
        <v>T3000</v>
      </c>
      <c r="U442" s="15" t="str">
        <f t="shared" si="152"/>
        <v>T25-05</v>
      </c>
      <c r="V442" s="24" t="str">
        <f t="shared" si="153"/>
        <v>T2505</v>
      </c>
      <c r="W442" s="19">
        <f t="shared" si="141"/>
        <v>28</v>
      </c>
      <c r="X442" s="15">
        <f t="shared" si="142"/>
        <v>744</v>
      </c>
      <c r="Y442" s="15">
        <f t="shared" si="143"/>
        <v>0</v>
      </c>
      <c r="Z442" s="15">
        <f t="shared" si="144"/>
        <v>2</v>
      </c>
      <c r="AA442" s="24">
        <f t="shared" si="145"/>
        <v>0</v>
      </c>
      <c r="AB442" s="50">
        <f t="shared" si="154"/>
        <v>1</v>
      </c>
      <c r="AC442" s="51">
        <f t="shared" si="155"/>
        <v>1</v>
      </c>
      <c r="AD442" s="51">
        <f t="shared" si="156"/>
        <v>0</v>
      </c>
      <c r="AE442" s="51">
        <f t="shared" si="157"/>
        <v>1</v>
      </c>
      <c r="AF442" s="52">
        <f t="shared" si="158"/>
        <v>0</v>
      </c>
    </row>
    <row r="443" spans="1:32" x14ac:dyDescent="0.25">
      <c r="A443" s="50" t="s">
        <v>1</v>
      </c>
      <c r="B443" s="51">
        <f t="shared" si="159"/>
        <v>25</v>
      </c>
      <c r="C443" s="34">
        <v>5</v>
      </c>
      <c r="D443" s="57"/>
      <c r="E443" s="6"/>
      <c r="F443" s="57"/>
      <c r="G443" s="6"/>
      <c r="H443" s="57">
        <v>5394</v>
      </c>
      <c r="I443" s="6">
        <v>369</v>
      </c>
      <c r="J443" s="57">
        <v>19004</v>
      </c>
      <c r="K443" s="6">
        <v>1438</v>
      </c>
      <c r="L443" s="57">
        <v>33433</v>
      </c>
      <c r="M443" s="6">
        <v>1307</v>
      </c>
      <c r="N443" s="57">
        <v>31704</v>
      </c>
      <c r="O443" s="6">
        <v>0</v>
      </c>
      <c r="P443" s="57">
        <v>346</v>
      </c>
      <c r="Q443" s="6"/>
      <c r="R443" s="19" t="str">
        <f t="shared" si="149"/>
        <v>T2505</v>
      </c>
      <c r="S443" s="15" t="str">
        <f t="shared" si="150"/>
        <v>T2005</v>
      </c>
      <c r="T443" s="15" t="str">
        <f t="shared" si="151"/>
        <v>T3005</v>
      </c>
      <c r="U443" s="15" t="str">
        <f t="shared" si="152"/>
        <v>T2500</v>
      </c>
      <c r="V443" s="24" t="str">
        <f t="shared" si="153"/>
        <v>T2510</v>
      </c>
      <c r="W443" s="19">
        <f t="shared" si="141"/>
        <v>0</v>
      </c>
      <c r="X443" s="15">
        <f t="shared" si="142"/>
        <v>321</v>
      </c>
      <c r="Y443" s="15">
        <f t="shared" si="143"/>
        <v>0</v>
      </c>
      <c r="Z443" s="15">
        <f t="shared" si="144"/>
        <v>28</v>
      </c>
      <c r="AA443" s="24">
        <f t="shared" si="145"/>
        <v>0</v>
      </c>
      <c r="AB443" s="50">
        <f t="shared" si="154"/>
        <v>0</v>
      </c>
      <c r="AC443" s="51">
        <f t="shared" si="155"/>
        <v>1</v>
      </c>
      <c r="AD443" s="51">
        <f t="shared" si="156"/>
        <v>0</v>
      </c>
      <c r="AE443" s="51">
        <f t="shared" si="157"/>
        <v>1</v>
      </c>
      <c r="AF443" s="52">
        <f t="shared" si="158"/>
        <v>0</v>
      </c>
    </row>
    <row r="444" spans="1:32" x14ac:dyDescent="0.25">
      <c r="A444" s="50" t="s">
        <v>1</v>
      </c>
      <c r="B444" s="51">
        <f t="shared" si="159"/>
        <v>25</v>
      </c>
      <c r="C444" s="34">
        <v>10</v>
      </c>
      <c r="D444" s="57"/>
      <c r="E444" s="6"/>
      <c r="F444" s="57">
        <v>32353</v>
      </c>
      <c r="G444" s="6">
        <v>3291</v>
      </c>
      <c r="H444" s="57">
        <v>64157</v>
      </c>
      <c r="I444" s="6">
        <v>7450</v>
      </c>
      <c r="J444" s="57">
        <v>120039</v>
      </c>
      <c r="K444" s="6">
        <v>1892</v>
      </c>
      <c r="L444" s="57">
        <v>39654</v>
      </c>
      <c r="M444" s="6">
        <v>88</v>
      </c>
      <c r="N444" s="57">
        <v>5506</v>
      </c>
      <c r="O444" s="6">
        <v>0</v>
      </c>
      <c r="P444" s="57"/>
      <c r="Q444" s="6"/>
      <c r="R444" s="19" t="str">
        <f t="shared" si="149"/>
        <v>T2510</v>
      </c>
      <c r="S444" s="15" t="str">
        <f t="shared" si="150"/>
        <v>T2010</v>
      </c>
      <c r="T444" s="15" t="str">
        <f t="shared" si="151"/>
        <v>T3010</v>
      </c>
      <c r="U444" s="15" t="str">
        <f t="shared" si="152"/>
        <v>T2505</v>
      </c>
      <c r="V444" s="24" t="str">
        <f t="shared" si="153"/>
        <v>T2515</v>
      </c>
      <c r="W444" s="19">
        <f t="shared" si="141"/>
        <v>0</v>
      </c>
      <c r="X444" s="15">
        <f t="shared" si="142"/>
        <v>0</v>
      </c>
      <c r="Y444" s="15">
        <f t="shared" si="143"/>
        <v>0</v>
      </c>
      <c r="Z444" s="15">
        <f t="shared" si="144"/>
        <v>0</v>
      </c>
      <c r="AA444" s="24">
        <f t="shared" si="145"/>
        <v>0</v>
      </c>
      <c r="AB444" s="50">
        <f t="shared" si="154"/>
        <v>0</v>
      </c>
      <c r="AC444" s="51">
        <f t="shared" si="155"/>
        <v>0</v>
      </c>
      <c r="AD444" s="51">
        <f t="shared" si="156"/>
        <v>0</v>
      </c>
      <c r="AE444" s="51">
        <f t="shared" si="157"/>
        <v>0</v>
      </c>
      <c r="AF444" s="52">
        <f t="shared" si="158"/>
        <v>0</v>
      </c>
    </row>
    <row r="445" spans="1:32" x14ac:dyDescent="0.25">
      <c r="A445" s="50" t="s">
        <v>1</v>
      </c>
      <c r="B445" s="51">
        <f t="shared" si="159"/>
        <v>25</v>
      </c>
      <c r="C445" s="34">
        <v>15</v>
      </c>
      <c r="D445" s="57"/>
      <c r="E445" s="6"/>
      <c r="F445" s="57"/>
      <c r="G445" s="6"/>
      <c r="H445" s="57">
        <v>20563</v>
      </c>
      <c r="I445" s="6">
        <v>673</v>
      </c>
      <c r="J445" s="57">
        <v>33159</v>
      </c>
      <c r="K445" s="6">
        <v>21</v>
      </c>
      <c r="L445" s="57">
        <v>2695</v>
      </c>
      <c r="M445" s="6">
        <v>0</v>
      </c>
      <c r="N445" s="57">
        <v>88</v>
      </c>
      <c r="O445" s="6">
        <v>0</v>
      </c>
      <c r="P445" s="57"/>
      <c r="Q445" s="6"/>
      <c r="R445" s="19" t="str">
        <f t="shared" si="149"/>
        <v>T2515</v>
      </c>
      <c r="S445" s="15" t="str">
        <f t="shared" si="150"/>
        <v>T2015</v>
      </c>
      <c r="T445" s="15" t="str">
        <f t="shared" si="151"/>
        <v>T3015</v>
      </c>
      <c r="U445" s="15" t="str">
        <f t="shared" si="152"/>
        <v>T2510</v>
      </c>
      <c r="V445" s="24" t="str">
        <f t="shared" si="153"/>
        <v>T2520</v>
      </c>
      <c r="W445" s="19">
        <f t="shared" si="141"/>
        <v>0</v>
      </c>
      <c r="X445" s="15">
        <f t="shared" si="142"/>
        <v>0</v>
      </c>
      <c r="Y445" s="15">
        <f t="shared" si="143"/>
        <v>0</v>
      </c>
      <c r="Z445" s="15">
        <f t="shared" si="144"/>
        <v>0</v>
      </c>
      <c r="AA445" s="24">
        <f t="shared" si="145"/>
        <v>0</v>
      </c>
      <c r="AB445" s="50">
        <f t="shared" si="154"/>
        <v>0</v>
      </c>
      <c r="AC445" s="51">
        <f t="shared" si="155"/>
        <v>0</v>
      </c>
      <c r="AD445" s="51">
        <f t="shared" si="156"/>
        <v>0</v>
      </c>
      <c r="AE445" s="51">
        <f t="shared" si="157"/>
        <v>0</v>
      </c>
      <c r="AF445" s="52">
        <f t="shared" si="158"/>
        <v>0</v>
      </c>
    </row>
    <row r="446" spans="1:32" x14ac:dyDescent="0.25">
      <c r="A446" s="50" t="s">
        <v>1</v>
      </c>
      <c r="B446" s="51">
        <f t="shared" si="159"/>
        <v>25</v>
      </c>
      <c r="C446" s="34">
        <v>20</v>
      </c>
      <c r="D446" s="57"/>
      <c r="E446" s="6"/>
      <c r="F446" s="57">
        <v>124431</v>
      </c>
      <c r="G446" s="6">
        <v>15220</v>
      </c>
      <c r="H446" s="57">
        <v>198083</v>
      </c>
      <c r="I446" s="6">
        <v>15603</v>
      </c>
      <c r="J446" s="57">
        <v>181790</v>
      </c>
      <c r="K446" s="6">
        <v>406</v>
      </c>
      <c r="L446" s="57">
        <v>5106</v>
      </c>
      <c r="M446" s="6">
        <v>0</v>
      </c>
      <c r="N446" s="57"/>
      <c r="O446" s="6"/>
      <c r="P446" s="57"/>
      <c r="Q446" s="6"/>
      <c r="R446" s="19" t="str">
        <f t="shared" si="149"/>
        <v>T2520</v>
      </c>
      <c r="S446" s="15" t="str">
        <f t="shared" si="150"/>
        <v>T2020</v>
      </c>
      <c r="T446" s="15" t="str">
        <f t="shared" si="151"/>
        <v>T3020</v>
      </c>
      <c r="U446" s="15" t="str">
        <f t="shared" si="152"/>
        <v>T2515</v>
      </c>
      <c r="V446" s="24" t="str">
        <f t="shared" si="153"/>
        <v>T2525</v>
      </c>
      <c r="W446" s="19">
        <f t="shared" si="141"/>
        <v>0</v>
      </c>
      <c r="X446" s="15">
        <f t="shared" si="142"/>
        <v>0</v>
      </c>
      <c r="Y446" s="15">
        <f t="shared" si="143"/>
        <v>0</v>
      </c>
      <c r="Z446" s="15">
        <f t="shared" si="144"/>
        <v>0</v>
      </c>
      <c r="AA446" s="24">
        <f t="shared" si="145"/>
        <v>0</v>
      </c>
      <c r="AB446" s="50">
        <f t="shared" si="154"/>
        <v>0</v>
      </c>
      <c r="AC446" s="51">
        <f t="shared" si="155"/>
        <v>0</v>
      </c>
      <c r="AD446" s="51">
        <f t="shared" si="156"/>
        <v>0</v>
      </c>
      <c r="AE446" s="51">
        <f t="shared" si="157"/>
        <v>0</v>
      </c>
      <c r="AF446" s="52">
        <f t="shared" si="158"/>
        <v>0</v>
      </c>
    </row>
    <row r="447" spans="1:32" x14ac:dyDescent="0.25">
      <c r="A447" s="50" t="s">
        <v>1</v>
      </c>
      <c r="B447" s="51">
        <f t="shared" si="159"/>
        <v>25</v>
      </c>
      <c r="C447" s="34">
        <v>25</v>
      </c>
      <c r="D447" s="57"/>
      <c r="E447" s="6"/>
      <c r="F447" s="57"/>
      <c r="G447" s="6"/>
      <c r="H447" s="57">
        <v>25808</v>
      </c>
      <c r="I447" s="6">
        <v>932</v>
      </c>
      <c r="J447" s="57">
        <v>35768</v>
      </c>
      <c r="K447" s="6">
        <v>0</v>
      </c>
      <c r="L447" s="57">
        <v>429</v>
      </c>
      <c r="M447" s="6">
        <v>0</v>
      </c>
      <c r="N447" s="57"/>
      <c r="O447" s="6"/>
      <c r="P447" s="57"/>
      <c r="Q447" s="6"/>
      <c r="R447" s="19" t="str">
        <f t="shared" si="149"/>
        <v>T2525</v>
      </c>
      <c r="S447" s="15" t="str">
        <f t="shared" si="150"/>
        <v>T2025</v>
      </c>
      <c r="T447" s="15" t="str">
        <f t="shared" si="151"/>
        <v>T3025</v>
      </c>
      <c r="U447" s="15" t="str">
        <f t="shared" si="152"/>
        <v>T2520</v>
      </c>
      <c r="V447" s="24" t="str">
        <f t="shared" si="153"/>
        <v>T2530</v>
      </c>
      <c r="W447" s="19">
        <f t="shared" si="141"/>
        <v>0</v>
      </c>
      <c r="X447" s="15">
        <f t="shared" si="142"/>
        <v>0</v>
      </c>
      <c r="Y447" s="15">
        <f t="shared" si="143"/>
        <v>0</v>
      </c>
      <c r="Z447" s="15">
        <f t="shared" si="144"/>
        <v>0</v>
      </c>
      <c r="AA447" s="24">
        <f t="shared" si="145"/>
        <v>0</v>
      </c>
      <c r="AB447" s="50">
        <f t="shared" si="154"/>
        <v>0</v>
      </c>
      <c r="AC447" s="51">
        <f t="shared" si="155"/>
        <v>0</v>
      </c>
      <c r="AD447" s="51">
        <f t="shared" si="156"/>
        <v>0</v>
      </c>
      <c r="AE447" s="51">
        <f t="shared" si="157"/>
        <v>0</v>
      </c>
      <c r="AF447" s="52">
        <f t="shared" si="158"/>
        <v>0</v>
      </c>
    </row>
    <row r="448" spans="1:32" x14ac:dyDescent="0.25">
      <c r="A448" s="50" t="s">
        <v>1</v>
      </c>
      <c r="B448" s="51">
        <f t="shared" si="159"/>
        <v>25</v>
      </c>
      <c r="C448" s="34">
        <v>30</v>
      </c>
      <c r="D448" s="57"/>
      <c r="E448" s="6"/>
      <c r="F448" s="57">
        <v>111510</v>
      </c>
      <c r="G448" s="6">
        <v>4483</v>
      </c>
      <c r="H448" s="57">
        <v>131708</v>
      </c>
      <c r="I448" s="6">
        <v>591</v>
      </c>
      <c r="J448" s="57">
        <v>40090</v>
      </c>
      <c r="K448" s="6">
        <v>0</v>
      </c>
      <c r="L448" s="57"/>
      <c r="M448" s="6"/>
      <c r="N448" s="57"/>
      <c r="O448" s="6"/>
      <c r="P448" s="57"/>
      <c r="Q448" s="6"/>
      <c r="R448" s="19" t="str">
        <f t="shared" si="149"/>
        <v>T2530</v>
      </c>
      <c r="S448" s="15" t="str">
        <f t="shared" si="150"/>
        <v>T2030</v>
      </c>
      <c r="T448" s="15" t="str">
        <f t="shared" si="151"/>
        <v>T3030</v>
      </c>
      <c r="U448" s="15" t="str">
        <f t="shared" si="152"/>
        <v>T2525</v>
      </c>
      <c r="V448" s="24" t="str">
        <f t="shared" si="153"/>
        <v>T2535</v>
      </c>
      <c r="W448" s="19">
        <f t="shared" si="141"/>
        <v>0</v>
      </c>
      <c r="X448" s="15">
        <f t="shared" si="142"/>
        <v>0</v>
      </c>
      <c r="Y448" s="15">
        <f t="shared" si="143"/>
        <v>0</v>
      </c>
      <c r="Z448" s="15">
        <f t="shared" si="144"/>
        <v>0</v>
      </c>
      <c r="AA448" s="24">
        <f t="shared" si="145"/>
        <v>0</v>
      </c>
      <c r="AB448" s="50">
        <f t="shared" si="154"/>
        <v>0</v>
      </c>
      <c r="AC448" s="51">
        <f t="shared" si="155"/>
        <v>0</v>
      </c>
      <c r="AD448" s="51">
        <f t="shared" si="156"/>
        <v>0</v>
      </c>
      <c r="AE448" s="51">
        <f t="shared" si="157"/>
        <v>0</v>
      </c>
      <c r="AF448" s="52">
        <f t="shared" si="158"/>
        <v>0</v>
      </c>
    </row>
    <row r="449" spans="1:32" x14ac:dyDescent="0.25">
      <c r="A449" s="50" t="s">
        <v>1</v>
      </c>
      <c r="B449" s="51">
        <f t="shared" si="159"/>
        <v>25</v>
      </c>
      <c r="C449" s="34">
        <v>35</v>
      </c>
      <c r="D449" s="57"/>
      <c r="E449" s="6"/>
      <c r="F449" s="57"/>
      <c r="G449" s="6"/>
      <c r="H449" s="57">
        <v>13729</v>
      </c>
      <c r="I449" s="6">
        <v>10</v>
      </c>
      <c r="J449" s="57">
        <v>3830</v>
      </c>
      <c r="K449" s="6">
        <v>0</v>
      </c>
      <c r="L449" s="57"/>
      <c r="M449" s="6"/>
      <c r="N449" s="57"/>
      <c r="O449" s="6"/>
      <c r="P449" s="57"/>
      <c r="Q449" s="6"/>
      <c r="R449" s="19" t="str">
        <f t="shared" si="149"/>
        <v>T2535</v>
      </c>
      <c r="S449" s="15" t="str">
        <f t="shared" si="150"/>
        <v>T2035</v>
      </c>
      <c r="T449" s="15" t="str">
        <f t="shared" si="151"/>
        <v>T3035</v>
      </c>
      <c r="U449" s="15" t="str">
        <f t="shared" si="152"/>
        <v>T2530</v>
      </c>
      <c r="V449" s="24" t="str">
        <f t="shared" si="153"/>
        <v>T2540</v>
      </c>
      <c r="W449" s="19">
        <f t="shared" si="141"/>
        <v>0</v>
      </c>
      <c r="X449" s="15">
        <f t="shared" si="142"/>
        <v>0</v>
      </c>
      <c r="Y449" s="15">
        <f t="shared" si="143"/>
        <v>0</v>
      </c>
      <c r="Z449" s="15">
        <f t="shared" si="144"/>
        <v>0</v>
      </c>
      <c r="AA449" s="24">
        <f t="shared" si="145"/>
        <v>0</v>
      </c>
      <c r="AB449" s="50">
        <f t="shared" si="154"/>
        <v>0</v>
      </c>
      <c r="AC449" s="51">
        <f t="shared" si="155"/>
        <v>0</v>
      </c>
      <c r="AD449" s="51">
        <f t="shared" si="156"/>
        <v>0</v>
      </c>
      <c r="AE449" s="51">
        <f t="shared" si="157"/>
        <v>0</v>
      </c>
      <c r="AF449" s="52">
        <f t="shared" si="158"/>
        <v>0</v>
      </c>
    </row>
    <row r="450" spans="1:32" x14ac:dyDescent="0.25">
      <c r="A450" s="50" t="s">
        <v>1</v>
      </c>
      <c r="B450" s="51">
        <f t="shared" si="159"/>
        <v>25</v>
      </c>
      <c r="C450" s="34">
        <v>40</v>
      </c>
      <c r="D450" s="57"/>
      <c r="E450" s="6"/>
      <c r="F450" s="57"/>
      <c r="G450" s="6"/>
      <c r="H450" s="57"/>
      <c r="I450" s="6"/>
      <c r="J450" s="57">
        <v>1145</v>
      </c>
      <c r="K450" s="6">
        <v>0</v>
      </c>
      <c r="L450" s="57"/>
      <c r="M450" s="6"/>
      <c r="N450" s="57"/>
      <c r="O450" s="6"/>
      <c r="P450" s="57"/>
      <c r="Q450" s="6"/>
      <c r="R450" s="19" t="str">
        <f t="shared" si="149"/>
        <v>T2540</v>
      </c>
      <c r="S450" s="15" t="str">
        <f t="shared" si="150"/>
        <v>T2040</v>
      </c>
      <c r="T450" s="15" t="str">
        <f t="shared" si="151"/>
        <v>T3040</v>
      </c>
      <c r="U450" s="15" t="str">
        <f t="shared" si="152"/>
        <v>T2535</v>
      </c>
      <c r="V450" s="24" t="str">
        <f t="shared" si="153"/>
        <v>T2545</v>
      </c>
      <c r="W450" s="19">
        <f t="shared" si="141"/>
        <v>0</v>
      </c>
      <c r="X450" s="15">
        <f t="shared" si="142"/>
        <v>0</v>
      </c>
      <c r="Y450" s="15">
        <f t="shared" si="143"/>
        <v>0</v>
      </c>
      <c r="Z450" s="15">
        <f t="shared" si="144"/>
        <v>0</v>
      </c>
      <c r="AA450" s="24">
        <f t="shared" si="145"/>
        <v>0</v>
      </c>
      <c r="AB450" s="50">
        <f t="shared" si="154"/>
        <v>0</v>
      </c>
      <c r="AC450" s="51">
        <f t="shared" si="155"/>
        <v>0</v>
      </c>
      <c r="AD450" s="51">
        <f t="shared" si="156"/>
        <v>0</v>
      </c>
      <c r="AE450" s="51">
        <f t="shared" si="157"/>
        <v>0</v>
      </c>
      <c r="AF450" s="52">
        <f t="shared" si="158"/>
        <v>0</v>
      </c>
    </row>
    <row r="451" spans="1:32" x14ac:dyDescent="0.25">
      <c r="A451" s="50" t="s">
        <v>1</v>
      </c>
      <c r="B451" s="51">
        <v>25</v>
      </c>
      <c r="C451" s="34">
        <v>45</v>
      </c>
      <c r="D451" s="57"/>
      <c r="E451" s="6"/>
      <c r="F451" s="57"/>
      <c r="G451" s="6"/>
      <c r="H451" s="57"/>
      <c r="I451" s="6"/>
      <c r="J451" s="57"/>
      <c r="K451" s="6"/>
      <c r="L451" s="57"/>
      <c r="M451" s="6"/>
      <c r="N451" s="57"/>
      <c r="O451" s="6"/>
      <c r="P451" s="57"/>
      <c r="Q451" s="6"/>
      <c r="R451" s="19" t="str">
        <f t="shared" si="149"/>
        <v>T2545</v>
      </c>
      <c r="S451" s="15" t="str">
        <f t="shared" si="150"/>
        <v>T2045</v>
      </c>
      <c r="T451" s="15" t="str">
        <f t="shared" si="151"/>
        <v>T3045</v>
      </c>
      <c r="U451" s="15" t="str">
        <f t="shared" si="152"/>
        <v>T2540</v>
      </c>
      <c r="V451" s="24" t="str">
        <f t="shared" si="153"/>
        <v>T2550</v>
      </c>
      <c r="W451" s="19">
        <f t="shared" si="141"/>
        <v>0</v>
      </c>
      <c r="X451" s="15">
        <f t="shared" si="142"/>
        <v>0</v>
      </c>
      <c r="Y451" s="15">
        <f t="shared" si="143"/>
        <v>0</v>
      </c>
      <c r="Z451" s="15">
        <f t="shared" si="144"/>
        <v>0</v>
      </c>
      <c r="AA451" s="24">
        <f t="shared" si="145"/>
        <v>0</v>
      </c>
      <c r="AB451" s="50">
        <f t="shared" si="154"/>
        <v>0</v>
      </c>
      <c r="AC451" s="51">
        <f t="shared" si="155"/>
        <v>0</v>
      </c>
      <c r="AD451" s="51">
        <f t="shared" si="156"/>
        <v>0</v>
      </c>
      <c r="AE451" s="51">
        <f t="shared" si="157"/>
        <v>0</v>
      </c>
      <c r="AF451" s="52">
        <f t="shared" si="158"/>
        <v>0</v>
      </c>
    </row>
    <row r="452" spans="1:32" ht="15.75" thickBot="1" x14ac:dyDescent="0.3">
      <c r="A452" s="37" t="s">
        <v>1</v>
      </c>
      <c r="B452" s="38">
        <v>25</v>
      </c>
      <c r="C452" s="39">
        <v>50</v>
      </c>
      <c r="D452" s="2"/>
      <c r="E452" s="28"/>
      <c r="F452" s="2"/>
      <c r="G452" s="28"/>
      <c r="H452" s="2"/>
      <c r="I452" s="28"/>
      <c r="J452" s="2"/>
      <c r="K452" s="28"/>
      <c r="L452" s="2"/>
      <c r="M452" s="28"/>
      <c r="N452" s="2"/>
      <c r="O452" s="28"/>
      <c r="P452" s="2"/>
      <c r="Q452" s="28"/>
      <c r="R452" s="29" t="str">
        <f t="shared" si="149"/>
        <v>T2550</v>
      </c>
      <c r="S452" s="30" t="str">
        <f t="shared" si="150"/>
        <v>T2050</v>
      </c>
      <c r="T452" s="30" t="str">
        <f t="shared" si="151"/>
        <v>T3050</v>
      </c>
      <c r="U452" s="30" t="str">
        <f t="shared" si="152"/>
        <v>T2545</v>
      </c>
      <c r="V452" s="31" t="str">
        <f t="shared" si="153"/>
        <v>T2555</v>
      </c>
      <c r="W452" s="29">
        <f t="shared" ref="W452:W515" si="160">_xlfn.XLOOKUP(R452,$R:$R,$O:$O,0)</f>
        <v>0</v>
      </c>
      <c r="X452" s="30">
        <f t="shared" ref="X452:X515" si="161">_xlfn.XLOOKUP(S452,$R:$R,$O:$O,0)</f>
        <v>0</v>
      </c>
      <c r="Y452" s="30">
        <f t="shared" ref="Y452:Y515" si="162">_xlfn.XLOOKUP(T452,$R:$R,$O:$O,0)</f>
        <v>0</v>
      </c>
      <c r="Z452" s="30">
        <f t="shared" ref="Z452:Z515" si="163">_xlfn.XLOOKUP(U452,$R:$R,$O:$O,0)</f>
        <v>0</v>
      </c>
      <c r="AA452" s="31">
        <f t="shared" ref="AA452:AA515" si="164">_xlfn.XLOOKUP(V452,$R:$R,$O:$O,0)</f>
        <v>0</v>
      </c>
      <c r="AB452" s="37">
        <f t="shared" si="154"/>
        <v>0</v>
      </c>
      <c r="AC452" s="38">
        <f t="shared" si="155"/>
        <v>0</v>
      </c>
      <c r="AD452" s="38">
        <f t="shared" si="156"/>
        <v>0</v>
      </c>
      <c r="AE452" s="38">
        <f t="shared" si="157"/>
        <v>0</v>
      </c>
      <c r="AF452" s="40">
        <f t="shared" si="158"/>
        <v>0</v>
      </c>
    </row>
    <row r="453" spans="1:32" x14ac:dyDescent="0.25">
      <c r="A453" s="12" t="s">
        <v>1</v>
      </c>
      <c r="B453" s="13">
        <v>30</v>
      </c>
      <c r="C453" s="36">
        <v>-20</v>
      </c>
      <c r="D453" s="43"/>
      <c r="E453" s="5"/>
      <c r="F453" s="43"/>
      <c r="G453" s="5"/>
      <c r="H453" s="43"/>
      <c r="I453" s="5"/>
      <c r="J453" s="43"/>
      <c r="K453" s="5"/>
      <c r="L453" s="43"/>
      <c r="M453" s="5"/>
      <c r="N453" s="43"/>
      <c r="O453" s="5"/>
      <c r="P453" s="43"/>
      <c r="Q453" s="5"/>
      <c r="R453" s="16" t="str">
        <f t="shared" si="149"/>
        <v>T30-20</v>
      </c>
      <c r="S453" s="17" t="str">
        <f t="shared" si="150"/>
        <v>T25-20</v>
      </c>
      <c r="T453" s="17" t="str">
        <f t="shared" si="151"/>
        <v>T35-20</v>
      </c>
      <c r="U453" s="17" t="str">
        <f t="shared" si="152"/>
        <v>T30-25</v>
      </c>
      <c r="V453" s="23" t="str">
        <f t="shared" si="153"/>
        <v>T30-15</v>
      </c>
      <c r="W453" s="16">
        <f t="shared" si="160"/>
        <v>0</v>
      </c>
      <c r="X453" s="17">
        <f t="shared" si="161"/>
        <v>0</v>
      </c>
      <c r="Y453" s="17">
        <f t="shared" si="162"/>
        <v>0</v>
      </c>
      <c r="Z453" s="17">
        <f t="shared" si="163"/>
        <v>0</v>
      </c>
      <c r="AA453" s="23">
        <f t="shared" si="164"/>
        <v>0</v>
      </c>
      <c r="AB453" s="12">
        <f t="shared" si="154"/>
        <v>0</v>
      </c>
      <c r="AC453" s="13">
        <f t="shared" si="155"/>
        <v>0</v>
      </c>
      <c r="AD453" s="13">
        <f t="shared" si="156"/>
        <v>0</v>
      </c>
      <c r="AE453" s="13">
        <f t="shared" si="157"/>
        <v>0</v>
      </c>
      <c r="AF453" s="14">
        <f t="shared" si="158"/>
        <v>0</v>
      </c>
    </row>
    <row r="454" spans="1:32" x14ac:dyDescent="0.25">
      <c r="A454" s="50" t="s">
        <v>1</v>
      </c>
      <c r="B454" s="51">
        <v>30</v>
      </c>
      <c r="C454" s="34">
        <v>-15</v>
      </c>
      <c r="D454" s="57"/>
      <c r="E454" s="6"/>
      <c r="F454" s="57"/>
      <c r="G454" s="6"/>
      <c r="H454" s="57"/>
      <c r="I454" s="6"/>
      <c r="J454" s="57"/>
      <c r="K454" s="6"/>
      <c r="L454" s="57"/>
      <c r="M454" s="6"/>
      <c r="N454" s="57"/>
      <c r="O454" s="6"/>
      <c r="P454" s="57"/>
      <c r="Q454" s="6"/>
      <c r="R454" s="19" t="str">
        <f t="shared" si="149"/>
        <v>T30-15</v>
      </c>
      <c r="S454" s="15" t="str">
        <f t="shared" si="150"/>
        <v>T25-15</v>
      </c>
      <c r="T454" s="15" t="str">
        <f t="shared" si="151"/>
        <v>T35-15</v>
      </c>
      <c r="U454" s="15" t="str">
        <f t="shared" si="152"/>
        <v>T30-20</v>
      </c>
      <c r="V454" s="24" t="str">
        <f t="shared" si="153"/>
        <v>T30-10</v>
      </c>
      <c r="W454" s="19">
        <f t="shared" si="160"/>
        <v>0</v>
      </c>
      <c r="X454" s="15">
        <f t="shared" si="161"/>
        <v>0</v>
      </c>
      <c r="Y454" s="15">
        <f t="shared" si="162"/>
        <v>0</v>
      </c>
      <c r="Z454" s="15">
        <f t="shared" si="163"/>
        <v>0</v>
      </c>
      <c r="AA454" s="24">
        <f t="shared" si="164"/>
        <v>0</v>
      </c>
      <c r="AB454" s="50">
        <f t="shared" si="154"/>
        <v>0</v>
      </c>
      <c r="AC454" s="51">
        <f t="shared" si="155"/>
        <v>0</v>
      </c>
      <c r="AD454" s="51">
        <f t="shared" si="156"/>
        <v>0</v>
      </c>
      <c r="AE454" s="51">
        <f t="shared" si="157"/>
        <v>0</v>
      </c>
      <c r="AF454" s="52">
        <f t="shared" si="158"/>
        <v>0</v>
      </c>
    </row>
    <row r="455" spans="1:32" x14ac:dyDescent="0.25">
      <c r="A455" s="50" t="s">
        <v>1</v>
      </c>
      <c r="B455" s="51">
        <v>30</v>
      </c>
      <c r="C455" s="34">
        <v>-10</v>
      </c>
      <c r="D455" s="57"/>
      <c r="E455" s="6"/>
      <c r="F455" s="57"/>
      <c r="G455" s="6"/>
      <c r="H455" s="57"/>
      <c r="I455" s="6"/>
      <c r="J455" s="57"/>
      <c r="K455" s="6"/>
      <c r="L455" s="57">
        <v>12</v>
      </c>
      <c r="M455" s="6">
        <v>0</v>
      </c>
      <c r="N455" s="57">
        <v>71</v>
      </c>
      <c r="O455" s="6">
        <v>0</v>
      </c>
      <c r="P455" s="57"/>
      <c r="Q455" s="6"/>
      <c r="R455" s="19" t="str">
        <f t="shared" si="149"/>
        <v>T30-10</v>
      </c>
      <c r="S455" s="15" t="str">
        <f t="shared" si="150"/>
        <v>T25-10</v>
      </c>
      <c r="T455" s="15" t="str">
        <f t="shared" si="151"/>
        <v>T35-10</v>
      </c>
      <c r="U455" s="15" t="str">
        <f t="shared" si="152"/>
        <v>T30-15</v>
      </c>
      <c r="V455" s="24" t="str">
        <f t="shared" si="153"/>
        <v>T30-05</v>
      </c>
      <c r="W455" s="19">
        <f t="shared" si="160"/>
        <v>0</v>
      </c>
      <c r="X455" s="15">
        <f t="shared" si="161"/>
        <v>0</v>
      </c>
      <c r="Y455" s="15">
        <f t="shared" si="162"/>
        <v>0</v>
      </c>
      <c r="Z455" s="15">
        <f t="shared" si="163"/>
        <v>0</v>
      </c>
      <c r="AA455" s="24">
        <f t="shared" si="164"/>
        <v>0</v>
      </c>
      <c r="AB455" s="50">
        <f t="shared" si="154"/>
        <v>0</v>
      </c>
      <c r="AC455" s="51">
        <f t="shared" si="155"/>
        <v>0</v>
      </c>
      <c r="AD455" s="51">
        <f t="shared" si="156"/>
        <v>0</v>
      </c>
      <c r="AE455" s="51">
        <f t="shared" si="157"/>
        <v>0</v>
      </c>
      <c r="AF455" s="52">
        <f t="shared" si="158"/>
        <v>0</v>
      </c>
    </row>
    <row r="456" spans="1:32" x14ac:dyDescent="0.25">
      <c r="A456" s="50" t="s">
        <v>1</v>
      </c>
      <c r="B456" s="51">
        <v>30</v>
      </c>
      <c r="C456" s="34">
        <v>-5</v>
      </c>
      <c r="D456" s="57"/>
      <c r="E456" s="6"/>
      <c r="F456" s="57"/>
      <c r="G456" s="6"/>
      <c r="H456" s="57"/>
      <c r="I456" s="6"/>
      <c r="J456" s="57">
        <v>236</v>
      </c>
      <c r="K456" s="6">
        <v>12</v>
      </c>
      <c r="L456" s="57">
        <v>770</v>
      </c>
      <c r="M456" s="6">
        <v>71</v>
      </c>
      <c r="N456" s="57">
        <v>590</v>
      </c>
      <c r="O456" s="6">
        <v>0</v>
      </c>
      <c r="P456" s="57">
        <v>2</v>
      </c>
      <c r="Q456" s="6"/>
      <c r="R456" s="19" t="str">
        <f t="shared" si="149"/>
        <v>T30-05</v>
      </c>
      <c r="S456" s="15" t="str">
        <f t="shared" si="150"/>
        <v>T25-05</v>
      </c>
      <c r="T456" s="15" t="str">
        <f t="shared" si="151"/>
        <v>T35-05</v>
      </c>
      <c r="U456" s="15" t="str">
        <f t="shared" si="152"/>
        <v>T30-10</v>
      </c>
      <c r="V456" s="24" t="str">
        <f t="shared" si="153"/>
        <v>T3000</v>
      </c>
      <c r="W456" s="19">
        <f t="shared" si="160"/>
        <v>0</v>
      </c>
      <c r="X456" s="15">
        <f t="shared" si="161"/>
        <v>2</v>
      </c>
      <c r="Y456" s="15">
        <f t="shared" si="162"/>
        <v>0</v>
      </c>
      <c r="Z456" s="15">
        <f t="shared" si="163"/>
        <v>0</v>
      </c>
      <c r="AA456" s="24">
        <f t="shared" si="164"/>
        <v>0</v>
      </c>
      <c r="AB456" s="50">
        <f t="shared" si="154"/>
        <v>0</v>
      </c>
      <c r="AC456" s="51">
        <f t="shared" si="155"/>
        <v>1</v>
      </c>
      <c r="AD456" s="51">
        <f t="shared" si="156"/>
        <v>0</v>
      </c>
      <c r="AE456" s="51">
        <f t="shared" si="157"/>
        <v>0</v>
      </c>
      <c r="AF456" s="52">
        <f t="shared" si="158"/>
        <v>0</v>
      </c>
    </row>
    <row r="457" spans="1:32" x14ac:dyDescent="0.25">
      <c r="A457" s="50" t="s">
        <v>1</v>
      </c>
      <c r="B457" s="51">
        <f t="shared" ref="B457:B465" si="165">B157</f>
        <v>30</v>
      </c>
      <c r="C457" s="34">
        <v>0</v>
      </c>
      <c r="D457" s="57"/>
      <c r="E457" s="6"/>
      <c r="F457" s="57"/>
      <c r="G457" s="6"/>
      <c r="H457" s="57">
        <v>911</v>
      </c>
      <c r="I457" s="6">
        <v>236</v>
      </c>
      <c r="J457" s="57">
        <v>5006</v>
      </c>
      <c r="K457" s="6">
        <v>633</v>
      </c>
      <c r="L457" s="57">
        <v>8467</v>
      </c>
      <c r="M457" s="6">
        <v>591</v>
      </c>
      <c r="N457" s="57">
        <v>6470</v>
      </c>
      <c r="O457" s="6">
        <v>0</v>
      </c>
      <c r="P457" s="57">
        <v>28</v>
      </c>
      <c r="Q457" s="6"/>
      <c r="R457" s="19" t="str">
        <f t="shared" si="149"/>
        <v>T3000</v>
      </c>
      <c r="S457" s="15" t="str">
        <f t="shared" si="150"/>
        <v>T2500</v>
      </c>
      <c r="T457" s="15" t="str">
        <f t="shared" si="151"/>
        <v>T3500</v>
      </c>
      <c r="U457" s="15" t="str">
        <f t="shared" si="152"/>
        <v>T30-05</v>
      </c>
      <c r="V457" s="24" t="str">
        <f t="shared" si="153"/>
        <v>T3005</v>
      </c>
      <c r="W457" s="19">
        <f t="shared" si="160"/>
        <v>0</v>
      </c>
      <c r="X457" s="15">
        <f t="shared" si="161"/>
        <v>28</v>
      </c>
      <c r="Y457" s="15">
        <f t="shared" si="162"/>
        <v>0</v>
      </c>
      <c r="Z457" s="15">
        <f t="shared" si="163"/>
        <v>0</v>
      </c>
      <c r="AA457" s="24">
        <f t="shared" si="164"/>
        <v>0</v>
      </c>
      <c r="AB457" s="50">
        <f t="shared" si="154"/>
        <v>0</v>
      </c>
      <c r="AC457" s="51">
        <f t="shared" si="155"/>
        <v>1</v>
      </c>
      <c r="AD457" s="51">
        <f t="shared" si="156"/>
        <v>0</v>
      </c>
      <c r="AE457" s="51">
        <f t="shared" si="157"/>
        <v>0</v>
      </c>
      <c r="AF457" s="52">
        <f t="shared" si="158"/>
        <v>0</v>
      </c>
    </row>
    <row r="458" spans="1:32" x14ac:dyDescent="0.25">
      <c r="A458" s="50" t="s">
        <v>1</v>
      </c>
      <c r="B458" s="51">
        <f t="shared" si="165"/>
        <v>30</v>
      </c>
      <c r="C458" s="34">
        <v>5</v>
      </c>
      <c r="D458" s="57"/>
      <c r="E458" s="6"/>
      <c r="F458" s="57">
        <v>24162</v>
      </c>
      <c r="G458" s="6">
        <v>911</v>
      </c>
      <c r="H458" s="57">
        <v>24053</v>
      </c>
      <c r="I458" s="6">
        <v>3022</v>
      </c>
      <c r="J458" s="57">
        <v>38804</v>
      </c>
      <c r="K458" s="6">
        <v>2648</v>
      </c>
      <c r="L458" s="57">
        <v>27203</v>
      </c>
      <c r="M458" s="6">
        <v>405</v>
      </c>
      <c r="N458" s="57">
        <v>5342</v>
      </c>
      <c r="O458" s="6">
        <v>0</v>
      </c>
      <c r="P458" s="57"/>
      <c r="Q458" s="6"/>
      <c r="R458" s="19" t="str">
        <f t="shared" si="149"/>
        <v>T3005</v>
      </c>
      <c r="S458" s="15" t="str">
        <f t="shared" si="150"/>
        <v>T2505</v>
      </c>
      <c r="T458" s="15" t="str">
        <f t="shared" si="151"/>
        <v>T3505</v>
      </c>
      <c r="U458" s="15" t="str">
        <f t="shared" si="152"/>
        <v>T3000</v>
      </c>
      <c r="V458" s="24" t="str">
        <f t="shared" si="153"/>
        <v>T3010</v>
      </c>
      <c r="W458" s="19">
        <f t="shared" si="160"/>
        <v>0</v>
      </c>
      <c r="X458" s="15">
        <f t="shared" si="161"/>
        <v>0</v>
      </c>
      <c r="Y458" s="15">
        <f t="shared" si="162"/>
        <v>0</v>
      </c>
      <c r="Z458" s="15">
        <f t="shared" si="163"/>
        <v>0</v>
      </c>
      <c r="AA458" s="24">
        <f t="shared" si="164"/>
        <v>0</v>
      </c>
      <c r="AB458" s="50">
        <f t="shared" si="154"/>
        <v>0</v>
      </c>
      <c r="AC458" s="51">
        <f t="shared" si="155"/>
        <v>0</v>
      </c>
      <c r="AD458" s="51">
        <f t="shared" si="156"/>
        <v>0</v>
      </c>
      <c r="AE458" s="51">
        <f t="shared" si="157"/>
        <v>0</v>
      </c>
      <c r="AF458" s="52">
        <f t="shared" si="158"/>
        <v>0</v>
      </c>
    </row>
    <row r="459" spans="1:32" x14ac:dyDescent="0.25">
      <c r="A459" s="50" t="s">
        <v>1</v>
      </c>
      <c r="B459" s="51">
        <f t="shared" si="165"/>
        <v>30</v>
      </c>
      <c r="C459" s="34">
        <v>10</v>
      </c>
      <c r="D459" s="57">
        <v>162000</v>
      </c>
      <c r="E459" s="6">
        <v>24162</v>
      </c>
      <c r="F459" s="57">
        <v>214053</v>
      </c>
      <c r="G459" s="6">
        <v>18946</v>
      </c>
      <c r="H459" s="57">
        <v>162668</v>
      </c>
      <c r="I459" s="6">
        <v>14802</v>
      </c>
      <c r="J459" s="57">
        <v>139086</v>
      </c>
      <c r="K459" s="6">
        <v>1023</v>
      </c>
      <c r="L459" s="57">
        <v>15179</v>
      </c>
      <c r="M459" s="6">
        <v>25</v>
      </c>
      <c r="N459" s="57">
        <v>836</v>
      </c>
      <c r="O459" s="6">
        <v>0</v>
      </c>
      <c r="P459" s="57"/>
      <c r="Q459" s="6"/>
      <c r="R459" s="19" t="str">
        <f t="shared" si="149"/>
        <v>T3010</v>
      </c>
      <c r="S459" s="15" t="str">
        <f t="shared" si="150"/>
        <v>T2510</v>
      </c>
      <c r="T459" s="15" t="str">
        <f t="shared" si="151"/>
        <v>T3510</v>
      </c>
      <c r="U459" s="15" t="str">
        <f t="shared" si="152"/>
        <v>T3005</v>
      </c>
      <c r="V459" s="24" t="str">
        <f t="shared" si="153"/>
        <v>T3015</v>
      </c>
      <c r="W459" s="19">
        <f t="shared" si="160"/>
        <v>0</v>
      </c>
      <c r="X459" s="15">
        <f t="shared" si="161"/>
        <v>0</v>
      </c>
      <c r="Y459" s="15">
        <f t="shared" si="162"/>
        <v>0</v>
      </c>
      <c r="Z459" s="15">
        <f t="shared" si="163"/>
        <v>0</v>
      </c>
      <c r="AA459" s="24">
        <f t="shared" si="164"/>
        <v>0</v>
      </c>
      <c r="AB459" s="50">
        <f t="shared" si="154"/>
        <v>0</v>
      </c>
      <c r="AC459" s="51">
        <f t="shared" si="155"/>
        <v>0</v>
      </c>
      <c r="AD459" s="51">
        <f t="shared" si="156"/>
        <v>0</v>
      </c>
      <c r="AE459" s="51">
        <f t="shared" si="157"/>
        <v>0</v>
      </c>
      <c r="AF459" s="52">
        <f t="shared" si="158"/>
        <v>0</v>
      </c>
    </row>
    <row r="460" spans="1:32" x14ac:dyDescent="0.25">
      <c r="A460" s="50" t="s">
        <v>1</v>
      </c>
      <c r="B460" s="51">
        <f t="shared" si="165"/>
        <v>30</v>
      </c>
      <c r="C460" s="34">
        <v>15</v>
      </c>
      <c r="D460" s="57"/>
      <c r="E460" s="6"/>
      <c r="F460" s="57">
        <v>116458</v>
      </c>
      <c r="G460" s="6">
        <v>6795</v>
      </c>
      <c r="H460" s="57">
        <v>128665</v>
      </c>
      <c r="I460" s="6">
        <v>4234</v>
      </c>
      <c r="J460" s="57">
        <v>77694</v>
      </c>
      <c r="K460" s="6">
        <v>90</v>
      </c>
      <c r="L460" s="57">
        <v>2640</v>
      </c>
      <c r="M460" s="6">
        <v>0</v>
      </c>
      <c r="N460" s="57">
        <v>25</v>
      </c>
      <c r="O460" s="6">
        <v>0</v>
      </c>
      <c r="P460" s="57"/>
      <c r="Q460" s="6"/>
      <c r="R460" s="19" t="str">
        <f t="shared" si="149"/>
        <v>T3015</v>
      </c>
      <c r="S460" s="15" t="str">
        <f t="shared" si="150"/>
        <v>T2515</v>
      </c>
      <c r="T460" s="15" t="str">
        <f t="shared" si="151"/>
        <v>T3515</v>
      </c>
      <c r="U460" s="15" t="str">
        <f t="shared" si="152"/>
        <v>T3010</v>
      </c>
      <c r="V460" s="24" t="str">
        <f t="shared" si="153"/>
        <v>T3020</v>
      </c>
      <c r="W460" s="19">
        <f t="shared" si="160"/>
        <v>0</v>
      </c>
      <c r="X460" s="15">
        <f t="shared" si="161"/>
        <v>0</v>
      </c>
      <c r="Y460" s="15">
        <f t="shared" si="162"/>
        <v>0</v>
      </c>
      <c r="Z460" s="15">
        <f t="shared" si="163"/>
        <v>0</v>
      </c>
      <c r="AA460" s="24">
        <f t="shared" si="164"/>
        <v>0</v>
      </c>
      <c r="AB460" s="50">
        <f t="shared" si="154"/>
        <v>0</v>
      </c>
      <c r="AC460" s="51">
        <f t="shared" si="155"/>
        <v>0</v>
      </c>
      <c r="AD460" s="51">
        <f t="shared" si="156"/>
        <v>0</v>
      </c>
      <c r="AE460" s="51">
        <f t="shared" si="157"/>
        <v>0</v>
      </c>
      <c r="AF460" s="52">
        <f t="shared" si="158"/>
        <v>0</v>
      </c>
    </row>
    <row r="461" spans="1:32" x14ac:dyDescent="0.25">
      <c r="A461" s="50" t="s">
        <v>1</v>
      </c>
      <c r="B461" s="51">
        <f t="shared" si="165"/>
        <v>30</v>
      </c>
      <c r="C461" s="34">
        <v>20</v>
      </c>
      <c r="D461" s="57">
        <v>162000</v>
      </c>
      <c r="E461" s="6">
        <v>116441</v>
      </c>
      <c r="F461" s="57">
        <v>951170</v>
      </c>
      <c r="G461" s="6">
        <v>64210</v>
      </c>
      <c r="H461" s="57">
        <v>530802</v>
      </c>
      <c r="I461" s="6">
        <v>21436</v>
      </c>
      <c r="J461" s="57">
        <v>203297</v>
      </c>
      <c r="K461" s="6">
        <v>477</v>
      </c>
      <c r="L461" s="57">
        <v>5527</v>
      </c>
      <c r="M461" s="6">
        <v>0</v>
      </c>
      <c r="N461" s="57"/>
      <c r="O461" s="6"/>
      <c r="P461" s="57"/>
      <c r="Q461" s="6"/>
      <c r="R461" s="19" t="str">
        <f t="shared" si="149"/>
        <v>T3020</v>
      </c>
      <c r="S461" s="15" t="str">
        <f t="shared" si="150"/>
        <v>T2520</v>
      </c>
      <c r="T461" s="15" t="str">
        <f t="shared" si="151"/>
        <v>T3520</v>
      </c>
      <c r="U461" s="15" t="str">
        <f t="shared" si="152"/>
        <v>T3015</v>
      </c>
      <c r="V461" s="24" t="str">
        <f t="shared" si="153"/>
        <v>T3025</v>
      </c>
      <c r="W461" s="19">
        <f t="shared" si="160"/>
        <v>0</v>
      </c>
      <c r="X461" s="15">
        <f t="shared" si="161"/>
        <v>0</v>
      </c>
      <c r="Y461" s="15">
        <f t="shared" si="162"/>
        <v>0</v>
      </c>
      <c r="Z461" s="15">
        <f t="shared" si="163"/>
        <v>0</v>
      </c>
      <c r="AA461" s="24">
        <f t="shared" si="164"/>
        <v>0</v>
      </c>
      <c r="AB461" s="50">
        <f t="shared" si="154"/>
        <v>0</v>
      </c>
      <c r="AC461" s="51">
        <f t="shared" si="155"/>
        <v>0</v>
      </c>
      <c r="AD461" s="51">
        <f t="shared" si="156"/>
        <v>0</v>
      </c>
      <c r="AE461" s="51">
        <f t="shared" si="157"/>
        <v>0</v>
      </c>
      <c r="AF461" s="52">
        <f t="shared" si="158"/>
        <v>0</v>
      </c>
    </row>
    <row r="462" spans="1:32" x14ac:dyDescent="0.25">
      <c r="A462" s="50" t="s">
        <v>1</v>
      </c>
      <c r="B462" s="51">
        <f t="shared" si="165"/>
        <v>30</v>
      </c>
      <c r="C462" s="34">
        <v>25</v>
      </c>
      <c r="D462" s="57"/>
      <c r="E462" s="6"/>
      <c r="F462" s="57">
        <v>120189</v>
      </c>
      <c r="G462" s="6">
        <v>1618</v>
      </c>
      <c r="H462" s="57">
        <v>80872</v>
      </c>
      <c r="I462" s="6">
        <v>102</v>
      </c>
      <c r="J462" s="57">
        <v>23805</v>
      </c>
      <c r="K462" s="6">
        <v>0</v>
      </c>
      <c r="L462" s="57">
        <v>477</v>
      </c>
      <c r="M462" s="6">
        <v>0</v>
      </c>
      <c r="N462" s="57"/>
      <c r="O462" s="6"/>
      <c r="P462" s="57"/>
      <c r="Q462" s="6"/>
      <c r="R462" s="19" t="str">
        <f t="shared" si="149"/>
        <v>T3025</v>
      </c>
      <c r="S462" s="15" t="str">
        <f t="shared" si="150"/>
        <v>T2525</v>
      </c>
      <c r="T462" s="15" t="str">
        <f t="shared" si="151"/>
        <v>T3525</v>
      </c>
      <c r="U462" s="15" t="str">
        <f t="shared" si="152"/>
        <v>T3020</v>
      </c>
      <c r="V462" s="24" t="str">
        <f t="shared" si="153"/>
        <v>T3030</v>
      </c>
      <c r="W462" s="19">
        <f t="shared" si="160"/>
        <v>0</v>
      </c>
      <c r="X462" s="15">
        <f t="shared" si="161"/>
        <v>0</v>
      </c>
      <c r="Y462" s="15">
        <f t="shared" si="162"/>
        <v>0</v>
      </c>
      <c r="Z462" s="15">
        <f t="shared" si="163"/>
        <v>0</v>
      </c>
      <c r="AA462" s="24">
        <f t="shared" si="164"/>
        <v>0</v>
      </c>
      <c r="AB462" s="50">
        <f t="shared" si="154"/>
        <v>0</v>
      </c>
      <c r="AC462" s="51">
        <f t="shared" si="155"/>
        <v>0</v>
      </c>
      <c r="AD462" s="51">
        <f t="shared" si="156"/>
        <v>0</v>
      </c>
      <c r="AE462" s="51">
        <f t="shared" si="157"/>
        <v>0</v>
      </c>
      <c r="AF462" s="52">
        <f t="shared" si="158"/>
        <v>0</v>
      </c>
    </row>
    <row r="463" spans="1:32" x14ac:dyDescent="0.25">
      <c r="A463" s="50" t="s">
        <v>1</v>
      </c>
      <c r="B463" s="51">
        <f t="shared" si="165"/>
        <v>30</v>
      </c>
      <c r="C463" s="34">
        <v>30</v>
      </c>
      <c r="D463" s="57">
        <v>162000</v>
      </c>
      <c r="E463" s="6">
        <v>77581</v>
      </c>
      <c r="F463" s="57">
        <v>650449</v>
      </c>
      <c r="G463" s="6">
        <v>3393</v>
      </c>
      <c r="H463" s="57">
        <v>42370</v>
      </c>
      <c r="I463" s="6">
        <v>93</v>
      </c>
      <c r="J463" s="57">
        <v>1878</v>
      </c>
      <c r="K463" s="6">
        <v>0</v>
      </c>
      <c r="L463" s="57"/>
      <c r="M463" s="6"/>
      <c r="N463" s="57"/>
      <c r="O463" s="6"/>
      <c r="P463" s="57"/>
      <c r="Q463" s="6"/>
      <c r="R463" s="19" t="str">
        <f t="shared" si="149"/>
        <v>T3030</v>
      </c>
      <c r="S463" s="15" t="str">
        <f t="shared" si="150"/>
        <v>T2530</v>
      </c>
      <c r="T463" s="15" t="str">
        <f t="shared" si="151"/>
        <v>T3530</v>
      </c>
      <c r="U463" s="15" t="str">
        <f t="shared" si="152"/>
        <v>T3025</v>
      </c>
      <c r="V463" s="24" t="str">
        <f t="shared" si="153"/>
        <v>T3035</v>
      </c>
      <c r="W463" s="19">
        <f t="shared" si="160"/>
        <v>0</v>
      </c>
      <c r="X463" s="15">
        <f t="shared" si="161"/>
        <v>0</v>
      </c>
      <c r="Y463" s="15">
        <f t="shared" si="162"/>
        <v>0</v>
      </c>
      <c r="Z463" s="15">
        <f t="shared" si="163"/>
        <v>0</v>
      </c>
      <c r="AA463" s="24">
        <f t="shared" si="164"/>
        <v>0</v>
      </c>
      <c r="AB463" s="50">
        <f t="shared" si="154"/>
        <v>0</v>
      </c>
      <c r="AC463" s="51">
        <f t="shared" si="155"/>
        <v>0</v>
      </c>
      <c r="AD463" s="51">
        <f t="shared" si="156"/>
        <v>0</v>
      </c>
      <c r="AE463" s="51">
        <f t="shared" si="157"/>
        <v>0</v>
      </c>
      <c r="AF463" s="52">
        <f t="shared" si="158"/>
        <v>0</v>
      </c>
    </row>
    <row r="464" spans="1:32" x14ac:dyDescent="0.25">
      <c r="A464" s="50" t="s">
        <v>1</v>
      </c>
      <c r="B464" s="51">
        <f t="shared" si="165"/>
        <v>30</v>
      </c>
      <c r="C464" s="34">
        <v>35</v>
      </c>
      <c r="D464" s="57"/>
      <c r="E464" s="6"/>
      <c r="F464" s="57">
        <v>77581</v>
      </c>
      <c r="G464" s="6">
        <v>274</v>
      </c>
      <c r="H464" s="57">
        <v>6821</v>
      </c>
      <c r="I464" s="6">
        <v>0</v>
      </c>
      <c r="J464" s="57">
        <v>103</v>
      </c>
      <c r="K464" s="6">
        <v>0</v>
      </c>
      <c r="L464" s="57"/>
      <c r="M464" s="6"/>
      <c r="N464" s="57"/>
      <c r="O464" s="6"/>
      <c r="P464" s="57"/>
      <c r="Q464" s="6"/>
      <c r="R464" s="19" t="str">
        <f t="shared" si="149"/>
        <v>T3035</v>
      </c>
      <c r="S464" s="15" t="str">
        <f t="shared" si="150"/>
        <v>T2535</v>
      </c>
      <c r="T464" s="15" t="str">
        <f t="shared" si="151"/>
        <v>T3535</v>
      </c>
      <c r="U464" s="15" t="str">
        <f t="shared" si="152"/>
        <v>T3030</v>
      </c>
      <c r="V464" s="24" t="str">
        <f t="shared" si="153"/>
        <v>T3040</v>
      </c>
      <c r="W464" s="19">
        <f t="shared" si="160"/>
        <v>0</v>
      </c>
      <c r="X464" s="15">
        <f t="shared" si="161"/>
        <v>0</v>
      </c>
      <c r="Y464" s="15">
        <f t="shared" si="162"/>
        <v>0</v>
      </c>
      <c r="Z464" s="15">
        <f t="shared" si="163"/>
        <v>0</v>
      </c>
      <c r="AA464" s="24">
        <f t="shared" si="164"/>
        <v>0</v>
      </c>
      <c r="AB464" s="50">
        <f t="shared" si="154"/>
        <v>0</v>
      </c>
      <c r="AC464" s="51">
        <f t="shared" si="155"/>
        <v>0</v>
      </c>
      <c r="AD464" s="51">
        <f t="shared" si="156"/>
        <v>0</v>
      </c>
      <c r="AE464" s="51">
        <f t="shared" si="157"/>
        <v>0</v>
      </c>
      <c r="AF464" s="52">
        <f t="shared" si="158"/>
        <v>0</v>
      </c>
    </row>
    <row r="465" spans="1:32" x14ac:dyDescent="0.25">
      <c r="A465" s="50" t="s">
        <v>1</v>
      </c>
      <c r="B465" s="51">
        <f t="shared" si="165"/>
        <v>30</v>
      </c>
      <c r="C465" s="34">
        <v>40</v>
      </c>
      <c r="D465" s="57"/>
      <c r="E465" s="6"/>
      <c r="F465" s="57"/>
      <c r="G465" s="6"/>
      <c r="H465" s="57">
        <v>274</v>
      </c>
      <c r="I465" s="6">
        <v>0</v>
      </c>
      <c r="J465" s="57"/>
      <c r="K465" s="6"/>
      <c r="L465" s="57"/>
      <c r="M465" s="6"/>
      <c r="N465" s="57"/>
      <c r="O465" s="6"/>
      <c r="P465" s="57"/>
      <c r="Q465" s="6"/>
      <c r="R465" s="19" t="str">
        <f t="shared" si="149"/>
        <v>T3040</v>
      </c>
      <c r="S465" s="15" t="str">
        <f t="shared" si="150"/>
        <v>T2540</v>
      </c>
      <c r="T465" s="15" t="str">
        <f t="shared" si="151"/>
        <v>T3540</v>
      </c>
      <c r="U465" s="15" t="str">
        <f t="shared" si="152"/>
        <v>T3035</v>
      </c>
      <c r="V465" s="24" t="str">
        <f t="shared" si="153"/>
        <v>T3045</v>
      </c>
      <c r="W465" s="19">
        <f t="shared" si="160"/>
        <v>0</v>
      </c>
      <c r="X465" s="15">
        <f t="shared" si="161"/>
        <v>0</v>
      </c>
      <c r="Y465" s="15">
        <f t="shared" si="162"/>
        <v>0</v>
      </c>
      <c r="Z465" s="15">
        <f t="shared" si="163"/>
        <v>0</v>
      </c>
      <c r="AA465" s="24">
        <f t="shared" si="164"/>
        <v>0</v>
      </c>
      <c r="AB465" s="50">
        <f t="shared" si="154"/>
        <v>0</v>
      </c>
      <c r="AC465" s="51">
        <f t="shared" si="155"/>
        <v>0</v>
      </c>
      <c r="AD465" s="51">
        <f t="shared" si="156"/>
        <v>0</v>
      </c>
      <c r="AE465" s="51">
        <f t="shared" si="157"/>
        <v>0</v>
      </c>
      <c r="AF465" s="52">
        <f t="shared" si="158"/>
        <v>0</v>
      </c>
    </row>
    <row r="466" spans="1:32" x14ac:dyDescent="0.25">
      <c r="A466" s="50" t="s">
        <v>1</v>
      </c>
      <c r="B466" s="51">
        <v>30</v>
      </c>
      <c r="C466" s="34">
        <v>45</v>
      </c>
      <c r="D466" s="57"/>
      <c r="E466" s="6"/>
      <c r="F466" s="57"/>
      <c r="G466" s="6"/>
      <c r="H466" s="57"/>
      <c r="I466" s="6"/>
      <c r="J466" s="57"/>
      <c r="K466" s="6"/>
      <c r="L466" s="57"/>
      <c r="M466" s="6"/>
      <c r="N466" s="57"/>
      <c r="O466" s="6"/>
      <c r="P466" s="57"/>
      <c r="Q466" s="6"/>
      <c r="R466" s="19" t="str">
        <f t="shared" si="149"/>
        <v>T3045</v>
      </c>
      <c r="S466" s="15" t="str">
        <f t="shared" si="150"/>
        <v>T2545</v>
      </c>
      <c r="T466" s="15" t="str">
        <f t="shared" si="151"/>
        <v>T3545</v>
      </c>
      <c r="U466" s="15" t="str">
        <f t="shared" si="152"/>
        <v>T3040</v>
      </c>
      <c r="V466" s="24" t="str">
        <f t="shared" si="153"/>
        <v>T3050</v>
      </c>
      <c r="W466" s="19">
        <f t="shared" si="160"/>
        <v>0</v>
      </c>
      <c r="X466" s="15">
        <f t="shared" si="161"/>
        <v>0</v>
      </c>
      <c r="Y466" s="15">
        <f t="shared" si="162"/>
        <v>0</v>
      </c>
      <c r="Z466" s="15">
        <f t="shared" si="163"/>
        <v>0</v>
      </c>
      <c r="AA466" s="24">
        <f t="shared" si="164"/>
        <v>0</v>
      </c>
      <c r="AB466" s="50">
        <f t="shared" si="154"/>
        <v>0</v>
      </c>
      <c r="AC466" s="51">
        <f t="shared" si="155"/>
        <v>0</v>
      </c>
      <c r="AD466" s="51">
        <f t="shared" si="156"/>
        <v>0</v>
      </c>
      <c r="AE466" s="51">
        <f t="shared" si="157"/>
        <v>0</v>
      </c>
      <c r="AF466" s="52">
        <f t="shared" si="158"/>
        <v>0</v>
      </c>
    </row>
    <row r="467" spans="1:32" ht="15.75" thickBot="1" x14ac:dyDescent="0.3">
      <c r="A467" s="37" t="s">
        <v>1</v>
      </c>
      <c r="B467" s="38">
        <v>30</v>
      </c>
      <c r="C467" s="39">
        <v>50</v>
      </c>
      <c r="D467" s="2"/>
      <c r="E467" s="28"/>
      <c r="F467" s="2"/>
      <c r="G467" s="28"/>
      <c r="H467" s="2"/>
      <c r="I467" s="28"/>
      <c r="J467" s="2"/>
      <c r="K467" s="28"/>
      <c r="L467" s="2"/>
      <c r="M467" s="28"/>
      <c r="N467" s="2"/>
      <c r="O467" s="28"/>
      <c r="P467" s="2"/>
      <c r="Q467" s="28"/>
      <c r="R467" s="29" t="str">
        <f t="shared" si="149"/>
        <v>T3050</v>
      </c>
      <c r="S467" s="30" t="str">
        <f t="shared" si="150"/>
        <v>T2550</v>
      </c>
      <c r="T467" s="30" t="str">
        <f t="shared" si="151"/>
        <v>T3550</v>
      </c>
      <c r="U467" s="30" t="str">
        <f t="shared" si="152"/>
        <v>T3045</v>
      </c>
      <c r="V467" s="31" t="str">
        <f t="shared" si="153"/>
        <v>T3055</v>
      </c>
      <c r="W467" s="29">
        <f t="shared" si="160"/>
        <v>0</v>
      </c>
      <c r="X467" s="30">
        <f t="shared" si="161"/>
        <v>0</v>
      </c>
      <c r="Y467" s="30">
        <f t="shared" si="162"/>
        <v>0</v>
      </c>
      <c r="Z467" s="30">
        <f t="shared" si="163"/>
        <v>0</v>
      </c>
      <c r="AA467" s="31">
        <f t="shared" si="164"/>
        <v>0</v>
      </c>
      <c r="AB467" s="37">
        <f t="shared" si="154"/>
        <v>0</v>
      </c>
      <c r="AC467" s="38">
        <f t="shared" si="155"/>
        <v>0</v>
      </c>
      <c r="AD467" s="38">
        <f t="shared" si="156"/>
        <v>0</v>
      </c>
      <c r="AE467" s="38">
        <f t="shared" si="157"/>
        <v>0</v>
      </c>
      <c r="AF467" s="40">
        <f t="shared" si="158"/>
        <v>0</v>
      </c>
    </row>
    <row r="468" spans="1:32" x14ac:dyDescent="0.25">
      <c r="A468" s="12" t="s">
        <v>1</v>
      </c>
      <c r="B468" s="13">
        <v>35</v>
      </c>
      <c r="C468" s="36">
        <v>-20</v>
      </c>
      <c r="D468" s="43"/>
      <c r="E468" s="5"/>
      <c r="F468" s="43"/>
      <c r="G468" s="5"/>
      <c r="H468" s="43"/>
      <c r="I468" s="5"/>
      <c r="J468" s="43"/>
      <c r="K468" s="5"/>
      <c r="L468" s="43"/>
      <c r="M468" s="5"/>
      <c r="N468" s="43"/>
      <c r="O468" s="5"/>
      <c r="P468" s="43"/>
      <c r="Q468" s="5"/>
      <c r="R468" s="16" t="str">
        <f t="shared" si="149"/>
        <v>T35-20</v>
      </c>
      <c r="S468" s="17" t="str">
        <f t="shared" si="150"/>
        <v>T30-20</v>
      </c>
      <c r="T468" s="17" t="str">
        <f t="shared" si="151"/>
        <v>T40-20</v>
      </c>
      <c r="U468" s="17" t="str">
        <f t="shared" si="152"/>
        <v>T35-25</v>
      </c>
      <c r="V468" s="23" t="str">
        <f t="shared" si="153"/>
        <v>T35-15</v>
      </c>
      <c r="W468" s="16">
        <f t="shared" si="160"/>
        <v>0</v>
      </c>
      <c r="X468" s="17">
        <f t="shared" si="161"/>
        <v>0</v>
      </c>
      <c r="Y468" s="17">
        <f t="shared" si="162"/>
        <v>0</v>
      </c>
      <c r="Z468" s="17">
        <f t="shared" si="163"/>
        <v>0</v>
      </c>
      <c r="AA468" s="23">
        <f t="shared" si="164"/>
        <v>0</v>
      </c>
      <c r="AB468" s="12">
        <f t="shared" si="154"/>
        <v>0</v>
      </c>
      <c r="AC468" s="13">
        <f t="shared" si="155"/>
        <v>0</v>
      </c>
      <c r="AD468" s="13">
        <f t="shared" si="156"/>
        <v>0</v>
      </c>
      <c r="AE468" s="13">
        <f t="shared" si="157"/>
        <v>0</v>
      </c>
      <c r="AF468" s="14">
        <f t="shared" si="158"/>
        <v>0</v>
      </c>
    </row>
    <row r="469" spans="1:32" x14ac:dyDescent="0.25">
      <c r="A469" s="50" t="s">
        <v>1</v>
      </c>
      <c r="B469" s="51">
        <v>35</v>
      </c>
      <c r="C469" s="34">
        <v>-15</v>
      </c>
      <c r="D469" s="57"/>
      <c r="E469" s="6"/>
      <c r="F469" s="57"/>
      <c r="G469" s="6"/>
      <c r="H469" s="57"/>
      <c r="I469" s="6"/>
      <c r="J469" s="57"/>
      <c r="K469" s="6"/>
      <c r="L469" s="57"/>
      <c r="M469" s="6"/>
      <c r="N469" s="57"/>
      <c r="O469" s="6"/>
      <c r="P469" s="57"/>
      <c r="Q469" s="6"/>
      <c r="R469" s="19" t="str">
        <f t="shared" si="149"/>
        <v>T35-15</v>
      </c>
      <c r="S469" s="15" t="str">
        <f t="shared" si="150"/>
        <v>T30-15</v>
      </c>
      <c r="T469" s="15" t="str">
        <f t="shared" si="151"/>
        <v>T40-15</v>
      </c>
      <c r="U469" s="15" t="str">
        <f t="shared" si="152"/>
        <v>T35-20</v>
      </c>
      <c r="V469" s="24" t="str">
        <f t="shared" si="153"/>
        <v>T35-10</v>
      </c>
      <c r="W469" s="19">
        <f t="shared" si="160"/>
        <v>0</v>
      </c>
      <c r="X469" s="15">
        <f t="shared" si="161"/>
        <v>0</v>
      </c>
      <c r="Y469" s="15">
        <f t="shared" si="162"/>
        <v>0</v>
      </c>
      <c r="Z469" s="15">
        <f t="shared" si="163"/>
        <v>0</v>
      </c>
      <c r="AA469" s="24">
        <f t="shared" si="164"/>
        <v>0</v>
      </c>
      <c r="AB469" s="50">
        <f t="shared" si="154"/>
        <v>0</v>
      </c>
      <c r="AC469" s="51">
        <f t="shared" si="155"/>
        <v>0</v>
      </c>
      <c r="AD469" s="51">
        <f t="shared" si="156"/>
        <v>0</v>
      </c>
      <c r="AE469" s="51">
        <f t="shared" si="157"/>
        <v>0</v>
      </c>
      <c r="AF469" s="52">
        <f t="shared" si="158"/>
        <v>0</v>
      </c>
    </row>
    <row r="470" spans="1:32" x14ac:dyDescent="0.25">
      <c r="A470" s="50" t="s">
        <v>1</v>
      </c>
      <c r="B470" s="51">
        <v>35</v>
      </c>
      <c r="C470" s="34">
        <v>-10</v>
      </c>
      <c r="D470" s="57"/>
      <c r="E470" s="6"/>
      <c r="F470" s="57"/>
      <c r="G470" s="6"/>
      <c r="H470" s="57"/>
      <c r="I470" s="6"/>
      <c r="J470" s="57"/>
      <c r="K470" s="6"/>
      <c r="L470" s="57"/>
      <c r="M470" s="6"/>
      <c r="N470" s="57"/>
      <c r="O470" s="6"/>
      <c r="P470" s="57"/>
      <c r="Q470" s="6"/>
      <c r="R470" s="19" t="str">
        <f t="shared" si="149"/>
        <v>T35-10</v>
      </c>
      <c r="S470" s="15" t="str">
        <f t="shared" si="150"/>
        <v>T30-10</v>
      </c>
      <c r="T470" s="15" t="str">
        <f t="shared" si="151"/>
        <v>T40-10</v>
      </c>
      <c r="U470" s="15" t="str">
        <f t="shared" si="152"/>
        <v>T35-15</v>
      </c>
      <c r="V470" s="24" t="str">
        <f t="shared" si="153"/>
        <v>T35-05</v>
      </c>
      <c r="W470" s="19">
        <f t="shared" si="160"/>
        <v>0</v>
      </c>
      <c r="X470" s="15">
        <f t="shared" si="161"/>
        <v>0</v>
      </c>
      <c r="Y470" s="15">
        <f t="shared" si="162"/>
        <v>0</v>
      </c>
      <c r="Z470" s="15">
        <f t="shared" si="163"/>
        <v>0</v>
      </c>
      <c r="AA470" s="24">
        <f t="shared" si="164"/>
        <v>0</v>
      </c>
      <c r="AB470" s="50">
        <f t="shared" si="154"/>
        <v>0</v>
      </c>
      <c r="AC470" s="51">
        <f t="shared" si="155"/>
        <v>0</v>
      </c>
      <c r="AD470" s="51">
        <f t="shared" si="156"/>
        <v>0</v>
      </c>
      <c r="AE470" s="51">
        <f t="shared" si="157"/>
        <v>0</v>
      </c>
      <c r="AF470" s="52">
        <f t="shared" si="158"/>
        <v>0</v>
      </c>
    </row>
    <row r="471" spans="1:32" x14ac:dyDescent="0.25">
      <c r="A471" s="50" t="s">
        <v>1</v>
      </c>
      <c r="B471" s="51">
        <v>35</v>
      </c>
      <c r="C471" s="34">
        <v>-5</v>
      </c>
      <c r="D471" s="57"/>
      <c r="E471" s="6"/>
      <c r="F471" s="57"/>
      <c r="G471" s="6"/>
      <c r="H471" s="57"/>
      <c r="I471" s="6"/>
      <c r="J471" s="57"/>
      <c r="K471" s="6"/>
      <c r="L471" s="57">
        <v>29</v>
      </c>
      <c r="M471" s="6">
        <v>0</v>
      </c>
      <c r="N471" s="57">
        <v>129</v>
      </c>
      <c r="O471" s="6">
        <v>0</v>
      </c>
      <c r="P471" s="57"/>
      <c r="Q471" s="6"/>
      <c r="R471" s="19" t="str">
        <f t="shared" si="149"/>
        <v>T35-05</v>
      </c>
      <c r="S471" s="15" t="str">
        <f t="shared" si="150"/>
        <v>T30-05</v>
      </c>
      <c r="T471" s="15" t="str">
        <f t="shared" si="151"/>
        <v>T40-05</v>
      </c>
      <c r="U471" s="15" t="str">
        <f t="shared" si="152"/>
        <v>T35-10</v>
      </c>
      <c r="V471" s="24" t="str">
        <f t="shared" si="153"/>
        <v>T3500</v>
      </c>
      <c r="W471" s="19">
        <f t="shared" si="160"/>
        <v>0</v>
      </c>
      <c r="X471" s="15">
        <f t="shared" si="161"/>
        <v>0</v>
      </c>
      <c r="Y471" s="15">
        <f t="shared" si="162"/>
        <v>0</v>
      </c>
      <c r="Z471" s="15">
        <f t="shared" si="163"/>
        <v>0</v>
      </c>
      <c r="AA471" s="24">
        <f t="shared" si="164"/>
        <v>0</v>
      </c>
      <c r="AB471" s="50">
        <f t="shared" si="154"/>
        <v>0</v>
      </c>
      <c r="AC471" s="51">
        <f t="shared" si="155"/>
        <v>0</v>
      </c>
      <c r="AD471" s="51">
        <f t="shared" si="156"/>
        <v>0</v>
      </c>
      <c r="AE471" s="51">
        <f t="shared" si="157"/>
        <v>0</v>
      </c>
      <c r="AF471" s="52">
        <f t="shared" si="158"/>
        <v>0</v>
      </c>
    </row>
    <row r="472" spans="1:32" x14ac:dyDescent="0.25">
      <c r="A472" s="50" t="s">
        <v>1</v>
      </c>
      <c r="B472" s="51">
        <f t="shared" ref="B472:B480" si="166">B172</f>
        <v>35</v>
      </c>
      <c r="C472" s="34">
        <v>0</v>
      </c>
      <c r="D472" s="57"/>
      <c r="E472" s="6"/>
      <c r="F472" s="57"/>
      <c r="G472" s="6"/>
      <c r="H472" s="57"/>
      <c r="I472" s="6"/>
      <c r="J472" s="57">
        <v>393</v>
      </c>
      <c r="K472" s="6">
        <v>13</v>
      </c>
      <c r="L472" s="57">
        <v>928</v>
      </c>
      <c r="M472" s="6">
        <v>80</v>
      </c>
      <c r="N472" s="57">
        <v>1439</v>
      </c>
      <c r="O472" s="6">
        <v>0</v>
      </c>
      <c r="P472" s="57"/>
      <c r="Q472" s="6"/>
      <c r="R472" s="19" t="str">
        <f t="shared" si="149"/>
        <v>T3500</v>
      </c>
      <c r="S472" s="15" t="str">
        <f t="shared" si="150"/>
        <v>T3000</v>
      </c>
      <c r="T472" s="15" t="str">
        <f t="shared" si="151"/>
        <v>T4000</v>
      </c>
      <c r="U472" s="15" t="str">
        <f t="shared" si="152"/>
        <v>T35-05</v>
      </c>
      <c r="V472" s="24" t="str">
        <f t="shared" si="153"/>
        <v>T3505</v>
      </c>
      <c r="W472" s="19">
        <f t="shared" si="160"/>
        <v>0</v>
      </c>
      <c r="X472" s="15">
        <f t="shared" si="161"/>
        <v>0</v>
      </c>
      <c r="Y472" s="15">
        <f t="shared" si="162"/>
        <v>0</v>
      </c>
      <c r="Z472" s="15">
        <f t="shared" si="163"/>
        <v>0</v>
      </c>
      <c r="AA472" s="24">
        <f t="shared" si="164"/>
        <v>0</v>
      </c>
      <c r="AB472" s="50">
        <f t="shared" si="154"/>
        <v>0</v>
      </c>
      <c r="AC472" s="51">
        <f t="shared" si="155"/>
        <v>0</v>
      </c>
      <c r="AD472" s="51">
        <f t="shared" si="156"/>
        <v>0</v>
      </c>
      <c r="AE472" s="51">
        <f t="shared" si="157"/>
        <v>0</v>
      </c>
      <c r="AF472" s="52">
        <f t="shared" si="158"/>
        <v>0</v>
      </c>
    </row>
    <row r="473" spans="1:32" x14ac:dyDescent="0.25">
      <c r="A473" s="50" t="s">
        <v>1</v>
      </c>
      <c r="B473" s="51">
        <f t="shared" si="166"/>
        <v>35</v>
      </c>
      <c r="C473" s="34">
        <v>5</v>
      </c>
      <c r="D473" s="57"/>
      <c r="E473" s="6"/>
      <c r="F473" s="57"/>
      <c r="G473" s="6"/>
      <c r="H473" s="57">
        <v>1910</v>
      </c>
      <c r="I473" s="6">
        <v>168</v>
      </c>
      <c r="J473" s="57">
        <v>5904</v>
      </c>
      <c r="K473" s="6">
        <v>179</v>
      </c>
      <c r="L473" s="57">
        <v>4403</v>
      </c>
      <c r="M473" s="6">
        <v>4</v>
      </c>
      <c r="N473" s="57">
        <v>526</v>
      </c>
      <c r="O473" s="6">
        <v>0</v>
      </c>
      <c r="P473" s="57"/>
      <c r="Q473" s="6"/>
      <c r="R473" s="19" t="str">
        <f t="shared" si="149"/>
        <v>T3505</v>
      </c>
      <c r="S473" s="15" t="str">
        <f t="shared" si="150"/>
        <v>T3005</v>
      </c>
      <c r="T473" s="15" t="str">
        <f t="shared" si="151"/>
        <v>T4005</v>
      </c>
      <c r="U473" s="15" t="str">
        <f t="shared" si="152"/>
        <v>T3500</v>
      </c>
      <c r="V473" s="24" t="str">
        <f t="shared" si="153"/>
        <v>T3510</v>
      </c>
      <c r="W473" s="19">
        <f t="shared" si="160"/>
        <v>0</v>
      </c>
      <c r="X473" s="15">
        <f t="shared" si="161"/>
        <v>0</v>
      </c>
      <c r="Y473" s="15">
        <f t="shared" si="162"/>
        <v>0</v>
      </c>
      <c r="Z473" s="15">
        <f t="shared" si="163"/>
        <v>0</v>
      </c>
      <c r="AA473" s="24">
        <f t="shared" si="164"/>
        <v>0</v>
      </c>
      <c r="AB473" s="50">
        <f t="shared" si="154"/>
        <v>0</v>
      </c>
      <c r="AC473" s="51">
        <f t="shared" si="155"/>
        <v>0</v>
      </c>
      <c r="AD473" s="51">
        <f t="shared" si="156"/>
        <v>0</v>
      </c>
      <c r="AE473" s="51">
        <f t="shared" si="157"/>
        <v>0</v>
      </c>
      <c r="AF473" s="52">
        <f t="shared" si="158"/>
        <v>0</v>
      </c>
    </row>
    <row r="474" spans="1:32" x14ac:dyDescent="0.25">
      <c r="A474" s="50" t="s">
        <v>1</v>
      </c>
      <c r="B474" s="51">
        <f t="shared" si="166"/>
        <v>35</v>
      </c>
      <c r="C474" s="34">
        <v>10</v>
      </c>
      <c r="D474" s="57"/>
      <c r="E474" s="6"/>
      <c r="F474" s="57">
        <v>26360</v>
      </c>
      <c r="G474" s="6">
        <v>1143</v>
      </c>
      <c r="H474" s="57">
        <v>31266</v>
      </c>
      <c r="I474" s="6">
        <v>2163</v>
      </c>
      <c r="J474" s="57">
        <v>38200</v>
      </c>
      <c r="K474" s="6">
        <v>198</v>
      </c>
      <c r="L474" s="57">
        <v>3977</v>
      </c>
      <c r="M474" s="6">
        <v>0</v>
      </c>
      <c r="N474" s="57">
        <v>36</v>
      </c>
      <c r="O474" s="6">
        <v>0</v>
      </c>
      <c r="P474" s="57"/>
      <c r="Q474" s="6"/>
      <c r="R474" s="19" t="str">
        <f t="shared" si="149"/>
        <v>T3510</v>
      </c>
      <c r="S474" s="15" t="str">
        <f t="shared" si="150"/>
        <v>T3010</v>
      </c>
      <c r="T474" s="15" t="str">
        <f t="shared" si="151"/>
        <v>T4010</v>
      </c>
      <c r="U474" s="15" t="str">
        <f t="shared" si="152"/>
        <v>T3505</v>
      </c>
      <c r="V474" s="24" t="str">
        <f t="shared" si="153"/>
        <v>T3515</v>
      </c>
      <c r="W474" s="19">
        <f t="shared" si="160"/>
        <v>0</v>
      </c>
      <c r="X474" s="15">
        <f t="shared" si="161"/>
        <v>0</v>
      </c>
      <c r="Y474" s="15">
        <f t="shared" si="162"/>
        <v>0</v>
      </c>
      <c r="Z474" s="15">
        <f t="shared" si="163"/>
        <v>0</v>
      </c>
      <c r="AA474" s="24">
        <f t="shared" si="164"/>
        <v>0</v>
      </c>
      <c r="AB474" s="50">
        <f t="shared" si="154"/>
        <v>0</v>
      </c>
      <c r="AC474" s="51">
        <f t="shared" si="155"/>
        <v>0</v>
      </c>
      <c r="AD474" s="51">
        <f t="shared" si="156"/>
        <v>0</v>
      </c>
      <c r="AE474" s="51">
        <f t="shared" si="157"/>
        <v>0</v>
      </c>
      <c r="AF474" s="52">
        <f t="shared" si="158"/>
        <v>0</v>
      </c>
    </row>
    <row r="475" spans="1:32" x14ac:dyDescent="0.25">
      <c r="A475" s="50" t="s">
        <v>1</v>
      </c>
      <c r="B475" s="51">
        <f t="shared" si="166"/>
        <v>35</v>
      </c>
      <c r="C475" s="34">
        <v>15</v>
      </c>
      <c r="D475" s="57"/>
      <c r="E475" s="6"/>
      <c r="F475" s="57"/>
      <c r="G475" s="6"/>
      <c r="H475" s="57">
        <v>12897</v>
      </c>
      <c r="I475" s="6">
        <v>979</v>
      </c>
      <c r="J475" s="57">
        <v>23076</v>
      </c>
      <c r="K475" s="6">
        <v>41</v>
      </c>
      <c r="L475" s="57">
        <v>1151</v>
      </c>
      <c r="M475" s="6">
        <v>0</v>
      </c>
      <c r="N475" s="57"/>
      <c r="O475" s="6"/>
      <c r="P475" s="57"/>
      <c r="Q475" s="6"/>
      <c r="R475" s="19" t="str">
        <f t="shared" si="149"/>
        <v>T3515</v>
      </c>
      <c r="S475" s="15" t="str">
        <f t="shared" si="150"/>
        <v>T3015</v>
      </c>
      <c r="T475" s="15" t="str">
        <f t="shared" si="151"/>
        <v>T4015</v>
      </c>
      <c r="U475" s="15" t="str">
        <f t="shared" si="152"/>
        <v>T3510</v>
      </c>
      <c r="V475" s="24" t="str">
        <f t="shared" si="153"/>
        <v>T3520</v>
      </c>
      <c r="W475" s="19">
        <f t="shared" si="160"/>
        <v>0</v>
      </c>
      <c r="X475" s="15">
        <f t="shared" si="161"/>
        <v>0</v>
      </c>
      <c r="Y475" s="15">
        <f t="shared" si="162"/>
        <v>0</v>
      </c>
      <c r="Z475" s="15">
        <f t="shared" si="163"/>
        <v>0</v>
      </c>
      <c r="AA475" s="24">
        <f t="shared" si="164"/>
        <v>0</v>
      </c>
      <c r="AB475" s="50">
        <f t="shared" si="154"/>
        <v>0</v>
      </c>
      <c r="AC475" s="51">
        <f t="shared" si="155"/>
        <v>0</v>
      </c>
      <c r="AD475" s="51">
        <f t="shared" si="156"/>
        <v>0</v>
      </c>
      <c r="AE475" s="51">
        <f t="shared" si="157"/>
        <v>0</v>
      </c>
      <c r="AF475" s="52">
        <f t="shared" si="158"/>
        <v>0</v>
      </c>
    </row>
    <row r="476" spans="1:32" x14ac:dyDescent="0.25">
      <c r="A476" s="50" t="s">
        <v>1</v>
      </c>
      <c r="B476" s="51">
        <f t="shared" si="166"/>
        <v>35</v>
      </c>
      <c r="C476" s="34">
        <v>20</v>
      </c>
      <c r="D476" s="57"/>
      <c r="E476" s="6"/>
      <c r="F476" s="57">
        <v>117011</v>
      </c>
      <c r="G476" s="6">
        <v>4570</v>
      </c>
      <c r="H476" s="57">
        <v>112721</v>
      </c>
      <c r="I476" s="6">
        <v>2269</v>
      </c>
      <c r="J476" s="57">
        <v>50350</v>
      </c>
      <c r="K476" s="6">
        <v>0</v>
      </c>
      <c r="L476" s="57">
        <v>520</v>
      </c>
      <c r="M476" s="6">
        <v>0</v>
      </c>
      <c r="N476" s="57"/>
      <c r="O476" s="6"/>
      <c r="P476" s="57"/>
      <c r="Q476" s="6"/>
      <c r="R476" s="19" t="str">
        <f t="shared" si="149"/>
        <v>T3520</v>
      </c>
      <c r="S476" s="15" t="str">
        <f t="shared" si="150"/>
        <v>T3020</v>
      </c>
      <c r="T476" s="15" t="str">
        <f t="shared" si="151"/>
        <v>T4020</v>
      </c>
      <c r="U476" s="15" t="str">
        <f t="shared" si="152"/>
        <v>T3515</v>
      </c>
      <c r="V476" s="24" t="str">
        <f t="shared" si="153"/>
        <v>T3525</v>
      </c>
      <c r="W476" s="19">
        <f t="shared" si="160"/>
        <v>0</v>
      </c>
      <c r="X476" s="15">
        <f t="shared" si="161"/>
        <v>0</v>
      </c>
      <c r="Y476" s="15">
        <f t="shared" si="162"/>
        <v>0</v>
      </c>
      <c r="Z476" s="15">
        <f t="shared" si="163"/>
        <v>0</v>
      </c>
      <c r="AA476" s="24">
        <f t="shared" si="164"/>
        <v>0</v>
      </c>
      <c r="AB476" s="50">
        <f t="shared" si="154"/>
        <v>0</v>
      </c>
      <c r="AC476" s="51">
        <f t="shared" si="155"/>
        <v>0</v>
      </c>
      <c r="AD476" s="51">
        <f t="shared" si="156"/>
        <v>0</v>
      </c>
      <c r="AE476" s="51">
        <f t="shared" si="157"/>
        <v>0</v>
      </c>
      <c r="AF476" s="52">
        <f t="shared" si="158"/>
        <v>0</v>
      </c>
    </row>
    <row r="477" spans="1:32" x14ac:dyDescent="0.25">
      <c r="A477" s="50" t="s">
        <v>1</v>
      </c>
      <c r="B477" s="51">
        <f t="shared" si="166"/>
        <v>35</v>
      </c>
      <c r="C477" s="34">
        <v>25</v>
      </c>
      <c r="D477" s="57"/>
      <c r="E477" s="6"/>
      <c r="F477" s="57"/>
      <c r="G477" s="6"/>
      <c r="H477" s="57">
        <v>6686</v>
      </c>
      <c r="I477" s="6">
        <v>92</v>
      </c>
      <c r="J477" s="57">
        <v>3703</v>
      </c>
      <c r="K477" s="6">
        <v>0</v>
      </c>
      <c r="L477" s="57"/>
      <c r="M477" s="6"/>
      <c r="N477" s="57"/>
      <c r="O477" s="6"/>
      <c r="P477" s="57"/>
      <c r="Q477" s="6"/>
      <c r="R477" s="19" t="str">
        <f t="shared" si="149"/>
        <v>T3525</v>
      </c>
      <c r="S477" s="15" t="str">
        <f t="shared" si="150"/>
        <v>T3025</v>
      </c>
      <c r="T477" s="15" t="str">
        <f t="shared" si="151"/>
        <v>T4025</v>
      </c>
      <c r="U477" s="15" t="str">
        <f t="shared" si="152"/>
        <v>T3520</v>
      </c>
      <c r="V477" s="24" t="str">
        <f t="shared" si="153"/>
        <v>T3530</v>
      </c>
      <c r="W477" s="19">
        <f t="shared" si="160"/>
        <v>0</v>
      </c>
      <c r="X477" s="15">
        <f t="shared" si="161"/>
        <v>0</v>
      </c>
      <c r="Y477" s="15">
        <f t="shared" si="162"/>
        <v>0</v>
      </c>
      <c r="Z477" s="15">
        <f t="shared" si="163"/>
        <v>0</v>
      </c>
      <c r="AA477" s="24">
        <f t="shared" si="164"/>
        <v>0</v>
      </c>
      <c r="AB477" s="50">
        <f t="shared" si="154"/>
        <v>0</v>
      </c>
      <c r="AC477" s="51">
        <f t="shared" si="155"/>
        <v>0</v>
      </c>
      <c r="AD477" s="51">
        <f t="shared" si="156"/>
        <v>0</v>
      </c>
      <c r="AE477" s="51">
        <f t="shared" si="157"/>
        <v>0</v>
      </c>
      <c r="AF477" s="52">
        <f t="shared" si="158"/>
        <v>0</v>
      </c>
    </row>
    <row r="478" spans="1:32" x14ac:dyDescent="0.25">
      <c r="A478" s="50" t="s">
        <v>1</v>
      </c>
      <c r="B478" s="51">
        <f t="shared" si="166"/>
        <v>35</v>
      </c>
      <c r="C478" s="34">
        <v>30</v>
      </c>
      <c r="D478" s="57"/>
      <c r="E478" s="6"/>
      <c r="F478" s="57">
        <v>78672</v>
      </c>
      <c r="G478" s="6">
        <v>473</v>
      </c>
      <c r="H478" s="57">
        <v>9483</v>
      </c>
      <c r="I478" s="6">
        <v>7</v>
      </c>
      <c r="J478" s="57">
        <v>278</v>
      </c>
      <c r="K478" s="6">
        <v>0</v>
      </c>
      <c r="L478" s="57"/>
      <c r="M478" s="6"/>
      <c r="N478" s="57"/>
      <c r="O478" s="6"/>
      <c r="P478" s="57"/>
      <c r="Q478" s="6"/>
      <c r="R478" s="19" t="str">
        <f t="shared" si="149"/>
        <v>T3530</v>
      </c>
      <c r="S478" s="15" t="str">
        <f t="shared" si="150"/>
        <v>T3030</v>
      </c>
      <c r="T478" s="15" t="str">
        <f t="shared" si="151"/>
        <v>T4030</v>
      </c>
      <c r="U478" s="15" t="str">
        <f t="shared" si="152"/>
        <v>T3525</v>
      </c>
      <c r="V478" s="24" t="str">
        <f t="shared" si="153"/>
        <v>T3535</v>
      </c>
      <c r="W478" s="19">
        <f t="shared" si="160"/>
        <v>0</v>
      </c>
      <c r="X478" s="15">
        <f t="shared" si="161"/>
        <v>0</v>
      </c>
      <c r="Y478" s="15">
        <f t="shared" si="162"/>
        <v>0</v>
      </c>
      <c r="Z478" s="15">
        <f t="shared" si="163"/>
        <v>0</v>
      </c>
      <c r="AA478" s="24">
        <f t="shared" si="164"/>
        <v>0</v>
      </c>
      <c r="AB478" s="50">
        <f t="shared" si="154"/>
        <v>0</v>
      </c>
      <c r="AC478" s="51">
        <f t="shared" si="155"/>
        <v>0</v>
      </c>
      <c r="AD478" s="51">
        <f t="shared" si="156"/>
        <v>0</v>
      </c>
      <c r="AE478" s="51">
        <f t="shared" si="157"/>
        <v>0</v>
      </c>
      <c r="AF478" s="52">
        <f t="shared" si="158"/>
        <v>0</v>
      </c>
    </row>
    <row r="479" spans="1:32" x14ac:dyDescent="0.25">
      <c r="A479" s="50" t="s">
        <v>1</v>
      </c>
      <c r="B479" s="51">
        <f t="shared" si="166"/>
        <v>35</v>
      </c>
      <c r="C479" s="34">
        <v>35</v>
      </c>
      <c r="D479" s="57"/>
      <c r="E479" s="6"/>
      <c r="F479" s="57"/>
      <c r="G479" s="6"/>
      <c r="H479" s="57">
        <v>791</v>
      </c>
      <c r="I479" s="6">
        <v>0</v>
      </c>
      <c r="J479" s="57">
        <v>7</v>
      </c>
      <c r="K479" s="6">
        <v>0</v>
      </c>
      <c r="L479" s="57"/>
      <c r="M479" s="6"/>
      <c r="N479" s="57"/>
      <c r="O479" s="6"/>
      <c r="P479" s="57"/>
      <c r="Q479" s="6"/>
      <c r="R479" s="19" t="str">
        <f t="shared" si="149"/>
        <v>T3535</v>
      </c>
      <c r="S479" s="15" t="str">
        <f t="shared" si="150"/>
        <v>T3035</v>
      </c>
      <c r="T479" s="15" t="str">
        <f t="shared" si="151"/>
        <v>T4035</v>
      </c>
      <c r="U479" s="15" t="str">
        <f t="shared" si="152"/>
        <v>T3530</v>
      </c>
      <c r="V479" s="24" t="str">
        <f t="shared" si="153"/>
        <v>T3540</v>
      </c>
      <c r="W479" s="19">
        <f t="shared" si="160"/>
        <v>0</v>
      </c>
      <c r="X479" s="15">
        <f t="shared" si="161"/>
        <v>0</v>
      </c>
      <c r="Y479" s="15">
        <f t="shared" si="162"/>
        <v>0</v>
      </c>
      <c r="Z479" s="15">
        <f t="shared" si="163"/>
        <v>0</v>
      </c>
      <c r="AA479" s="24">
        <f t="shared" si="164"/>
        <v>0</v>
      </c>
      <c r="AB479" s="50">
        <f t="shared" si="154"/>
        <v>0</v>
      </c>
      <c r="AC479" s="51">
        <f t="shared" si="155"/>
        <v>0</v>
      </c>
      <c r="AD479" s="51">
        <f t="shared" si="156"/>
        <v>0</v>
      </c>
      <c r="AE479" s="51">
        <f t="shared" si="157"/>
        <v>0</v>
      </c>
      <c r="AF479" s="52">
        <f t="shared" si="158"/>
        <v>0</v>
      </c>
    </row>
    <row r="480" spans="1:32" x14ac:dyDescent="0.25">
      <c r="A480" s="50" t="s">
        <v>1</v>
      </c>
      <c r="B480" s="51">
        <f t="shared" si="166"/>
        <v>35</v>
      </c>
      <c r="C480" s="34">
        <v>40</v>
      </c>
      <c r="D480" s="57"/>
      <c r="E480" s="6"/>
      <c r="F480" s="57"/>
      <c r="G480" s="6"/>
      <c r="H480" s="57"/>
      <c r="I480" s="6"/>
      <c r="J480" s="57"/>
      <c r="K480" s="6"/>
      <c r="L480" s="57"/>
      <c r="M480" s="6"/>
      <c r="N480" s="57"/>
      <c r="O480" s="6"/>
      <c r="P480" s="57"/>
      <c r="Q480" s="6"/>
      <c r="R480" s="19" t="str">
        <f t="shared" si="149"/>
        <v>T3540</v>
      </c>
      <c r="S480" s="15" t="str">
        <f t="shared" si="150"/>
        <v>T3040</v>
      </c>
      <c r="T480" s="15" t="str">
        <f t="shared" si="151"/>
        <v>T4040</v>
      </c>
      <c r="U480" s="15" t="str">
        <f t="shared" si="152"/>
        <v>T3535</v>
      </c>
      <c r="V480" s="24" t="str">
        <f t="shared" si="153"/>
        <v>T3545</v>
      </c>
      <c r="W480" s="19">
        <f t="shared" si="160"/>
        <v>0</v>
      </c>
      <c r="X480" s="15">
        <f t="shared" si="161"/>
        <v>0</v>
      </c>
      <c r="Y480" s="15">
        <f t="shared" si="162"/>
        <v>0</v>
      </c>
      <c r="Z480" s="15">
        <f t="shared" si="163"/>
        <v>0</v>
      </c>
      <c r="AA480" s="24">
        <f t="shared" si="164"/>
        <v>0</v>
      </c>
      <c r="AB480" s="50">
        <f t="shared" si="154"/>
        <v>0</v>
      </c>
      <c r="AC480" s="51">
        <f t="shared" si="155"/>
        <v>0</v>
      </c>
      <c r="AD480" s="51">
        <f t="shared" si="156"/>
        <v>0</v>
      </c>
      <c r="AE480" s="51">
        <f t="shared" si="157"/>
        <v>0</v>
      </c>
      <c r="AF480" s="52">
        <f t="shared" si="158"/>
        <v>0</v>
      </c>
    </row>
    <row r="481" spans="1:32" x14ac:dyDescent="0.25">
      <c r="A481" s="50" t="s">
        <v>1</v>
      </c>
      <c r="B481" s="51">
        <v>35</v>
      </c>
      <c r="C481" s="34">
        <v>45</v>
      </c>
      <c r="D481" s="57"/>
      <c r="E481" s="6"/>
      <c r="F481" s="57"/>
      <c r="G481" s="6"/>
      <c r="H481" s="57"/>
      <c r="I481" s="6"/>
      <c r="J481" s="57"/>
      <c r="K481" s="6"/>
      <c r="L481" s="57"/>
      <c r="M481" s="6"/>
      <c r="N481" s="57"/>
      <c r="O481" s="6"/>
      <c r="P481" s="57"/>
      <c r="Q481" s="6"/>
      <c r="R481" s="19" t="str">
        <f t="shared" si="149"/>
        <v>T3545</v>
      </c>
      <c r="S481" s="15" t="str">
        <f t="shared" si="150"/>
        <v>T3045</v>
      </c>
      <c r="T481" s="15" t="str">
        <f t="shared" si="151"/>
        <v>T4045</v>
      </c>
      <c r="U481" s="15" t="str">
        <f t="shared" si="152"/>
        <v>T3540</v>
      </c>
      <c r="V481" s="24" t="str">
        <f t="shared" si="153"/>
        <v>T3550</v>
      </c>
      <c r="W481" s="19">
        <f t="shared" si="160"/>
        <v>0</v>
      </c>
      <c r="X481" s="15">
        <f t="shared" si="161"/>
        <v>0</v>
      </c>
      <c r="Y481" s="15">
        <f t="shared" si="162"/>
        <v>0</v>
      </c>
      <c r="Z481" s="15">
        <f t="shared" si="163"/>
        <v>0</v>
      </c>
      <c r="AA481" s="24">
        <f t="shared" si="164"/>
        <v>0</v>
      </c>
      <c r="AB481" s="50">
        <f t="shared" si="154"/>
        <v>0</v>
      </c>
      <c r="AC481" s="51">
        <f t="shared" si="155"/>
        <v>0</v>
      </c>
      <c r="AD481" s="51">
        <f t="shared" si="156"/>
        <v>0</v>
      </c>
      <c r="AE481" s="51">
        <f t="shared" si="157"/>
        <v>0</v>
      </c>
      <c r="AF481" s="52">
        <f t="shared" si="158"/>
        <v>0</v>
      </c>
    </row>
    <row r="482" spans="1:32" ht="15.75" thickBot="1" x14ac:dyDescent="0.3">
      <c r="A482" s="37" t="s">
        <v>1</v>
      </c>
      <c r="B482" s="38">
        <v>35</v>
      </c>
      <c r="C482" s="39">
        <v>50</v>
      </c>
      <c r="D482" s="2"/>
      <c r="E482" s="28"/>
      <c r="F482" s="2"/>
      <c r="G482" s="28"/>
      <c r="H482" s="2"/>
      <c r="I482" s="28"/>
      <c r="J482" s="2"/>
      <c r="K482" s="28"/>
      <c r="L482" s="2"/>
      <c r="M482" s="28"/>
      <c r="N482" s="2"/>
      <c r="O482" s="28"/>
      <c r="P482" s="2"/>
      <c r="Q482" s="28"/>
      <c r="R482" s="29" t="str">
        <f t="shared" si="149"/>
        <v>T3550</v>
      </c>
      <c r="S482" s="30" t="str">
        <f t="shared" si="150"/>
        <v>T3050</v>
      </c>
      <c r="T482" s="30" t="str">
        <f t="shared" si="151"/>
        <v>T4050</v>
      </c>
      <c r="U482" s="30" t="str">
        <f t="shared" si="152"/>
        <v>T3545</v>
      </c>
      <c r="V482" s="31" t="str">
        <f t="shared" si="153"/>
        <v>T3555</v>
      </c>
      <c r="W482" s="29">
        <f t="shared" si="160"/>
        <v>0</v>
      </c>
      <c r="X482" s="30">
        <f t="shared" si="161"/>
        <v>0</v>
      </c>
      <c r="Y482" s="30">
        <f t="shared" si="162"/>
        <v>0</v>
      </c>
      <c r="Z482" s="30">
        <f t="shared" si="163"/>
        <v>0</v>
      </c>
      <c r="AA482" s="31">
        <f t="shared" si="164"/>
        <v>0</v>
      </c>
      <c r="AB482" s="37">
        <f t="shared" si="154"/>
        <v>0</v>
      </c>
      <c r="AC482" s="38">
        <f t="shared" si="155"/>
        <v>0</v>
      </c>
      <c r="AD482" s="38">
        <f t="shared" si="156"/>
        <v>0</v>
      </c>
      <c r="AE482" s="38">
        <f t="shared" si="157"/>
        <v>0</v>
      </c>
      <c r="AF482" s="40">
        <f t="shared" si="158"/>
        <v>0</v>
      </c>
    </row>
    <row r="483" spans="1:32" x14ac:dyDescent="0.25">
      <c r="A483" s="12" t="s">
        <v>1</v>
      </c>
      <c r="B483" s="13">
        <v>40</v>
      </c>
      <c r="C483" s="36">
        <v>-20</v>
      </c>
      <c r="D483" s="43"/>
      <c r="E483" s="5"/>
      <c r="F483" s="43"/>
      <c r="G483" s="5"/>
      <c r="H483" s="43"/>
      <c r="I483" s="5"/>
      <c r="J483" s="43"/>
      <c r="K483" s="5"/>
      <c r="L483" s="43"/>
      <c r="M483" s="5"/>
      <c r="N483" s="43"/>
      <c r="O483" s="5"/>
      <c r="P483" s="43"/>
      <c r="Q483" s="5"/>
      <c r="R483" s="16" t="str">
        <f t="shared" si="149"/>
        <v>T40-20</v>
      </c>
      <c r="S483" s="17" t="str">
        <f t="shared" si="150"/>
        <v>T35-20</v>
      </c>
      <c r="T483" s="17" t="str">
        <f t="shared" si="151"/>
        <v>T45-20</v>
      </c>
      <c r="U483" s="17" t="str">
        <f t="shared" si="152"/>
        <v>T40-25</v>
      </c>
      <c r="V483" s="23" t="str">
        <f t="shared" si="153"/>
        <v>T40-15</v>
      </c>
      <c r="W483" s="16">
        <f t="shared" si="160"/>
        <v>0</v>
      </c>
      <c r="X483" s="17">
        <f t="shared" si="161"/>
        <v>0</v>
      </c>
      <c r="Y483" s="17">
        <f t="shared" si="162"/>
        <v>0</v>
      </c>
      <c r="Z483" s="17">
        <f t="shared" si="163"/>
        <v>0</v>
      </c>
      <c r="AA483" s="23">
        <f t="shared" si="164"/>
        <v>0</v>
      </c>
      <c r="AB483" s="12">
        <f t="shared" si="154"/>
        <v>0</v>
      </c>
      <c r="AC483" s="13">
        <f t="shared" si="155"/>
        <v>0</v>
      </c>
      <c r="AD483" s="13">
        <f t="shared" si="156"/>
        <v>0</v>
      </c>
      <c r="AE483" s="13">
        <f t="shared" si="157"/>
        <v>0</v>
      </c>
      <c r="AF483" s="14">
        <f t="shared" si="158"/>
        <v>0</v>
      </c>
    </row>
    <row r="484" spans="1:32" x14ac:dyDescent="0.25">
      <c r="A484" s="50" t="s">
        <v>1</v>
      </c>
      <c r="B484" s="51">
        <v>40</v>
      </c>
      <c r="C484" s="34">
        <v>-15</v>
      </c>
      <c r="D484" s="57"/>
      <c r="E484" s="6"/>
      <c r="F484" s="57"/>
      <c r="G484" s="6"/>
      <c r="H484" s="57"/>
      <c r="I484" s="6"/>
      <c r="J484" s="57"/>
      <c r="K484" s="6"/>
      <c r="L484" s="57"/>
      <c r="M484" s="6"/>
      <c r="N484" s="57"/>
      <c r="O484" s="6"/>
      <c r="P484" s="57"/>
      <c r="Q484" s="6"/>
      <c r="R484" s="19" t="str">
        <f t="shared" si="149"/>
        <v>T40-15</v>
      </c>
      <c r="S484" s="15" t="str">
        <f t="shared" si="150"/>
        <v>T35-15</v>
      </c>
      <c r="T484" s="15" t="str">
        <f t="shared" si="151"/>
        <v>T45-15</v>
      </c>
      <c r="U484" s="15" t="str">
        <f t="shared" si="152"/>
        <v>T40-20</v>
      </c>
      <c r="V484" s="24" t="str">
        <f t="shared" si="153"/>
        <v>T40-10</v>
      </c>
      <c r="W484" s="19">
        <f t="shared" si="160"/>
        <v>0</v>
      </c>
      <c r="X484" s="15">
        <f t="shared" si="161"/>
        <v>0</v>
      </c>
      <c r="Y484" s="15">
        <f t="shared" si="162"/>
        <v>0</v>
      </c>
      <c r="Z484" s="15">
        <f t="shared" si="163"/>
        <v>0</v>
      </c>
      <c r="AA484" s="24">
        <f t="shared" si="164"/>
        <v>0</v>
      </c>
      <c r="AB484" s="50">
        <f t="shared" si="154"/>
        <v>0</v>
      </c>
      <c r="AC484" s="51">
        <f t="shared" si="155"/>
        <v>0</v>
      </c>
      <c r="AD484" s="51">
        <f t="shared" si="156"/>
        <v>0</v>
      </c>
      <c r="AE484" s="51">
        <f t="shared" si="157"/>
        <v>0</v>
      </c>
      <c r="AF484" s="52">
        <f t="shared" si="158"/>
        <v>0</v>
      </c>
    </row>
    <row r="485" spans="1:32" x14ac:dyDescent="0.25">
      <c r="A485" s="50" t="s">
        <v>1</v>
      </c>
      <c r="B485" s="51">
        <v>40</v>
      </c>
      <c r="C485" s="34">
        <v>-10</v>
      </c>
      <c r="D485" s="57"/>
      <c r="E485" s="6"/>
      <c r="F485" s="57"/>
      <c r="G485" s="6"/>
      <c r="H485" s="57"/>
      <c r="I485" s="6"/>
      <c r="J485" s="57"/>
      <c r="K485" s="6"/>
      <c r="L485" s="57">
        <v>7</v>
      </c>
      <c r="M485" s="6">
        <v>0</v>
      </c>
      <c r="N485" s="57">
        <v>5</v>
      </c>
      <c r="O485" s="6">
        <v>0</v>
      </c>
      <c r="P485" s="57"/>
      <c r="Q485" s="6"/>
      <c r="R485" s="19" t="str">
        <f t="shared" si="149"/>
        <v>T40-10</v>
      </c>
      <c r="S485" s="15" t="str">
        <f t="shared" si="150"/>
        <v>T35-10</v>
      </c>
      <c r="T485" s="15" t="str">
        <f t="shared" si="151"/>
        <v>T45-10</v>
      </c>
      <c r="U485" s="15" t="str">
        <f t="shared" si="152"/>
        <v>T40-15</v>
      </c>
      <c r="V485" s="24" t="str">
        <f t="shared" si="153"/>
        <v>T40-05</v>
      </c>
      <c r="W485" s="19">
        <f t="shared" si="160"/>
        <v>0</v>
      </c>
      <c r="X485" s="15">
        <f t="shared" si="161"/>
        <v>0</v>
      </c>
      <c r="Y485" s="15">
        <f t="shared" si="162"/>
        <v>0</v>
      </c>
      <c r="Z485" s="15">
        <f t="shared" si="163"/>
        <v>0</v>
      </c>
      <c r="AA485" s="24">
        <f t="shared" si="164"/>
        <v>0</v>
      </c>
      <c r="AB485" s="50">
        <f t="shared" si="154"/>
        <v>0</v>
      </c>
      <c r="AC485" s="51">
        <f t="shared" si="155"/>
        <v>0</v>
      </c>
      <c r="AD485" s="51">
        <f t="shared" si="156"/>
        <v>0</v>
      </c>
      <c r="AE485" s="51">
        <f t="shared" si="157"/>
        <v>0</v>
      </c>
      <c r="AF485" s="52">
        <f t="shared" si="158"/>
        <v>0</v>
      </c>
    </row>
    <row r="486" spans="1:32" x14ac:dyDescent="0.25">
      <c r="A486" s="50" t="s">
        <v>1</v>
      </c>
      <c r="B486" s="51">
        <v>40</v>
      </c>
      <c r="C486" s="34">
        <v>-5</v>
      </c>
      <c r="D486" s="57"/>
      <c r="E486" s="6"/>
      <c r="F486" s="57"/>
      <c r="G486" s="6"/>
      <c r="H486" s="57"/>
      <c r="I486" s="6"/>
      <c r="J486" s="57">
        <v>142</v>
      </c>
      <c r="K486" s="6">
        <v>7</v>
      </c>
      <c r="L486" s="57">
        <v>140</v>
      </c>
      <c r="M486" s="6">
        <v>5</v>
      </c>
      <c r="N486" s="57">
        <v>83</v>
      </c>
      <c r="O486" s="6">
        <v>0</v>
      </c>
      <c r="P486" s="57"/>
      <c r="Q486" s="6"/>
      <c r="R486" s="19" t="str">
        <f t="shared" si="149"/>
        <v>T40-05</v>
      </c>
      <c r="S486" s="15" t="str">
        <f t="shared" si="150"/>
        <v>T35-05</v>
      </c>
      <c r="T486" s="15" t="str">
        <f t="shared" si="151"/>
        <v>T45-05</v>
      </c>
      <c r="U486" s="15" t="str">
        <f t="shared" si="152"/>
        <v>T40-10</v>
      </c>
      <c r="V486" s="24" t="str">
        <f t="shared" si="153"/>
        <v>T4000</v>
      </c>
      <c r="W486" s="19">
        <f t="shared" si="160"/>
        <v>0</v>
      </c>
      <c r="X486" s="15">
        <f t="shared" si="161"/>
        <v>0</v>
      </c>
      <c r="Y486" s="15">
        <f t="shared" si="162"/>
        <v>0</v>
      </c>
      <c r="Z486" s="15">
        <f t="shared" si="163"/>
        <v>0</v>
      </c>
      <c r="AA486" s="24">
        <f t="shared" si="164"/>
        <v>0</v>
      </c>
      <c r="AB486" s="50">
        <f t="shared" si="154"/>
        <v>0</v>
      </c>
      <c r="AC486" s="51">
        <f t="shared" si="155"/>
        <v>0</v>
      </c>
      <c r="AD486" s="51">
        <f t="shared" si="156"/>
        <v>0</v>
      </c>
      <c r="AE486" s="51">
        <f t="shared" si="157"/>
        <v>0</v>
      </c>
      <c r="AF486" s="52">
        <f t="shared" si="158"/>
        <v>0</v>
      </c>
    </row>
    <row r="487" spans="1:32" x14ac:dyDescent="0.25">
      <c r="A487" s="50" t="s">
        <v>1</v>
      </c>
      <c r="B487" s="51">
        <f t="shared" ref="B487:B495" si="167">B187</f>
        <v>40</v>
      </c>
      <c r="C487" s="34">
        <v>0</v>
      </c>
      <c r="D487" s="57"/>
      <c r="E487" s="6"/>
      <c r="F487" s="57"/>
      <c r="G487" s="6"/>
      <c r="H487" s="57">
        <v>661</v>
      </c>
      <c r="I487" s="6">
        <v>142</v>
      </c>
      <c r="J487" s="57">
        <v>2527</v>
      </c>
      <c r="K487" s="6">
        <v>74</v>
      </c>
      <c r="L487" s="57">
        <v>1062</v>
      </c>
      <c r="M487" s="6">
        <v>36</v>
      </c>
      <c r="N487" s="57">
        <v>515</v>
      </c>
      <c r="O487" s="6">
        <v>0</v>
      </c>
      <c r="P487" s="57"/>
      <c r="Q487" s="6"/>
      <c r="R487" s="19" t="str">
        <f t="shared" si="149"/>
        <v>T4000</v>
      </c>
      <c r="S487" s="15" t="str">
        <f t="shared" si="150"/>
        <v>T3500</v>
      </c>
      <c r="T487" s="15" t="str">
        <f t="shared" si="151"/>
        <v>T4500</v>
      </c>
      <c r="U487" s="15" t="str">
        <f t="shared" si="152"/>
        <v>T40-05</v>
      </c>
      <c r="V487" s="24" t="str">
        <f t="shared" si="153"/>
        <v>T4005</v>
      </c>
      <c r="W487" s="19">
        <f t="shared" si="160"/>
        <v>0</v>
      </c>
      <c r="X487" s="15">
        <f t="shared" si="161"/>
        <v>0</v>
      </c>
      <c r="Y487" s="15">
        <f t="shared" si="162"/>
        <v>0</v>
      </c>
      <c r="Z487" s="15">
        <f t="shared" si="163"/>
        <v>0</v>
      </c>
      <c r="AA487" s="24">
        <f t="shared" si="164"/>
        <v>0</v>
      </c>
      <c r="AB487" s="50">
        <f t="shared" si="154"/>
        <v>0</v>
      </c>
      <c r="AC487" s="51">
        <f t="shared" si="155"/>
        <v>0</v>
      </c>
      <c r="AD487" s="51">
        <f t="shared" si="156"/>
        <v>0</v>
      </c>
      <c r="AE487" s="51">
        <f t="shared" si="157"/>
        <v>0</v>
      </c>
      <c r="AF487" s="52">
        <f t="shared" si="158"/>
        <v>0</v>
      </c>
    </row>
    <row r="488" spans="1:32" x14ac:dyDescent="0.25">
      <c r="A488" s="50" t="s">
        <v>1</v>
      </c>
      <c r="B488" s="51">
        <f t="shared" si="167"/>
        <v>40</v>
      </c>
      <c r="C488" s="34">
        <v>5</v>
      </c>
      <c r="D488" s="57"/>
      <c r="E488" s="6"/>
      <c r="F488" s="57">
        <v>17421</v>
      </c>
      <c r="G488" s="6">
        <v>661</v>
      </c>
      <c r="H488" s="57">
        <v>16024</v>
      </c>
      <c r="I488" s="6">
        <v>1096</v>
      </c>
      <c r="J488" s="57">
        <v>17023</v>
      </c>
      <c r="K488" s="6">
        <v>174</v>
      </c>
      <c r="L488" s="57">
        <v>2641</v>
      </c>
      <c r="M488" s="6">
        <v>0</v>
      </c>
      <c r="N488" s="57">
        <v>46</v>
      </c>
      <c r="O488" s="6">
        <v>0</v>
      </c>
      <c r="P488" s="57"/>
      <c r="Q488" s="6"/>
      <c r="R488" s="19" t="str">
        <f t="shared" si="149"/>
        <v>T4005</v>
      </c>
      <c r="S488" s="15" t="str">
        <f t="shared" si="150"/>
        <v>T3505</v>
      </c>
      <c r="T488" s="15" t="str">
        <f t="shared" si="151"/>
        <v>T4505</v>
      </c>
      <c r="U488" s="15" t="str">
        <f t="shared" si="152"/>
        <v>T4000</v>
      </c>
      <c r="V488" s="24" t="str">
        <f t="shared" si="153"/>
        <v>T4010</v>
      </c>
      <c r="W488" s="19">
        <f t="shared" si="160"/>
        <v>0</v>
      </c>
      <c r="X488" s="15">
        <f t="shared" si="161"/>
        <v>0</v>
      </c>
      <c r="Y488" s="15">
        <f t="shared" si="162"/>
        <v>0</v>
      </c>
      <c r="Z488" s="15">
        <f t="shared" si="163"/>
        <v>0</v>
      </c>
      <c r="AA488" s="24">
        <f t="shared" si="164"/>
        <v>0</v>
      </c>
      <c r="AB488" s="50">
        <f t="shared" si="154"/>
        <v>0</v>
      </c>
      <c r="AC488" s="51">
        <f t="shared" si="155"/>
        <v>0</v>
      </c>
      <c r="AD488" s="51">
        <f t="shared" si="156"/>
        <v>0</v>
      </c>
      <c r="AE488" s="51">
        <f t="shared" si="157"/>
        <v>0</v>
      </c>
      <c r="AF488" s="52">
        <f t="shared" si="158"/>
        <v>0</v>
      </c>
    </row>
    <row r="489" spans="1:32" x14ac:dyDescent="0.25">
      <c r="A489" s="50" t="s">
        <v>1</v>
      </c>
      <c r="B489" s="51">
        <f t="shared" si="167"/>
        <v>40</v>
      </c>
      <c r="C489" s="34">
        <v>10</v>
      </c>
      <c r="D489" s="57">
        <v>162000</v>
      </c>
      <c r="E489" s="6">
        <v>17421</v>
      </c>
      <c r="F489" s="57">
        <v>156166</v>
      </c>
      <c r="G489" s="6">
        <v>10506</v>
      </c>
      <c r="H489" s="57">
        <v>104707</v>
      </c>
      <c r="I489" s="6">
        <v>6653</v>
      </c>
      <c r="J489" s="57">
        <v>77343</v>
      </c>
      <c r="K489" s="6">
        <v>312</v>
      </c>
      <c r="L489" s="57">
        <v>4680</v>
      </c>
      <c r="M489" s="6">
        <v>7</v>
      </c>
      <c r="N489" s="57">
        <v>105</v>
      </c>
      <c r="O489" s="6">
        <v>0</v>
      </c>
      <c r="P489" s="57"/>
      <c r="Q489" s="6"/>
      <c r="R489" s="19" t="str">
        <f t="shared" si="149"/>
        <v>T4010</v>
      </c>
      <c r="S489" s="15" t="str">
        <f t="shared" si="150"/>
        <v>T3510</v>
      </c>
      <c r="T489" s="15" t="str">
        <f t="shared" si="151"/>
        <v>T4510</v>
      </c>
      <c r="U489" s="15" t="str">
        <f t="shared" si="152"/>
        <v>T4005</v>
      </c>
      <c r="V489" s="24" t="str">
        <f t="shared" si="153"/>
        <v>T4015</v>
      </c>
      <c r="W489" s="19">
        <f t="shared" si="160"/>
        <v>0</v>
      </c>
      <c r="X489" s="15">
        <f t="shared" si="161"/>
        <v>0</v>
      </c>
      <c r="Y489" s="15">
        <f t="shared" si="162"/>
        <v>0</v>
      </c>
      <c r="Z489" s="15">
        <f t="shared" si="163"/>
        <v>0</v>
      </c>
      <c r="AA489" s="24">
        <f t="shared" si="164"/>
        <v>0</v>
      </c>
      <c r="AB489" s="50">
        <f t="shared" si="154"/>
        <v>0</v>
      </c>
      <c r="AC489" s="51">
        <f t="shared" si="155"/>
        <v>0</v>
      </c>
      <c r="AD489" s="51">
        <f t="shared" si="156"/>
        <v>0</v>
      </c>
      <c r="AE489" s="51">
        <f t="shared" si="157"/>
        <v>0</v>
      </c>
      <c r="AF489" s="52">
        <f t="shared" si="158"/>
        <v>0</v>
      </c>
    </row>
    <row r="490" spans="1:32" x14ac:dyDescent="0.25">
      <c r="A490" s="50" t="s">
        <v>1</v>
      </c>
      <c r="B490" s="51">
        <f t="shared" si="167"/>
        <v>40</v>
      </c>
      <c r="C490" s="34">
        <v>15</v>
      </c>
      <c r="D490" s="57"/>
      <c r="E490" s="6"/>
      <c r="F490" s="57">
        <v>61510</v>
      </c>
      <c r="G490" s="6">
        <v>5866</v>
      </c>
      <c r="H490" s="57">
        <v>83236</v>
      </c>
      <c r="I490" s="6">
        <v>9032</v>
      </c>
      <c r="J490" s="57">
        <v>93731</v>
      </c>
      <c r="K490" s="6">
        <v>316</v>
      </c>
      <c r="L490" s="57">
        <v>4158</v>
      </c>
      <c r="M490" s="6">
        <v>0</v>
      </c>
      <c r="N490" s="57">
        <v>7</v>
      </c>
      <c r="O490" s="6">
        <v>0</v>
      </c>
      <c r="P490" s="57"/>
      <c r="Q490" s="6"/>
      <c r="R490" s="19" t="str">
        <f t="shared" si="149"/>
        <v>T4015</v>
      </c>
      <c r="S490" s="15" t="str">
        <f t="shared" si="150"/>
        <v>T3515</v>
      </c>
      <c r="T490" s="15" t="str">
        <f t="shared" si="151"/>
        <v>T4515</v>
      </c>
      <c r="U490" s="15" t="str">
        <f t="shared" si="152"/>
        <v>T4010</v>
      </c>
      <c r="V490" s="24" t="str">
        <f t="shared" si="153"/>
        <v>T4020</v>
      </c>
      <c r="W490" s="19">
        <f t="shared" si="160"/>
        <v>0</v>
      </c>
      <c r="X490" s="15">
        <f t="shared" si="161"/>
        <v>0</v>
      </c>
      <c r="Y490" s="15">
        <f t="shared" si="162"/>
        <v>0</v>
      </c>
      <c r="Z490" s="15">
        <f t="shared" si="163"/>
        <v>0</v>
      </c>
      <c r="AA490" s="24">
        <f t="shared" si="164"/>
        <v>0</v>
      </c>
      <c r="AB490" s="50">
        <f t="shared" si="154"/>
        <v>0</v>
      </c>
      <c r="AC490" s="51">
        <f t="shared" si="155"/>
        <v>0</v>
      </c>
      <c r="AD490" s="51">
        <f t="shared" si="156"/>
        <v>0</v>
      </c>
      <c r="AE490" s="51">
        <f t="shared" si="157"/>
        <v>0</v>
      </c>
      <c r="AF490" s="52">
        <f t="shared" si="158"/>
        <v>0</v>
      </c>
    </row>
    <row r="491" spans="1:32" x14ac:dyDescent="0.25">
      <c r="A491" s="50" t="s">
        <v>1</v>
      </c>
      <c r="B491" s="51">
        <f t="shared" si="167"/>
        <v>40</v>
      </c>
      <c r="C491" s="34">
        <v>20</v>
      </c>
      <c r="D491" s="57">
        <v>162000</v>
      </c>
      <c r="E491" s="6">
        <v>61191</v>
      </c>
      <c r="F491" s="57">
        <v>517977</v>
      </c>
      <c r="G491" s="6">
        <v>24640</v>
      </c>
      <c r="H491" s="57">
        <v>236261</v>
      </c>
      <c r="I491" s="6">
        <v>6010</v>
      </c>
      <c r="J491" s="57">
        <v>71574</v>
      </c>
      <c r="K491" s="6">
        <v>2</v>
      </c>
      <c r="L491" s="57">
        <v>346</v>
      </c>
      <c r="M491" s="6">
        <v>0</v>
      </c>
      <c r="N491" s="57"/>
      <c r="O491" s="6"/>
      <c r="P491" s="57"/>
      <c r="Q491" s="6"/>
      <c r="R491" s="19" t="str">
        <f t="shared" si="149"/>
        <v>T4020</v>
      </c>
      <c r="S491" s="15" t="str">
        <f t="shared" si="150"/>
        <v>T3520</v>
      </c>
      <c r="T491" s="15" t="str">
        <f t="shared" si="151"/>
        <v>T4520</v>
      </c>
      <c r="U491" s="15" t="str">
        <f t="shared" si="152"/>
        <v>T4015</v>
      </c>
      <c r="V491" s="24" t="str">
        <f t="shared" si="153"/>
        <v>T4025</v>
      </c>
      <c r="W491" s="19">
        <f t="shared" si="160"/>
        <v>0</v>
      </c>
      <c r="X491" s="15">
        <f t="shared" si="161"/>
        <v>0</v>
      </c>
      <c r="Y491" s="15">
        <f t="shared" si="162"/>
        <v>0</v>
      </c>
      <c r="Z491" s="15">
        <f t="shared" si="163"/>
        <v>0</v>
      </c>
      <c r="AA491" s="24">
        <f t="shared" si="164"/>
        <v>0</v>
      </c>
      <c r="AB491" s="50">
        <f t="shared" si="154"/>
        <v>0</v>
      </c>
      <c r="AC491" s="51">
        <f t="shared" si="155"/>
        <v>0</v>
      </c>
      <c r="AD491" s="51">
        <f t="shared" si="156"/>
        <v>0</v>
      </c>
      <c r="AE491" s="51">
        <f t="shared" si="157"/>
        <v>0</v>
      </c>
      <c r="AF491" s="52">
        <f t="shared" si="158"/>
        <v>0</v>
      </c>
    </row>
    <row r="492" spans="1:32" x14ac:dyDescent="0.25">
      <c r="A492" s="50" t="s">
        <v>1</v>
      </c>
      <c r="B492" s="51">
        <f t="shared" si="167"/>
        <v>40</v>
      </c>
      <c r="C492" s="34">
        <v>25</v>
      </c>
      <c r="D492" s="57"/>
      <c r="E492" s="6"/>
      <c r="F492" s="57">
        <v>63412</v>
      </c>
      <c r="G492" s="6">
        <v>1026</v>
      </c>
      <c r="H492" s="57">
        <v>23265</v>
      </c>
      <c r="I492" s="6">
        <v>406</v>
      </c>
      <c r="J492" s="57">
        <v>10226</v>
      </c>
      <c r="K492" s="6">
        <v>0</v>
      </c>
      <c r="L492" s="57">
        <v>2</v>
      </c>
      <c r="M492" s="6">
        <v>0</v>
      </c>
      <c r="N492" s="57"/>
      <c r="O492" s="6"/>
      <c r="P492" s="57"/>
      <c r="Q492" s="6"/>
      <c r="R492" s="19" t="str">
        <f t="shared" si="149"/>
        <v>T4025</v>
      </c>
      <c r="S492" s="15" t="str">
        <f t="shared" si="150"/>
        <v>T3525</v>
      </c>
      <c r="T492" s="15" t="str">
        <f t="shared" si="151"/>
        <v>T4525</v>
      </c>
      <c r="U492" s="15" t="str">
        <f t="shared" si="152"/>
        <v>T4020</v>
      </c>
      <c r="V492" s="24" t="str">
        <f t="shared" si="153"/>
        <v>T4030</v>
      </c>
      <c r="W492" s="19">
        <f t="shared" si="160"/>
        <v>0</v>
      </c>
      <c r="X492" s="15">
        <f t="shared" si="161"/>
        <v>0</v>
      </c>
      <c r="Y492" s="15">
        <f t="shared" si="162"/>
        <v>0</v>
      </c>
      <c r="Z492" s="15">
        <f t="shared" si="163"/>
        <v>0</v>
      </c>
      <c r="AA492" s="24">
        <f t="shared" si="164"/>
        <v>0</v>
      </c>
      <c r="AB492" s="50">
        <f t="shared" si="154"/>
        <v>0</v>
      </c>
      <c r="AC492" s="51">
        <f t="shared" si="155"/>
        <v>0</v>
      </c>
      <c r="AD492" s="51">
        <f t="shared" si="156"/>
        <v>0</v>
      </c>
      <c r="AE492" s="51">
        <f t="shared" si="157"/>
        <v>0</v>
      </c>
      <c r="AF492" s="52">
        <f t="shared" si="158"/>
        <v>0</v>
      </c>
    </row>
    <row r="493" spans="1:32" x14ac:dyDescent="0.25">
      <c r="A493" s="50" t="s">
        <v>1</v>
      </c>
      <c r="B493" s="51">
        <f t="shared" si="167"/>
        <v>40</v>
      </c>
      <c r="C493" s="34">
        <v>30</v>
      </c>
      <c r="D493" s="57">
        <v>162000</v>
      </c>
      <c r="E493" s="6">
        <v>13995</v>
      </c>
      <c r="F493" s="57">
        <v>125769</v>
      </c>
      <c r="G493" s="6">
        <v>634</v>
      </c>
      <c r="H493" s="57">
        <v>8455</v>
      </c>
      <c r="I493" s="6">
        <v>0</v>
      </c>
      <c r="J493" s="57">
        <v>413</v>
      </c>
      <c r="K493" s="6">
        <v>0</v>
      </c>
      <c r="L493" s="57"/>
      <c r="M493" s="6"/>
      <c r="N493" s="57"/>
      <c r="O493" s="6"/>
      <c r="P493" s="57"/>
      <c r="Q493" s="6"/>
      <c r="R493" s="19" t="str">
        <f t="shared" si="149"/>
        <v>T4030</v>
      </c>
      <c r="S493" s="15" t="str">
        <f t="shared" si="150"/>
        <v>T3530</v>
      </c>
      <c r="T493" s="15" t="str">
        <f t="shared" si="151"/>
        <v>T4530</v>
      </c>
      <c r="U493" s="15" t="str">
        <f t="shared" si="152"/>
        <v>T4025</v>
      </c>
      <c r="V493" s="24" t="str">
        <f t="shared" si="153"/>
        <v>T4035</v>
      </c>
      <c r="W493" s="19">
        <f t="shared" si="160"/>
        <v>0</v>
      </c>
      <c r="X493" s="15">
        <f t="shared" si="161"/>
        <v>0</v>
      </c>
      <c r="Y493" s="15">
        <f t="shared" si="162"/>
        <v>0</v>
      </c>
      <c r="Z493" s="15">
        <f t="shared" si="163"/>
        <v>0</v>
      </c>
      <c r="AA493" s="24">
        <f t="shared" si="164"/>
        <v>0</v>
      </c>
      <c r="AB493" s="50">
        <f t="shared" si="154"/>
        <v>0</v>
      </c>
      <c r="AC493" s="51">
        <f t="shared" si="155"/>
        <v>0</v>
      </c>
      <c r="AD493" s="51">
        <f t="shared" si="156"/>
        <v>0</v>
      </c>
      <c r="AE493" s="51">
        <f t="shared" si="157"/>
        <v>0</v>
      </c>
      <c r="AF493" s="52">
        <f t="shared" si="158"/>
        <v>0</v>
      </c>
    </row>
    <row r="494" spans="1:32" x14ac:dyDescent="0.25">
      <c r="A494" s="50" t="s">
        <v>1</v>
      </c>
      <c r="B494" s="51">
        <f t="shared" si="167"/>
        <v>40</v>
      </c>
      <c r="C494" s="34">
        <v>35</v>
      </c>
      <c r="D494" s="57"/>
      <c r="E494" s="6"/>
      <c r="F494" s="57">
        <v>13995</v>
      </c>
      <c r="G494" s="6">
        <v>62</v>
      </c>
      <c r="H494" s="57">
        <v>1427</v>
      </c>
      <c r="I494" s="6">
        <v>0</v>
      </c>
      <c r="J494" s="57"/>
      <c r="K494" s="6"/>
      <c r="L494" s="57"/>
      <c r="M494" s="6"/>
      <c r="N494" s="57"/>
      <c r="O494" s="6"/>
      <c r="P494" s="57"/>
      <c r="Q494" s="6"/>
      <c r="R494" s="19" t="str">
        <f t="shared" si="149"/>
        <v>T4035</v>
      </c>
      <c r="S494" s="15" t="str">
        <f t="shared" si="150"/>
        <v>T3535</v>
      </c>
      <c r="T494" s="15" t="str">
        <f t="shared" si="151"/>
        <v>T4535</v>
      </c>
      <c r="U494" s="15" t="str">
        <f t="shared" si="152"/>
        <v>T4030</v>
      </c>
      <c r="V494" s="24" t="str">
        <f t="shared" si="153"/>
        <v>T4040</v>
      </c>
      <c r="W494" s="19">
        <f t="shared" si="160"/>
        <v>0</v>
      </c>
      <c r="X494" s="15">
        <f t="shared" si="161"/>
        <v>0</v>
      </c>
      <c r="Y494" s="15">
        <f t="shared" si="162"/>
        <v>0</v>
      </c>
      <c r="Z494" s="15">
        <f t="shared" si="163"/>
        <v>0</v>
      </c>
      <c r="AA494" s="24">
        <f t="shared" si="164"/>
        <v>0</v>
      </c>
      <c r="AB494" s="50">
        <f t="shared" si="154"/>
        <v>0</v>
      </c>
      <c r="AC494" s="51">
        <f t="shared" si="155"/>
        <v>0</v>
      </c>
      <c r="AD494" s="51">
        <f t="shared" si="156"/>
        <v>0</v>
      </c>
      <c r="AE494" s="51">
        <f t="shared" si="157"/>
        <v>0</v>
      </c>
      <c r="AF494" s="52">
        <f t="shared" si="158"/>
        <v>0</v>
      </c>
    </row>
    <row r="495" spans="1:32" x14ac:dyDescent="0.25">
      <c r="A495" s="50" t="s">
        <v>1</v>
      </c>
      <c r="B495" s="51">
        <f t="shared" si="167"/>
        <v>40</v>
      </c>
      <c r="C495" s="34">
        <v>40</v>
      </c>
      <c r="D495" s="57"/>
      <c r="E495" s="6"/>
      <c r="F495" s="57"/>
      <c r="G495" s="6"/>
      <c r="H495" s="57">
        <v>62</v>
      </c>
      <c r="I495" s="6">
        <v>0</v>
      </c>
      <c r="J495" s="57"/>
      <c r="K495" s="6"/>
      <c r="L495" s="57"/>
      <c r="M495" s="6"/>
      <c r="N495" s="57"/>
      <c r="O495" s="6"/>
      <c r="P495" s="57"/>
      <c r="Q495" s="6"/>
      <c r="R495" s="19" t="str">
        <f t="shared" si="149"/>
        <v>T4040</v>
      </c>
      <c r="S495" s="15" t="str">
        <f t="shared" si="150"/>
        <v>T3540</v>
      </c>
      <c r="T495" s="15" t="str">
        <f t="shared" si="151"/>
        <v>T4540</v>
      </c>
      <c r="U495" s="15" t="str">
        <f t="shared" si="152"/>
        <v>T4035</v>
      </c>
      <c r="V495" s="24" t="str">
        <f t="shared" si="153"/>
        <v>T4045</v>
      </c>
      <c r="W495" s="19">
        <f t="shared" si="160"/>
        <v>0</v>
      </c>
      <c r="X495" s="15">
        <f t="shared" si="161"/>
        <v>0</v>
      </c>
      <c r="Y495" s="15">
        <f t="shared" si="162"/>
        <v>0</v>
      </c>
      <c r="Z495" s="15">
        <f t="shared" si="163"/>
        <v>0</v>
      </c>
      <c r="AA495" s="24">
        <f t="shared" si="164"/>
        <v>0</v>
      </c>
      <c r="AB495" s="50">
        <f t="shared" si="154"/>
        <v>0</v>
      </c>
      <c r="AC495" s="51">
        <f t="shared" si="155"/>
        <v>0</v>
      </c>
      <c r="AD495" s="51">
        <f t="shared" si="156"/>
        <v>0</v>
      </c>
      <c r="AE495" s="51">
        <f t="shared" si="157"/>
        <v>0</v>
      </c>
      <c r="AF495" s="52">
        <f t="shared" si="158"/>
        <v>0</v>
      </c>
    </row>
    <row r="496" spans="1:32" x14ac:dyDescent="0.25">
      <c r="A496" s="50" t="s">
        <v>1</v>
      </c>
      <c r="B496" s="51">
        <v>40</v>
      </c>
      <c r="C496" s="34">
        <v>45</v>
      </c>
      <c r="D496" s="57"/>
      <c r="E496" s="6"/>
      <c r="F496" s="57"/>
      <c r="G496" s="6"/>
      <c r="H496" s="57"/>
      <c r="I496" s="6"/>
      <c r="J496" s="57"/>
      <c r="K496" s="6"/>
      <c r="L496" s="57"/>
      <c r="M496" s="6"/>
      <c r="N496" s="57"/>
      <c r="O496" s="6"/>
      <c r="P496" s="57"/>
      <c r="Q496" s="6"/>
      <c r="R496" s="19" t="str">
        <f t="shared" si="149"/>
        <v>T4045</v>
      </c>
      <c r="S496" s="15" t="str">
        <f t="shared" si="150"/>
        <v>T3545</v>
      </c>
      <c r="T496" s="15" t="str">
        <f t="shared" si="151"/>
        <v>T4545</v>
      </c>
      <c r="U496" s="15" t="str">
        <f t="shared" si="152"/>
        <v>T4040</v>
      </c>
      <c r="V496" s="24" t="str">
        <f t="shared" si="153"/>
        <v>T4050</v>
      </c>
      <c r="W496" s="19">
        <f t="shared" si="160"/>
        <v>0</v>
      </c>
      <c r="X496" s="15">
        <f t="shared" si="161"/>
        <v>0</v>
      </c>
      <c r="Y496" s="15">
        <f t="shared" si="162"/>
        <v>0</v>
      </c>
      <c r="Z496" s="15">
        <f t="shared" si="163"/>
        <v>0</v>
      </c>
      <c r="AA496" s="24">
        <f t="shared" si="164"/>
        <v>0</v>
      </c>
      <c r="AB496" s="50">
        <f t="shared" si="154"/>
        <v>0</v>
      </c>
      <c r="AC496" s="51">
        <f t="shared" si="155"/>
        <v>0</v>
      </c>
      <c r="AD496" s="51">
        <f t="shared" si="156"/>
        <v>0</v>
      </c>
      <c r="AE496" s="51">
        <f t="shared" si="157"/>
        <v>0</v>
      </c>
      <c r="AF496" s="52">
        <f t="shared" si="158"/>
        <v>0</v>
      </c>
    </row>
    <row r="497" spans="1:32" ht="15.75" thickBot="1" x14ac:dyDescent="0.3">
      <c r="A497" s="37" t="s">
        <v>1</v>
      </c>
      <c r="B497" s="38">
        <v>40</v>
      </c>
      <c r="C497" s="39">
        <v>50</v>
      </c>
      <c r="D497" s="2"/>
      <c r="E497" s="28"/>
      <c r="F497" s="2"/>
      <c r="G497" s="28"/>
      <c r="H497" s="2"/>
      <c r="I497" s="28"/>
      <c r="J497" s="2"/>
      <c r="K497" s="28"/>
      <c r="L497" s="2"/>
      <c r="M497" s="28"/>
      <c r="N497" s="2"/>
      <c r="O497" s="28"/>
      <c r="P497" s="2"/>
      <c r="Q497" s="28"/>
      <c r="R497" s="29" t="str">
        <f t="shared" si="149"/>
        <v>T4050</v>
      </c>
      <c r="S497" s="30" t="str">
        <f t="shared" si="150"/>
        <v>T3550</v>
      </c>
      <c r="T497" s="30" t="str">
        <f t="shared" si="151"/>
        <v>T4550</v>
      </c>
      <c r="U497" s="30" t="str">
        <f t="shared" si="152"/>
        <v>T4045</v>
      </c>
      <c r="V497" s="31" t="str">
        <f t="shared" si="153"/>
        <v>T4055</v>
      </c>
      <c r="W497" s="29">
        <f t="shared" si="160"/>
        <v>0</v>
      </c>
      <c r="X497" s="30">
        <f t="shared" si="161"/>
        <v>0</v>
      </c>
      <c r="Y497" s="30">
        <f t="shared" si="162"/>
        <v>0</v>
      </c>
      <c r="Z497" s="30">
        <f t="shared" si="163"/>
        <v>0</v>
      </c>
      <c r="AA497" s="31">
        <f t="shared" si="164"/>
        <v>0</v>
      </c>
      <c r="AB497" s="37">
        <f t="shared" si="154"/>
        <v>0</v>
      </c>
      <c r="AC497" s="38">
        <f t="shared" si="155"/>
        <v>0</v>
      </c>
      <c r="AD497" s="38">
        <f t="shared" si="156"/>
        <v>0</v>
      </c>
      <c r="AE497" s="38">
        <f t="shared" si="157"/>
        <v>0</v>
      </c>
      <c r="AF497" s="40">
        <f t="shared" si="158"/>
        <v>0</v>
      </c>
    </row>
    <row r="498" spans="1:32" x14ac:dyDescent="0.25">
      <c r="A498" s="12" t="s">
        <v>1</v>
      </c>
      <c r="B498" s="13">
        <v>45</v>
      </c>
      <c r="C498" s="36">
        <v>-20</v>
      </c>
      <c r="D498" s="43"/>
      <c r="E498" s="5"/>
      <c r="F498" s="43"/>
      <c r="G498" s="5"/>
      <c r="H498" s="43"/>
      <c r="I498" s="5"/>
      <c r="J498" s="43"/>
      <c r="K498" s="5"/>
      <c r="L498" s="43"/>
      <c r="M498" s="5"/>
      <c r="N498" s="43"/>
      <c r="O498" s="5"/>
      <c r="P498" s="43"/>
      <c r="Q498" s="5"/>
      <c r="R498" s="16" t="str">
        <f t="shared" si="149"/>
        <v>T45-20</v>
      </c>
      <c r="S498" s="17" t="str">
        <f t="shared" si="150"/>
        <v>T40-20</v>
      </c>
      <c r="T498" s="17" t="str">
        <f t="shared" si="151"/>
        <v>T50-20</v>
      </c>
      <c r="U498" s="17" t="str">
        <f t="shared" si="152"/>
        <v>T45-25</v>
      </c>
      <c r="V498" s="23" t="str">
        <f t="shared" si="153"/>
        <v>T45-15</v>
      </c>
      <c r="W498" s="16">
        <f t="shared" si="160"/>
        <v>0</v>
      </c>
      <c r="X498" s="17">
        <f t="shared" si="161"/>
        <v>0</v>
      </c>
      <c r="Y498" s="17">
        <f t="shared" si="162"/>
        <v>0</v>
      </c>
      <c r="Z498" s="17">
        <f t="shared" si="163"/>
        <v>0</v>
      </c>
      <c r="AA498" s="23">
        <f t="shared" si="164"/>
        <v>0</v>
      </c>
      <c r="AB498" s="12">
        <f t="shared" si="154"/>
        <v>0</v>
      </c>
      <c r="AC498" s="13">
        <f t="shared" si="155"/>
        <v>0</v>
      </c>
      <c r="AD498" s="13">
        <f t="shared" si="156"/>
        <v>0</v>
      </c>
      <c r="AE498" s="13">
        <f t="shared" si="157"/>
        <v>0</v>
      </c>
      <c r="AF498" s="14">
        <f t="shared" si="158"/>
        <v>0</v>
      </c>
    </row>
    <row r="499" spans="1:32" x14ac:dyDescent="0.25">
      <c r="A499" s="50" t="s">
        <v>1</v>
      </c>
      <c r="B499" s="51">
        <v>45</v>
      </c>
      <c r="C499" s="34">
        <v>-15</v>
      </c>
      <c r="D499" s="57"/>
      <c r="E499" s="6"/>
      <c r="F499" s="57"/>
      <c r="G499" s="6"/>
      <c r="H499" s="57"/>
      <c r="I499" s="6"/>
      <c r="J499" s="57"/>
      <c r="K499" s="6"/>
      <c r="L499" s="57"/>
      <c r="M499" s="6"/>
      <c r="N499" s="57"/>
      <c r="O499" s="6"/>
      <c r="P499" s="57"/>
      <c r="Q499" s="6"/>
      <c r="R499" s="19" t="str">
        <f t="shared" si="149"/>
        <v>T45-15</v>
      </c>
      <c r="S499" s="15" t="str">
        <f t="shared" si="150"/>
        <v>T40-15</v>
      </c>
      <c r="T499" s="15" t="str">
        <f t="shared" si="151"/>
        <v>T50-15</v>
      </c>
      <c r="U499" s="15" t="str">
        <f t="shared" si="152"/>
        <v>T45-20</v>
      </c>
      <c r="V499" s="24" t="str">
        <f t="shared" si="153"/>
        <v>T45-10</v>
      </c>
      <c r="W499" s="19">
        <f t="shared" si="160"/>
        <v>0</v>
      </c>
      <c r="X499" s="15">
        <f t="shared" si="161"/>
        <v>0</v>
      </c>
      <c r="Y499" s="15">
        <f t="shared" si="162"/>
        <v>0</v>
      </c>
      <c r="Z499" s="15">
        <f t="shared" si="163"/>
        <v>0</v>
      </c>
      <c r="AA499" s="24">
        <f t="shared" si="164"/>
        <v>0</v>
      </c>
      <c r="AB499" s="50">
        <f t="shared" si="154"/>
        <v>0</v>
      </c>
      <c r="AC499" s="51">
        <f t="shared" si="155"/>
        <v>0</v>
      </c>
      <c r="AD499" s="51">
        <f t="shared" si="156"/>
        <v>0</v>
      </c>
      <c r="AE499" s="51">
        <f t="shared" si="157"/>
        <v>0</v>
      </c>
      <c r="AF499" s="52">
        <f t="shared" si="158"/>
        <v>0</v>
      </c>
    </row>
    <row r="500" spans="1:32" x14ac:dyDescent="0.25">
      <c r="A500" s="50" t="s">
        <v>1</v>
      </c>
      <c r="B500" s="51">
        <v>45</v>
      </c>
      <c r="C500" s="34">
        <v>-10</v>
      </c>
      <c r="D500" s="57"/>
      <c r="E500" s="6"/>
      <c r="F500" s="57"/>
      <c r="G500" s="6"/>
      <c r="H500" s="57"/>
      <c r="I500" s="6"/>
      <c r="J500" s="57"/>
      <c r="K500" s="6"/>
      <c r="L500" s="57"/>
      <c r="M500" s="6"/>
      <c r="N500" s="57"/>
      <c r="O500" s="6"/>
      <c r="P500" s="57"/>
      <c r="Q500" s="6"/>
      <c r="R500" s="19" t="str">
        <f t="shared" ref="R500:R567" si="168">_xlfn.TEXTJOIN("",FALSE,A500,TEXT(B500,"00"),TEXT(C500,"00"))</f>
        <v>T45-10</v>
      </c>
      <c r="S500" s="15" t="str">
        <f t="shared" ref="S500:S567" si="169">_xlfn.TEXTJOIN("",FALSE,A500,TEXT(B500-5,"00"),TEXT(C500,"00"))</f>
        <v>T40-10</v>
      </c>
      <c r="T500" s="15" t="str">
        <f t="shared" ref="T500:T567" si="170">_xlfn.TEXTJOIN("",FALSE,A500,TEXT(B500+5,"00"),TEXT(C500,"00"))</f>
        <v>T50-10</v>
      </c>
      <c r="U500" s="15" t="str">
        <f t="shared" ref="U500:U567" si="171">_xlfn.TEXTJOIN("",FALSE,A500,TEXT(B500,"00"),TEXT(C500-5,"00"))</f>
        <v>T45-15</v>
      </c>
      <c r="V500" s="24" t="str">
        <f t="shared" ref="V500:V567" si="172">_xlfn.TEXTJOIN("",FALSE,A500,TEXT(B500,"00"),TEXT(C500+5,"00"))</f>
        <v>T45-05</v>
      </c>
      <c r="W500" s="19">
        <f t="shared" si="160"/>
        <v>0</v>
      </c>
      <c r="X500" s="15">
        <f t="shared" si="161"/>
        <v>0</v>
      </c>
      <c r="Y500" s="15">
        <f t="shared" si="162"/>
        <v>0</v>
      </c>
      <c r="Z500" s="15">
        <f t="shared" si="163"/>
        <v>0</v>
      </c>
      <c r="AA500" s="24">
        <f t="shared" si="164"/>
        <v>0</v>
      </c>
      <c r="AB500" s="50">
        <f t="shared" ref="AB500:AB567" si="173">IF(W500&gt;0,1,0)</f>
        <v>0</v>
      </c>
      <c r="AC500" s="51">
        <f t="shared" ref="AC500:AC567" si="174">IF(X500&gt;0,1,0)</f>
        <v>0</v>
      </c>
      <c r="AD500" s="51">
        <f t="shared" ref="AD500:AD567" si="175">IF(Y500&gt;0,1,0)</f>
        <v>0</v>
      </c>
      <c r="AE500" s="51">
        <f t="shared" ref="AE500:AE567" si="176">IF(Z500&gt;0,1,0)</f>
        <v>0</v>
      </c>
      <c r="AF500" s="52">
        <f t="shared" ref="AF500:AF567" si="177">IF(AA500&gt;0,1,0)</f>
        <v>0</v>
      </c>
    </row>
    <row r="501" spans="1:32" x14ac:dyDescent="0.25">
      <c r="A501" s="50" t="s">
        <v>1</v>
      </c>
      <c r="B501" s="51">
        <v>45</v>
      </c>
      <c r="C501" s="34">
        <v>-5</v>
      </c>
      <c r="D501" s="57"/>
      <c r="E501" s="6"/>
      <c r="F501" s="57"/>
      <c r="G501" s="6"/>
      <c r="H501" s="57"/>
      <c r="I501" s="6"/>
      <c r="J501" s="57"/>
      <c r="K501" s="6"/>
      <c r="L501" s="57">
        <v>7</v>
      </c>
      <c r="M501" s="6">
        <v>0</v>
      </c>
      <c r="N501" s="57">
        <v>5</v>
      </c>
      <c r="O501" s="6">
        <v>0</v>
      </c>
      <c r="P501" s="57"/>
      <c r="Q501" s="6"/>
      <c r="R501" s="19" t="str">
        <f t="shared" si="168"/>
        <v>T45-05</v>
      </c>
      <c r="S501" s="15" t="str">
        <f t="shared" si="169"/>
        <v>T40-05</v>
      </c>
      <c r="T501" s="15" t="str">
        <f t="shared" si="170"/>
        <v>T50-05</v>
      </c>
      <c r="U501" s="15" t="str">
        <f t="shared" si="171"/>
        <v>T45-10</v>
      </c>
      <c r="V501" s="24" t="str">
        <f t="shared" si="172"/>
        <v>T4500</v>
      </c>
      <c r="W501" s="19">
        <f t="shared" si="160"/>
        <v>0</v>
      </c>
      <c r="X501" s="15">
        <f t="shared" si="161"/>
        <v>0</v>
      </c>
      <c r="Y501" s="15">
        <f t="shared" si="162"/>
        <v>0</v>
      </c>
      <c r="Z501" s="15">
        <f t="shared" si="163"/>
        <v>0</v>
      </c>
      <c r="AA501" s="24">
        <f t="shared" si="164"/>
        <v>0</v>
      </c>
      <c r="AB501" s="50">
        <f t="shared" si="173"/>
        <v>0</v>
      </c>
      <c r="AC501" s="51">
        <f t="shared" si="174"/>
        <v>0</v>
      </c>
      <c r="AD501" s="51">
        <f t="shared" si="175"/>
        <v>0</v>
      </c>
      <c r="AE501" s="51">
        <f t="shared" si="176"/>
        <v>0</v>
      </c>
      <c r="AF501" s="52">
        <f t="shared" si="177"/>
        <v>0</v>
      </c>
    </row>
    <row r="502" spans="1:32" x14ac:dyDescent="0.25">
      <c r="A502" s="50" t="s">
        <v>1</v>
      </c>
      <c r="B502" s="51">
        <f t="shared" ref="B502:B510" si="178">B202</f>
        <v>45</v>
      </c>
      <c r="C502" s="34">
        <v>0</v>
      </c>
      <c r="D502" s="57"/>
      <c r="E502" s="6"/>
      <c r="F502" s="57"/>
      <c r="G502" s="6"/>
      <c r="H502" s="57"/>
      <c r="I502" s="6"/>
      <c r="J502" s="57">
        <v>173</v>
      </c>
      <c r="K502" s="6">
        <v>0</v>
      </c>
      <c r="L502" s="57">
        <v>75</v>
      </c>
      <c r="M502" s="6">
        <v>0</v>
      </c>
      <c r="N502" s="57">
        <v>36</v>
      </c>
      <c r="O502" s="6">
        <v>0</v>
      </c>
      <c r="P502" s="57"/>
      <c r="Q502" s="6"/>
      <c r="R502" s="19" t="str">
        <f t="shared" si="168"/>
        <v>T4500</v>
      </c>
      <c r="S502" s="15" t="str">
        <f t="shared" si="169"/>
        <v>T4000</v>
      </c>
      <c r="T502" s="15" t="str">
        <f t="shared" si="170"/>
        <v>T5000</v>
      </c>
      <c r="U502" s="15" t="str">
        <f t="shared" si="171"/>
        <v>T45-05</v>
      </c>
      <c r="V502" s="24" t="str">
        <f t="shared" si="172"/>
        <v>T4505</v>
      </c>
      <c r="W502" s="19">
        <f t="shared" si="160"/>
        <v>0</v>
      </c>
      <c r="X502" s="15">
        <f t="shared" si="161"/>
        <v>0</v>
      </c>
      <c r="Y502" s="15">
        <f t="shared" si="162"/>
        <v>0</v>
      </c>
      <c r="Z502" s="15">
        <f t="shared" si="163"/>
        <v>0</v>
      </c>
      <c r="AA502" s="24">
        <f t="shared" si="164"/>
        <v>0</v>
      </c>
      <c r="AB502" s="50">
        <f t="shared" si="173"/>
        <v>0</v>
      </c>
      <c r="AC502" s="51">
        <f t="shared" si="174"/>
        <v>0</v>
      </c>
      <c r="AD502" s="51">
        <f t="shared" si="175"/>
        <v>0</v>
      </c>
      <c r="AE502" s="51">
        <f t="shared" si="176"/>
        <v>0</v>
      </c>
      <c r="AF502" s="52">
        <f t="shared" si="177"/>
        <v>0</v>
      </c>
    </row>
    <row r="503" spans="1:32" x14ac:dyDescent="0.25">
      <c r="A503" s="50" t="s">
        <v>1</v>
      </c>
      <c r="B503" s="51">
        <f t="shared" si="178"/>
        <v>45</v>
      </c>
      <c r="C503" s="34">
        <v>5</v>
      </c>
      <c r="D503" s="57"/>
      <c r="E503" s="6"/>
      <c r="F503" s="57"/>
      <c r="G503" s="6"/>
      <c r="H503" s="57">
        <v>1915</v>
      </c>
      <c r="I503" s="6">
        <v>21</v>
      </c>
      <c r="J503" s="57">
        <v>2330</v>
      </c>
      <c r="K503" s="6">
        <v>0</v>
      </c>
      <c r="L503" s="57">
        <v>193</v>
      </c>
      <c r="M503" s="6">
        <v>0</v>
      </c>
      <c r="N503" s="57"/>
      <c r="O503" s="6"/>
      <c r="P503" s="57"/>
      <c r="Q503" s="6"/>
      <c r="R503" s="19" t="str">
        <f t="shared" si="168"/>
        <v>T4505</v>
      </c>
      <c r="S503" s="15" t="str">
        <f t="shared" si="169"/>
        <v>T4005</v>
      </c>
      <c r="T503" s="15" t="str">
        <f t="shared" si="170"/>
        <v>T5005</v>
      </c>
      <c r="U503" s="15" t="str">
        <f t="shared" si="171"/>
        <v>T4500</v>
      </c>
      <c r="V503" s="24" t="str">
        <f t="shared" si="172"/>
        <v>T4510</v>
      </c>
      <c r="W503" s="19">
        <f t="shared" si="160"/>
        <v>0</v>
      </c>
      <c r="X503" s="15">
        <f t="shared" si="161"/>
        <v>0</v>
      </c>
      <c r="Y503" s="15">
        <f t="shared" si="162"/>
        <v>0</v>
      </c>
      <c r="Z503" s="15">
        <f t="shared" si="163"/>
        <v>0</v>
      </c>
      <c r="AA503" s="24">
        <f t="shared" si="164"/>
        <v>0</v>
      </c>
      <c r="AB503" s="50">
        <f t="shared" si="173"/>
        <v>0</v>
      </c>
      <c r="AC503" s="51">
        <f t="shared" si="174"/>
        <v>0</v>
      </c>
      <c r="AD503" s="51">
        <f t="shared" si="175"/>
        <v>0</v>
      </c>
      <c r="AE503" s="51">
        <f t="shared" si="176"/>
        <v>0</v>
      </c>
      <c r="AF503" s="52">
        <f t="shared" si="177"/>
        <v>0</v>
      </c>
    </row>
    <row r="504" spans="1:32" x14ac:dyDescent="0.25">
      <c r="A504" s="50" t="s">
        <v>1</v>
      </c>
      <c r="B504" s="51">
        <f t="shared" si="178"/>
        <v>45</v>
      </c>
      <c r="C504" s="34">
        <v>10</v>
      </c>
      <c r="D504" s="57"/>
      <c r="E504" s="6"/>
      <c r="F504" s="57">
        <v>22678</v>
      </c>
      <c r="G504" s="6">
        <v>1402</v>
      </c>
      <c r="H504" s="57">
        <v>29257</v>
      </c>
      <c r="I504" s="6">
        <v>1061</v>
      </c>
      <c r="J504" s="57">
        <v>21209</v>
      </c>
      <c r="K504" s="6">
        <v>18</v>
      </c>
      <c r="L504" s="57">
        <v>600</v>
      </c>
      <c r="M504" s="6">
        <v>0</v>
      </c>
      <c r="N504" s="57">
        <v>7</v>
      </c>
      <c r="O504" s="6">
        <v>0</v>
      </c>
      <c r="P504" s="57"/>
      <c r="Q504" s="6"/>
      <c r="R504" s="19" t="str">
        <f t="shared" si="168"/>
        <v>T4510</v>
      </c>
      <c r="S504" s="15" t="str">
        <f t="shared" si="169"/>
        <v>T4010</v>
      </c>
      <c r="T504" s="15" t="str">
        <f t="shared" si="170"/>
        <v>T5010</v>
      </c>
      <c r="U504" s="15" t="str">
        <f t="shared" si="171"/>
        <v>T4505</v>
      </c>
      <c r="V504" s="24" t="str">
        <f t="shared" si="172"/>
        <v>T4515</v>
      </c>
      <c r="W504" s="19">
        <f t="shared" si="160"/>
        <v>0</v>
      </c>
      <c r="X504" s="15">
        <f t="shared" si="161"/>
        <v>0</v>
      </c>
      <c r="Y504" s="15">
        <f t="shared" si="162"/>
        <v>0</v>
      </c>
      <c r="Z504" s="15">
        <f t="shared" si="163"/>
        <v>0</v>
      </c>
      <c r="AA504" s="24">
        <f t="shared" si="164"/>
        <v>0</v>
      </c>
      <c r="AB504" s="50">
        <f t="shared" si="173"/>
        <v>0</v>
      </c>
      <c r="AC504" s="51">
        <f t="shared" si="174"/>
        <v>0</v>
      </c>
      <c r="AD504" s="51">
        <f t="shared" si="175"/>
        <v>0</v>
      </c>
      <c r="AE504" s="51">
        <f t="shared" si="176"/>
        <v>0</v>
      </c>
      <c r="AF504" s="52">
        <f t="shared" si="177"/>
        <v>0</v>
      </c>
    </row>
    <row r="505" spans="1:32" x14ac:dyDescent="0.25">
      <c r="A505" s="50" t="s">
        <v>1</v>
      </c>
      <c r="B505" s="51">
        <f t="shared" si="178"/>
        <v>45</v>
      </c>
      <c r="C505" s="34">
        <v>15</v>
      </c>
      <c r="D505" s="57"/>
      <c r="E505" s="6"/>
      <c r="F505" s="57"/>
      <c r="G505" s="6"/>
      <c r="H505" s="57">
        <v>7624</v>
      </c>
      <c r="I505" s="6">
        <v>191</v>
      </c>
      <c r="J505" s="57">
        <v>11957</v>
      </c>
      <c r="K505" s="6">
        <v>0</v>
      </c>
      <c r="L505" s="57">
        <v>108</v>
      </c>
      <c r="M505" s="6">
        <v>0</v>
      </c>
      <c r="N505" s="57"/>
      <c r="O505" s="6"/>
      <c r="P505" s="57"/>
      <c r="Q505" s="6"/>
      <c r="R505" s="19" t="str">
        <f t="shared" si="168"/>
        <v>T4515</v>
      </c>
      <c r="S505" s="15" t="str">
        <f t="shared" si="169"/>
        <v>T4015</v>
      </c>
      <c r="T505" s="15" t="str">
        <f t="shared" si="170"/>
        <v>T5015</v>
      </c>
      <c r="U505" s="15" t="str">
        <f t="shared" si="171"/>
        <v>T4510</v>
      </c>
      <c r="V505" s="24" t="str">
        <f t="shared" si="172"/>
        <v>T4520</v>
      </c>
      <c r="W505" s="19">
        <f t="shared" si="160"/>
        <v>0</v>
      </c>
      <c r="X505" s="15">
        <f t="shared" si="161"/>
        <v>0</v>
      </c>
      <c r="Y505" s="15">
        <f t="shared" si="162"/>
        <v>0</v>
      </c>
      <c r="Z505" s="15">
        <f t="shared" si="163"/>
        <v>0</v>
      </c>
      <c r="AA505" s="24">
        <f t="shared" si="164"/>
        <v>0</v>
      </c>
      <c r="AB505" s="50">
        <f t="shared" si="173"/>
        <v>0</v>
      </c>
      <c r="AC505" s="51">
        <f t="shared" si="174"/>
        <v>0</v>
      </c>
      <c r="AD505" s="51">
        <f t="shared" si="175"/>
        <v>0</v>
      </c>
      <c r="AE505" s="51">
        <f t="shared" si="176"/>
        <v>0</v>
      </c>
      <c r="AF505" s="52">
        <f t="shared" si="177"/>
        <v>0</v>
      </c>
    </row>
    <row r="506" spans="1:32" x14ac:dyDescent="0.25">
      <c r="A506" s="50" t="s">
        <v>1</v>
      </c>
      <c r="B506" s="51">
        <f t="shared" si="178"/>
        <v>45</v>
      </c>
      <c r="C506" s="34">
        <v>20</v>
      </c>
      <c r="D506" s="57"/>
      <c r="E506" s="6"/>
      <c r="F506" s="57">
        <v>74060</v>
      </c>
      <c r="G506" s="6">
        <v>1068</v>
      </c>
      <c r="H506" s="57">
        <v>37196</v>
      </c>
      <c r="I506" s="6">
        <v>202</v>
      </c>
      <c r="J506" s="57">
        <v>8915</v>
      </c>
      <c r="K506" s="6">
        <v>0</v>
      </c>
      <c r="L506" s="57">
        <v>2</v>
      </c>
      <c r="M506" s="6">
        <v>0</v>
      </c>
      <c r="N506" s="57"/>
      <c r="O506" s="6"/>
      <c r="P506" s="57"/>
      <c r="Q506" s="6"/>
      <c r="R506" s="19" t="str">
        <f t="shared" si="168"/>
        <v>T4520</v>
      </c>
      <c r="S506" s="15" t="str">
        <f t="shared" si="169"/>
        <v>T4020</v>
      </c>
      <c r="T506" s="15" t="str">
        <f t="shared" si="170"/>
        <v>T5020</v>
      </c>
      <c r="U506" s="15" t="str">
        <f t="shared" si="171"/>
        <v>T4515</v>
      </c>
      <c r="V506" s="24" t="str">
        <f t="shared" si="172"/>
        <v>T4525</v>
      </c>
      <c r="W506" s="19">
        <f t="shared" si="160"/>
        <v>0</v>
      </c>
      <c r="X506" s="15">
        <f t="shared" si="161"/>
        <v>0</v>
      </c>
      <c r="Y506" s="15">
        <f t="shared" si="162"/>
        <v>0</v>
      </c>
      <c r="Z506" s="15">
        <f t="shared" si="163"/>
        <v>0</v>
      </c>
      <c r="AA506" s="24">
        <f t="shared" si="164"/>
        <v>0</v>
      </c>
      <c r="AB506" s="50">
        <f t="shared" si="173"/>
        <v>0</v>
      </c>
      <c r="AC506" s="51">
        <f t="shared" si="174"/>
        <v>0</v>
      </c>
      <c r="AD506" s="51">
        <f t="shared" si="175"/>
        <v>0</v>
      </c>
      <c r="AE506" s="51">
        <f t="shared" si="176"/>
        <v>0</v>
      </c>
      <c r="AF506" s="52">
        <f t="shared" si="177"/>
        <v>0</v>
      </c>
    </row>
    <row r="507" spans="1:32" x14ac:dyDescent="0.25">
      <c r="A507" s="50" t="s">
        <v>1</v>
      </c>
      <c r="B507" s="51">
        <f t="shared" si="178"/>
        <v>45</v>
      </c>
      <c r="C507" s="34">
        <v>25</v>
      </c>
      <c r="D507" s="57"/>
      <c r="E507" s="6"/>
      <c r="F507" s="57"/>
      <c r="G507" s="6"/>
      <c r="H507" s="57">
        <v>2357</v>
      </c>
      <c r="I507" s="6">
        <v>46</v>
      </c>
      <c r="J507" s="57">
        <v>1122</v>
      </c>
      <c r="K507" s="6">
        <v>0</v>
      </c>
      <c r="L507" s="57"/>
      <c r="M507" s="6"/>
      <c r="N507" s="57"/>
      <c r="O507" s="6"/>
      <c r="P507" s="57"/>
      <c r="Q507" s="6"/>
      <c r="R507" s="19" t="str">
        <f t="shared" si="168"/>
        <v>T4525</v>
      </c>
      <c r="S507" s="15" t="str">
        <f t="shared" si="169"/>
        <v>T4025</v>
      </c>
      <c r="T507" s="15" t="str">
        <f t="shared" si="170"/>
        <v>T5025</v>
      </c>
      <c r="U507" s="15" t="str">
        <f t="shared" si="171"/>
        <v>T4520</v>
      </c>
      <c r="V507" s="24" t="str">
        <f t="shared" si="172"/>
        <v>T4530</v>
      </c>
      <c r="W507" s="19">
        <f t="shared" si="160"/>
        <v>0</v>
      </c>
      <c r="X507" s="15">
        <f t="shared" si="161"/>
        <v>0</v>
      </c>
      <c r="Y507" s="15">
        <f t="shared" si="162"/>
        <v>0</v>
      </c>
      <c r="Z507" s="15">
        <f t="shared" si="163"/>
        <v>0</v>
      </c>
      <c r="AA507" s="24">
        <f t="shared" si="164"/>
        <v>0</v>
      </c>
      <c r="AB507" s="50">
        <f t="shared" si="173"/>
        <v>0</v>
      </c>
      <c r="AC507" s="51">
        <f t="shared" si="174"/>
        <v>0</v>
      </c>
      <c r="AD507" s="51">
        <f t="shared" si="175"/>
        <v>0</v>
      </c>
      <c r="AE507" s="51">
        <f t="shared" si="176"/>
        <v>0</v>
      </c>
      <c r="AF507" s="52">
        <f t="shared" si="177"/>
        <v>0</v>
      </c>
    </row>
    <row r="508" spans="1:32" x14ac:dyDescent="0.25">
      <c r="A508" s="50" t="s">
        <v>1</v>
      </c>
      <c r="B508" s="51">
        <f t="shared" si="178"/>
        <v>45</v>
      </c>
      <c r="C508" s="34">
        <v>30</v>
      </c>
      <c r="D508" s="57"/>
      <c r="E508" s="6"/>
      <c r="F508" s="57">
        <v>34696</v>
      </c>
      <c r="G508" s="6">
        <v>137</v>
      </c>
      <c r="H508" s="57">
        <v>3932</v>
      </c>
      <c r="I508" s="6">
        <v>0</v>
      </c>
      <c r="J508" s="57">
        <v>54</v>
      </c>
      <c r="K508" s="6">
        <v>0</v>
      </c>
      <c r="L508" s="57"/>
      <c r="M508" s="6"/>
      <c r="N508" s="57"/>
      <c r="O508" s="6"/>
      <c r="P508" s="57"/>
      <c r="Q508" s="6"/>
      <c r="R508" s="19" t="str">
        <f t="shared" si="168"/>
        <v>T4530</v>
      </c>
      <c r="S508" s="15" t="str">
        <f t="shared" si="169"/>
        <v>T4030</v>
      </c>
      <c r="T508" s="15" t="str">
        <f t="shared" si="170"/>
        <v>T5030</v>
      </c>
      <c r="U508" s="15" t="str">
        <f t="shared" si="171"/>
        <v>T4525</v>
      </c>
      <c r="V508" s="24" t="str">
        <f t="shared" si="172"/>
        <v>T4535</v>
      </c>
      <c r="W508" s="19">
        <f t="shared" si="160"/>
        <v>0</v>
      </c>
      <c r="X508" s="15">
        <f t="shared" si="161"/>
        <v>0</v>
      </c>
      <c r="Y508" s="15">
        <f t="shared" si="162"/>
        <v>0</v>
      </c>
      <c r="Z508" s="15">
        <f t="shared" si="163"/>
        <v>0</v>
      </c>
      <c r="AA508" s="24">
        <f t="shared" si="164"/>
        <v>0</v>
      </c>
      <c r="AB508" s="50">
        <f t="shared" si="173"/>
        <v>0</v>
      </c>
      <c r="AC508" s="51">
        <f t="shared" si="174"/>
        <v>0</v>
      </c>
      <c r="AD508" s="51">
        <f t="shared" si="175"/>
        <v>0</v>
      </c>
      <c r="AE508" s="51">
        <f t="shared" si="176"/>
        <v>0</v>
      </c>
      <c r="AF508" s="52">
        <f t="shared" si="177"/>
        <v>0</v>
      </c>
    </row>
    <row r="509" spans="1:32" x14ac:dyDescent="0.25">
      <c r="A509" s="50" t="s">
        <v>1</v>
      </c>
      <c r="B509" s="51">
        <f t="shared" si="178"/>
        <v>45</v>
      </c>
      <c r="C509" s="34">
        <v>35</v>
      </c>
      <c r="D509" s="57"/>
      <c r="E509" s="6"/>
      <c r="F509" s="57"/>
      <c r="G509" s="6"/>
      <c r="H509" s="57">
        <v>237</v>
      </c>
      <c r="I509" s="6">
        <v>0</v>
      </c>
      <c r="J509" s="57"/>
      <c r="K509" s="6"/>
      <c r="L509" s="57"/>
      <c r="M509" s="6"/>
      <c r="N509" s="57"/>
      <c r="O509" s="6"/>
      <c r="P509" s="57"/>
      <c r="Q509" s="6"/>
      <c r="R509" s="19" t="str">
        <f t="shared" si="168"/>
        <v>T4535</v>
      </c>
      <c r="S509" s="15" t="str">
        <f t="shared" si="169"/>
        <v>T4035</v>
      </c>
      <c r="T509" s="15" t="str">
        <f t="shared" si="170"/>
        <v>T5035</v>
      </c>
      <c r="U509" s="15" t="str">
        <f t="shared" si="171"/>
        <v>T4530</v>
      </c>
      <c r="V509" s="24" t="str">
        <f t="shared" si="172"/>
        <v>T4540</v>
      </c>
      <c r="W509" s="19">
        <f t="shared" si="160"/>
        <v>0</v>
      </c>
      <c r="X509" s="15">
        <f t="shared" si="161"/>
        <v>0</v>
      </c>
      <c r="Y509" s="15">
        <f t="shared" si="162"/>
        <v>0</v>
      </c>
      <c r="Z509" s="15">
        <f t="shared" si="163"/>
        <v>0</v>
      </c>
      <c r="AA509" s="24">
        <f t="shared" si="164"/>
        <v>0</v>
      </c>
      <c r="AB509" s="50">
        <f t="shared" si="173"/>
        <v>0</v>
      </c>
      <c r="AC509" s="51">
        <f t="shared" si="174"/>
        <v>0</v>
      </c>
      <c r="AD509" s="51">
        <f t="shared" si="175"/>
        <v>0</v>
      </c>
      <c r="AE509" s="51">
        <f t="shared" si="176"/>
        <v>0</v>
      </c>
      <c r="AF509" s="52">
        <f t="shared" si="177"/>
        <v>0</v>
      </c>
    </row>
    <row r="510" spans="1:32" x14ac:dyDescent="0.25">
      <c r="A510" s="50" t="s">
        <v>1</v>
      </c>
      <c r="B510" s="51">
        <f t="shared" si="178"/>
        <v>45</v>
      </c>
      <c r="C510" s="34">
        <v>40</v>
      </c>
      <c r="D510" s="57"/>
      <c r="E510" s="6"/>
      <c r="F510" s="57"/>
      <c r="G510" s="6"/>
      <c r="H510" s="57"/>
      <c r="I510" s="6"/>
      <c r="J510" s="57"/>
      <c r="K510" s="6"/>
      <c r="L510" s="57"/>
      <c r="M510" s="6"/>
      <c r="N510" s="57"/>
      <c r="O510" s="6"/>
      <c r="P510" s="57"/>
      <c r="Q510" s="6"/>
      <c r="R510" s="19" t="str">
        <f t="shared" si="168"/>
        <v>T4540</v>
      </c>
      <c r="S510" s="15" t="str">
        <f t="shared" si="169"/>
        <v>T4040</v>
      </c>
      <c r="T510" s="15" t="str">
        <f t="shared" si="170"/>
        <v>T5040</v>
      </c>
      <c r="U510" s="15" t="str">
        <f t="shared" si="171"/>
        <v>T4535</v>
      </c>
      <c r="V510" s="24" t="str">
        <f t="shared" si="172"/>
        <v>T4545</v>
      </c>
      <c r="W510" s="19">
        <f t="shared" si="160"/>
        <v>0</v>
      </c>
      <c r="X510" s="15">
        <f t="shared" si="161"/>
        <v>0</v>
      </c>
      <c r="Y510" s="15">
        <f t="shared" si="162"/>
        <v>0</v>
      </c>
      <c r="Z510" s="15">
        <f t="shared" si="163"/>
        <v>0</v>
      </c>
      <c r="AA510" s="24">
        <f t="shared" si="164"/>
        <v>0</v>
      </c>
      <c r="AB510" s="50">
        <f t="shared" si="173"/>
        <v>0</v>
      </c>
      <c r="AC510" s="51">
        <f t="shared" si="174"/>
        <v>0</v>
      </c>
      <c r="AD510" s="51">
        <f t="shared" si="175"/>
        <v>0</v>
      </c>
      <c r="AE510" s="51">
        <f t="shared" si="176"/>
        <v>0</v>
      </c>
      <c r="AF510" s="52">
        <f t="shared" si="177"/>
        <v>0</v>
      </c>
    </row>
    <row r="511" spans="1:32" x14ac:dyDescent="0.25">
      <c r="A511" s="50" t="s">
        <v>1</v>
      </c>
      <c r="B511" s="51">
        <v>45</v>
      </c>
      <c r="C511" s="34">
        <v>45</v>
      </c>
      <c r="D511" s="57"/>
      <c r="E511" s="6"/>
      <c r="F511" s="57"/>
      <c r="G511" s="6"/>
      <c r="H511" s="57"/>
      <c r="I511" s="6"/>
      <c r="J511" s="57"/>
      <c r="K511" s="6"/>
      <c r="L511" s="57"/>
      <c r="M511" s="6"/>
      <c r="N511" s="57"/>
      <c r="O511" s="6"/>
      <c r="P511" s="57"/>
      <c r="Q511" s="6"/>
      <c r="R511" s="19" t="str">
        <f t="shared" si="168"/>
        <v>T4545</v>
      </c>
      <c r="S511" s="15" t="str">
        <f t="shared" si="169"/>
        <v>T4045</v>
      </c>
      <c r="T511" s="15" t="str">
        <f t="shared" si="170"/>
        <v>T5045</v>
      </c>
      <c r="U511" s="15" t="str">
        <f t="shared" si="171"/>
        <v>T4540</v>
      </c>
      <c r="V511" s="24" t="str">
        <f t="shared" si="172"/>
        <v>T4550</v>
      </c>
      <c r="W511" s="19">
        <f t="shared" si="160"/>
        <v>0</v>
      </c>
      <c r="X511" s="15">
        <f t="shared" si="161"/>
        <v>0</v>
      </c>
      <c r="Y511" s="15">
        <f t="shared" si="162"/>
        <v>0</v>
      </c>
      <c r="Z511" s="15">
        <f t="shared" si="163"/>
        <v>0</v>
      </c>
      <c r="AA511" s="24">
        <f t="shared" si="164"/>
        <v>0</v>
      </c>
      <c r="AB511" s="50">
        <f t="shared" si="173"/>
        <v>0</v>
      </c>
      <c r="AC511" s="51">
        <f t="shared" si="174"/>
        <v>0</v>
      </c>
      <c r="AD511" s="51">
        <f t="shared" si="175"/>
        <v>0</v>
      </c>
      <c r="AE511" s="51">
        <f t="shared" si="176"/>
        <v>0</v>
      </c>
      <c r="AF511" s="52">
        <f t="shared" si="177"/>
        <v>0</v>
      </c>
    </row>
    <row r="512" spans="1:32" ht="15.75" thickBot="1" x14ac:dyDescent="0.3">
      <c r="A512" s="37" t="s">
        <v>1</v>
      </c>
      <c r="B512" s="38">
        <v>45</v>
      </c>
      <c r="C512" s="39">
        <v>50</v>
      </c>
      <c r="D512" s="2"/>
      <c r="E512" s="28"/>
      <c r="F512" s="2"/>
      <c r="G512" s="28"/>
      <c r="H512" s="2"/>
      <c r="I512" s="28"/>
      <c r="J512" s="2"/>
      <c r="K512" s="28"/>
      <c r="L512" s="2"/>
      <c r="M512" s="28"/>
      <c r="N512" s="2"/>
      <c r="O512" s="28"/>
      <c r="P512" s="2"/>
      <c r="Q512" s="28"/>
      <c r="R512" s="29" t="str">
        <f t="shared" si="168"/>
        <v>T4550</v>
      </c>
      <c r="S512" s="30" t="str">
        <f t="shared" si="169"/>
        <v>T4050</v>
      </c>
      <c r="T512" s="30" t="str">
        <f t="shared" si="170"/>
        <v>T5050</v>
      </c>
      <c r="U512" s="30" t="str">
        <f t="shared" si="171"/>
        <v>T4545</v>
      </c>
      <c r="V512" s="31" t="str">
        <f t="shared" si="172"/>
        <v>T4555</v>
      </c>
      <c r="W512" s="29">
        <f t="shared" si="160"/>
        <v>0</v>
      </c>
      <c r="X512" s="30">
        <f t="shared" si="161"/>
        <v>0</v>
      </c>
      <c r="Y512" s="30">
        <f t="shared" si="162"/>
        <v>0</v>
      </c>
      <c r="Z512" s="30">
        <f t="shared" si="163"/>
        <v>0</v>
      </c>
      <c r="AA512" s="31">
        <f t="shared" si="164"/>
        <v>0</v>
      </c>
      <c r="AB512" s="37">
        <f t="shared" si="173"/>
        <v>0</v>
      </c>
      <c r="AC512" s="38">
        <f t="shared" si="174"/>
        <v>0</v>
      </c>
      <c r="AD512" s="38">
        <f t="shared" si="175"/>
        <v>0</v>
      </c>
      <c r="AE512" s="38">
        <f t="shared" si="176"/>
        <v>0</v>
      </c>
      <c r="AF512" s="40">
        <f t="shared" si="177"/>
        <v>0</v>
      </c>
    </row>
    <row r="513" spans="1:32" x14ac:dyDescent="0.25">
      <c r="A513" s="12" t="s">
        <v>1</v>
      </c>
      <c r="B513" s="13">
        <v>50</v>
      </c>
      <c r="C513" s="36">
        <v>-20</v>
      </c>
      <c r="D513" s="43"/>
      <c r="E513" s="5"/>
      <c r="F513" s="43"/>
      <c r="G513" s="5"/>
      <c r="H513" s="43"/>
      <c r="I513" s="5"/>
      <c r="J513" s="43"/>
      <c r="K513" s="5"/>
      <c r="L513" s="43"/>
      <c r="M513" s="5"/>
      <c r="N513" s="43"/>
      <c r="O513" s="5"/>
      <c r="P513" s="43"/>
      <c r="Q513" s="5"/>
      <c r="R513" s="16" t="str">
        <f t="shared" si="168"/>
        <v>T50-20</v>
      </c>
      <c r="S513" s="17" t="str">
        <f t="shared" si="169"/>
        <v>T45-20</v>
      </c>
      <c r="T513" s="17" t="str">
        <f t="shared" si="170"/>
        <v>T55-20</v>
      </c>
      <c r="U513" s="17" t="str">
        <f t="shared" si="171"/>
        <v>T50-25</v>
      </c>
      <c r="V513" s="23" t="str">
        <f t="shared" si="172"/>
        <v>T50-15</v>
      </c>
      <c r="W513" s="16">
        <f t="shared" si="160"/>
        <v>0</v>
      </c>
      <c r="X513" s="17">
        <f t="shared" si="161"/>
        <v>0</v>
      </c>
      <c r="Y513" s="17">
        <f t="shared" si="162"/>
        <v>0</v>
      </c>
      <c r="Z513" s="17">
        <f t="shared" si="163"/>
        <v>0</v>
      </c>
      <c r="AA513" s="23">
        <f t="shared" si="164"/>
        <v>0</v>
      </c>
      <c r="AB513" s="12">
        <f t="shared" si="173"/>
        <v>0</v>
      </c>
      <c r="AC513" s="13">
        <f t="shared" si="174"/>
        <v>0</v>
      </c>
      <c r="AD513" s="13">
        <f t="shared" si="175"/>
        <v>0</v>
      </c>
      <c r="AE513" s="13">
        <f t="shared" si="176"/>
        <v>0</v>
      </c>
      <c r="AF513" s="14">
        <f t="shared" si="177"/>
        <v>0</v>
      </c>
    </row>
    <row r="514" spans="1:32" x14ac:dyDescent="0.25">
      <c r="A514" s="50" t="s">
        <v>1</v>
      </c>
      <c r="B514" s="51">
        <v>50</v>
      </c>
      <c r="C514" s="34">
        <v>-15</v>
      </c>
      <c r="D514" s="57"/>
      <c r="E514" s="6"/>
      <c r="F514" s="57"/>
      <c r="G514" s="6"/>
      <c r="H514" s="57"/>
      <c r="I514" s="6"/>
      <c r="J514" s="57"/>
      <c r="K514" s="6"/>
      <c r="L514" s="57"/>
      <c r="M514" s="6"/>
      <c r="N514" s="57"/>
      <c r="O514" s="6"/>
      <c r="P514" s="57"/>
      <c r="Q514" s="6"/>
      <c r="R514" s="19" t="str">
        <f t="shared" si="168"/>
        <v>T50-15</v>
      </c>
      <c r="S514" s="15" t="str">
        <f t="shared" si="169"/>
        <v>T45-15</v>
      </c>
      <c r="T514" s="15" t="str">
        <f t="shared" si="170"/>
        <v>T55-15</v>
      </c>
      <c r="U514" s="15" t="str">
        <f t="shared" si="171"/>
        <v>T50-20</v>
      </c>
      <c r="V514" s="24" t="str">
        <f t="shared" si="172"/>
        <v>T50-10</v>
      </c>
      <c r="W514" s="19">
        <f t="shared" si="160"/>
        <v>0</v>
      </c>
      <c r="X514" s="15">
        <f t="shared" si="161"/>
        <v>0</v>
      </c>
      <c r="Y514" s="15">
        <f t="shared" si="162"/>
        <v>0</v>
      </c>
      <c r="Z514" s="15">
        <f t="shared" si="163"/>
        <v>0</v>
      </c>
      <c r="AA514" s="24">
        <f t="shared" si="164"/>
        <v>0</v>
      </c>
      <c r="AB514" s="50">
        <f t="shared" si="173"/>
        <v>0</v>
      </c>
      <c r="AC514" s="51">
        <f t="shared" si="174"/>
        <v>0</v>
      </c>
      <c r="AD514" s="51">
        <f t="shared" si="175"/>
        <v>0</v>
      </c>
      <c r="AE514" s="51">
        <f t="shared" si="176"/>
        <v>0</v>
      </c>
      <c r="AF514" s="52">
        <f t="shared" si="177"/>
        <v>0</v>
      </c>
    </row>
    <row r="515" spans="1:32" x14ac:dyDescent="0.25">
      <c r="A515" s="50" t="s">
        <v>1</v>
      </c>
      <c r="B515" s="51">
        <v>50</v>
      </c>
      <c r="C515" s="34">
        <v>-10</v>
      </c>
      <c r="D515" s="57"/>
      <c r="E515" s="6"/>
      <c r="F515" s="57"/>
      <c r="G515" s="6"/>
      <c r="H515" s="57"/>
      <c r="I515" s="6"/>
      <c r="J515" s="57"/>
      <c r="K515" s="6"/>
      <c r="L515" s="57"/>
      <c r="M515" s="6"/>
      <c r="N515" s="57"/>
      <c r="O515" s="6"/>
      <c r="P515" s="57"/>
      <c r="Q515" s="6"/>
      <c r="R515" s="19" t="str">
        <f t="shared" si="168"/>
        <v>T50-10</v>
      </c>
      <c r="S515" s="15" t="str">
        <f t="shared" si="169"/>
        <v>T45-10</v>
      </c>
      <c r="T515" s="15" t="str">
        <f t="shared" si="170"/>
        <v>T55-10</v>
      </c>
      <c r="U515" s="15" t="str">
        <f t="shared" si="171"/>
        <v>T50-15</v>
      </c>
      <c r="V515" s="24" t="str">
        <f t="shared" si="172"/>
        <v>T50-05</v>
      </c>
      <c r="W515" s="19">
        <f t="shared" si="160"/>
        <v>0</v>
      </c>
      <c r="X515" s="15">
        <f t="shared" si="161"/>
        <v>0</v>
      </c>
      <c r="Y515" s="15">
        <f t="shared" si="162"/>
        <v>0</v>
      </c>
      <c r="Z515" s="15">
        <f t="shared" si="163"/>
        <v>0</v>
      </c>
      <c r="AA515" s="24">
        <f t="shared" si="164"/>
        <v>0</v>
      </c>
      <c r="AB515" s="50">
        <f t="shared" si="173"/>
        <v>0</v>
      </c>
      <c r="AC515" s="51">
        <f t="shared" si="174"/>
        <v>0</v>
      </c>
      <c r="AD515" s="51">
        <f t="shared" si="175"/>
        <v>0</v>
      </c>
      <c r="AE515" s="51">
        <f t="shared" si="176"/>
        <v>0</v>
      </c>
      <c r="AF515" s="52">
        <f t="shared" si="177"/>
        <v>0</v>
      </c>
    </row>
    <row r="516" spans="1:32" x14ac:dyDescent="0.25">
      <c r="A516" s="50" t="s">
        <v>1</v>
      </c>
      <c r="B516" s="51">
        <v>50</v>
      </c>
      <c r="C516" s="34">
        <v>-5</v>
      </c>
      <c r="D516" s="57"/>
      <c r="E516" s="6"/>
      <c r="F516" s="57"/>
      <c r="G516" s="6"/>
      <c r="H516" s="57"/>
      <c r="I516" s="6"/>
      <c r="J516" s="57">
        <v>22</v>
      </c>
      <c r="K516" s="6">
        <v>0</v>
      </c>
      <c r="L516" s="57">
        <v>1</v>
      </c>
      <c r="M516" s="6">
        <v>0</v>
      </c>
      <c r="N516" s="57"/>
      <c r="O516" s="6"/>
      <c r="P516" s="57"/>
      <c r="Q516" s="6"/>
      <c r="R516" s="19" t="str">
        <f t="shared" si="168"/>
        <v>T50-05</v>
      </c>
      <c r="S516" s="15" t="str">
        <f t="shared" si="169"/>
        <v>T45-05</v>
      </c>
      <c r="T516" s="15" t="str">
        <f t="shared" si="170"/>
        <v>T55-05</v>
      </c>
      <c r="U516" s="15" t="str">
        <f t="shared" si="171"/>
        <v>T50-10</v>
      </c>
      <c r="V516" s="24" t="str">
        <f t="shared" si="172"/>
        <v>T5000</v>
      </c>
      <c r="W516" s="19">
        <f t="shared" ref="W516:W579" si="179">_xlfn.XLOOKUP(R516,$R:$R,$O:$O,0)</f>
        <v>0</v>
      </c>
      <c r="X516" s="15">
        <f t="shared" ref="X516:X579" si="180">_xlfn.XLOOKUP(S516,$R:$R,$O:$O,0)</f>
        <v>0</v>
      </c>
      <c r="Y516" s="15">
        <f t="shared" ref="Y516:Y579" si="181">_xlfn.XLOOKUP(T516,$R:$R,$O:$O,0)</f>
        <v>0</v>
      </c>
      <c r="Z516" s="15">
        <f t="shared" ref="Z516:Z579" si="182">_xlfn.XLOOKUP(U516,$R:$R,$O:$O,0)</f>
        <v>0</v>
      </c>
      <c r="AA516" s="24">
        <f t="shared" ref="AA516:AA579" si="183">_xlfn.XLOOKUP(V516,$R:$R,$O:$O,0)</f>
        <v>0</v>
      </c>
      <c r="AB516" s="50">
        <f t="shared" si="173"/>
        <v>0</v>
      </c>
      <c r="AC516" s="51">
        <f t="shared" si="174"/>
        <v>0</v>
      </c>
      <c r="AD516" s="51">
        <f t="shared" si="175"/>
        <v>0</v>
      </c>
      <c r="AE516" s="51">
        <f t="shared" si="176"/>
        <v>0</v>
      </c>
      <c r="AF516" s="52">
        <f t="shared" si="177"/>
        <v>0</v>
      </c>
    </row>
    <row r="517" spans="1:32" x14ac:dyDescent="0.25">
      <c r="A517" s="50" t="s">
        <v>1</v>
      </c>
      <c r="B517" s="51">
        <f t="shared" ref="B517:B525" si="184">B217</f>
        <v>50</v>
      </c>
      <c r="C517" s="34">
        <v>0</v>
      </c>
      <c r="D517" s="57"/>
      <c r="E517" s="6"/>
      <c r="F517" s="57"/>
      <c r="G517" s="6"/>
      <c r="H517" s="57">
        <v>271</v>
      </c>
      <c r="I517" s="6">
        <v>22</v>
      </c>
      <c r="J517" s="57">
        <v>438</v>
      </c>
      <c r="K517" s="6">
        <v>1</v>
      </c>
      <c r="L517" s="57">
        <v>18</v>
      </c>
      <c r="M517" s="6">
        <v>0</v>
      </c>
      <c r="N517" s="57"/>
      <c r="O517" s="6"/>
      <c r="P517" s="57"/>
      <c r="Q517" s="6"/>
      <c r="R517" s="19" t="str">
        <f t="shared" si="168"/>
        <v>T5000</v>
      </c>
      <c r="S517" s="15" t="str">
        <f t="shared" si="169"/>
        <v>T4500</v>
      </c>
      <c r="T517" s="15" t="str">
        <f t="shared" si="170"/>
        <v>T5500</v>
      </c>
      <c r="U517" s="15" t="str">
        <f t="shared" si="171"/>
        <v>T50-05</v>
      </c>
      <c r="V517" s="24" t="str">
        <f t="shared" si="172"/>
        <v>T5005</v>
      </c>
      <c r="W517" s="19">
        <f t="shared" si="179"/>
        <v>0</v>
      </c>
      <c r="X517" s="15">
        <f t="shared" si="180"/>
        <v>0</v>
      </c>
      <c r="Y517" s="15">
        <f t="shared" si="181"/>
        <v>0</v>
      </c>
      <c r="Z517" s="15">
        <f t="shared" si="182"/>
        <v>0</v>
      </c>
      <c r="AA517" s="24">
        <f t="shared" si="183"/>
        <v>0</v>
      </c>
      <c r="AB517" s="50">
        <f t="shared" si="173"/>
        <v>0</v>
      </c>
      <c r="AC517" s="51">
        <f t="shared" si="174"/>
        <v>0</v>
      </c>
      <c r="AD517" s="51">
        <f t="shared" si="175"/>
        <v>0</v>
      </c>
      <c r="AE517" s="51">
        <f t="shared" si="176"/>
        <v>0</v>
      </c>
      <c r="AF517" s="52">
        <f t="shared" si="177"/>
        <v>0</v>
      </c>
    </row>
    <row r="518" spans="1:32" x14ac:dyDescent="0.25">
      <c r="A518" s="50" t="s">
        <v>1</v>
      </c>
      <c r="B518" s="51">
        <f t="shared" si="184"/>
        <v>50</v>
      </c>
      <c r="C518" s="34">
        <v>5</v>
      </c>
      <c r="D518" s="57"/>
      <c r="E518" s="6"/>
      <c r="F518" s="57">
        <v>18335</v>
      </c>
      <c r="G518" s="6">
        <v>271</v>
      </c>
      <c r="H518" s="57">
        <v>12824</v>
      </c>
      <c r="I518" s="6">
        <v>127</v>
      </c>
      <c r="J518" s="57">
        <v>5589</v>
      </c>
      <c r="K518" s="6">
        <v>1</v>
      </c>
      <c r="L518" s="57">
        <v>50</v>
      </c>
      <c r="M518" s="6">
        <v>0</v>
      </c>
      <c r="N518" s="57"/>
      <c r="O518" s="6"/>
      <c r="P518" s="57"/>
      <c r="Q518" s="6"/>
      <c r="R518" s="19" t="str">
        <f t="shared" si="168"/>
        <v>T5005</v>
      </c>
      <c r="S518" s="15" t="str">
        <f t="shared" si="169"/>
        <v>T4505</v>
      </c>
      <c r="T518" s="15" t="str">
        <f t="shared" si="170"/>
        <v>T5505</v>
      </c>
      <c r="U518" s="15" t="str">
        <f t="shared" si="171"/>
        <v>T5000</v>
      </c>
      <c r="V518" s="24" t="str">
        <f t="shared" si="172"/>
        <v>T5010</v>
      </c>
      <c r="W518" s="19">
        <f t="shared" si="179"/>
        <v>0</v>
      </c>
      <c r="X518" s="15">
        <f t="shared" si="180"/>
        <v>0</v>
      </c>
      <c r="Y518" s="15">
        <f t="shared" si="181"/>
        <v>0</v>
      </c>
      <c r="Z518" s="15">
        <f t="shared" si="182"/>
        <v>0</v>
      </c>
      <c r="AA518" s="24">
        <f t="shared" si="183"/>
        <v>0</v>
      </c>
      <c r="AB518" s="50">
        <f t="shared" si="173"/>
        <v>0</v>
      </c>
      <c r="AC518" s="51">
        <f t="shared" si="174"/>
        <v>0</v>
      </c>
      <c r="AD518" s="51">
        <f t="shared" si="175"/>
        <v>0</v>
      </c>
      <c r="AE518" s="51">
        <f t="shared" si="176"/>
        <v>0</v>
      </c>
      <c r="AF518" s="52">
        <f t="shared" si="177"/>
        <v>0</v>
      </c>
    </row>
    <row r="519" spans="1:32" x14ac:dyDescent="0.25">
      <c r="A519" s="50" t="s">
        <v>1</v>
      </c>
      <c r="B519" s="51">
        <f t="shared" si="184"/>
        <v>50</v>
      </c>
      <c r="C519" s="34">
        <v>10</v>
      </c>
      <c r="D519" s="57">
        <v>162000</v>
      </c>
      <c r="E519" s="6">
        <v>18335</v>
      </c>
      <c r="F519" s="57">
        <v>165122</v>
      </c>
      <c r="G519" s="6">
        <v>9619</v>
      </c>
      <c r="H519" s="57">
        <v>103006</v>
      </c>
      <c r="I519" s="6">
        <v>3811</v>
      </c>
      <c r="J519" s="57">
        <v>46249</v>
      </c>
      <c r="K519" s="6">
        <v>34</v>
      </c>
      <c r="L519" s="57">
        <v>492</v>
      </c>
      <c r="M519" s="6">
        <v>0</v>
      </c>
      <c r="N519" s="57"/>
      <c r="O519" s="6"/>
      <c r="P519" s="57"/>
      <c r="Q519" s="6"/>
      <c r="R519" s="19" t="str">
        <f t="shared" si="168"/>
        <v>T5010</v>
      </c>
      <c r="S519" s="15" t="str">
        <f t="shared" si="169"/>
        <v>T4510</v>
      </c>
      <c r="T519" s="15" t="str">
        <f t="shared" si="170"/>
        <v>T5510</v>
      </c>
      <c r="U519" s="15" t="str">
        <f t="shared" si="171"/>
        <v>T5005</v>
      </c>
      <c r="V519" s="24" t="str">
        <f t="shared" si="172"/>
        <v>T5015</v>
      </c>
      <c r="W519" s="19">
        <f t="shared" si="179"/>
        <v>0</v>
      </c>
      <c r="X519" s="15">
        <f t="shared" si="180"/>
        <v>0</v>
      </c>
      <c r="Y519" s="15">
        <f t="shared" si="181"/>
        <v>0</v>
      </c>
      <c r="Z519" s="15">
        <f t="shared" si="182"/>
        <v>0</v>
      </c>
      <c r="AA519" s="24">
        <f t="shared" si="183"/>
        <v>0</v>
      </c>
      <c r="AB519" s="50">
        <f t="shared" si="173"/>
        <v>0</v>
      </c>
      <c r="AC519" s="51">
        <f t="shared" si="174"/>
        <v>0</v>
      </c>
      <c r="AD519" s="51">
        <f t="shared" si="175"/>
        <v>0</v>
      </c>
      <c r="AE519" s="51">
        <f t="shared" si="176"/>
        <v>0</v>
      </c>
      <c r="AF519" s="52">
        <f t="shared" si="177"/>
        <v>0</v>
      </c>
    </row>
    <row r="520" spans="1:32" x14ac:dyDescent="0.25">
      <c r="A520" s="50" t="s">
        <v>1</v>
      </c>
      <c r="B520" s="51">
        <f t="shared" si="184"/>
        <v>50</v>
      </c>
      <c r="C520" s="34">
        <v>15</v>
      </c>
      <c r="D520" s="57"/>
      <c r="E520" s="6"/>
      <c r="F520" s="57">
        <v>59402</v>
      </c>
      <c r="G520" s="6">
        <v>756</v>
      </c>
      <c r="H520" s="57">
        <v>23921</v>
      </c>
      <c r="I520" s="6">
        <v>136</v>
      </c>
      <c r="J520" s="57">
        <v>6885</v>
      </c>
      <c r="K520" s="6">
        <v>0</v>
      </c>
      <c r="L520" s="57">
        <v>34</v>
      </c>
      <c r="M520" s="6">
        <v>0</v>
      </c>
      <c r="N520" s="57"/>
      <c r="O520" s="6"/>
      <c r="P520" s="57"/>
      <c r="Q520" s="6"/>
      <c r="R520" s="19" t="str">
        <f t="shared" si="168"/>
        <v>T5015</v>
      </c>
      <c r="S520" s="15" t="str">
        <f t="shared" si="169"/>
        <v>T4515</v>
      </c>
      <c r="T520" s="15" t="str">
        <f t="shared" si="170"/>
        <v>T5515</v>
      </c>
      <c r="U520" s="15" t="str">
        <f t="shared" si="171"/>
        <v>T5010</v>
      </c>
      <c r="V520" s="24" t="str">
        <f t="shared" si="172"/>
        <v>T5020</v>
      </c>
      <c r="W520" s="19">
        <f t="shared" si="179"/>
        <v>0</v>
      </c>
      <c r="X520" s="15">
        <f t="shared" si="180"/>
        <v>0</v>
      </c>
      <c r="Y520" s="15">
        <f t="shared" si="181"/>
        <v>0</v>
      </c>
      <c r="Z520" s="15">
        <f t="shared" si="182"/>
        <v>0</v>
      </c>
      <c r="AA520" s="24">
        <f t="shared" si="183"/>
        <v>0</v>
      </c>
      <c r="AB520" s="50">
        <f t="shared" si="173"/>
        <v>0</v>
      </c>
      <c r="AC520" s="51">
        <f t="shared" si="174"/>
        <v>0</v>
      </c>
      <c r="AD520" s="51">
        <f t="shared" si="175"/>
        <v>0</v>
      </c>
      <c r="AE520" s="51">
        <f t="shared" si="176"/>
        <v>0</v>
      </c>
      <c r="AF520" s="52">
        <f t="shared" si="177"/>
        <v>0</v>
      </c>
    </row>
    <row r="521" spans="1:32" x14ac:dyDescent="0.25">
      <c r="A521" s="50" t="s">
        <v>1</v>
      </c>
      <c r="B521" s="51">
        <f t="shared" si="184"/>
        <v>50</v>
      </c>
      <c r="C521" s="34">
        <v>20</v>
      </c>
      <c r="D521" s="57">
        <v>162000</v>
      </c>
      <c r="E521" s="6">
        <v>57663</v>
      </c>
      <c r="F521" s="57">
        <v>491561</v>
      </c>
      <c r="G521" s="6">
        <v>5181</v>
      </c>
      <c r="H521" s="57">
        <v>55859</v>
      </c>
      <c r="I521" s="6">
        <v>904</v>
      </c>
      <c r="J521" s="57">
        <v>9365</v>
      </c>
      <c r="K521" s="6">
        <v>0</v>
      </c>
      <c r="L521" s="57"/>
      <c r="M521" s="6"/>
      <c r="N521" s="57"/>
      <c r="O521" s="6"/>
      <c r="P521" s="57"/>
      <c r="Q521" s="6"/>
      <c r="R521" s="19" t="str">
        <f t="shared" si="168"/>
        <v>T5020</v>
      </c>
      <c r="S521" s="15" t="str">
        <f t="shared" si="169"/>
        <v>T4520</v>
      </c>
      <c r="T521" s="15" t="str">
        <f t="shared" si="170"/>
        <v>T5520</v>
      </c>
      <c r="U521" s="15" t="str">
        <f t="shared" si="171"/>
        <v>T5015</v>
      </c>
      <c r="V521" s="24" t="str">
        <f t="shared" si="172"/>
        <v>T5025</v>
      </c>
      <c r="W521" s="19">
        <f t="shared" si="179"/>
        <v>0</v>
      </c>
      <c r="X521" s="15">
        <f t="shared" si="180"/>
        <v>0</v>
      </c>
      <c r="Y521" s="15">
        <f t="shared" si="181"/>
        <v>0</v>
      </c>
      <c r="Z521" s="15">
        <f t="shared" si="182"/>
        <v>0</v>
      </c>
      <c r="AA521" s="24">
        <f t="shared" si="183"/>
        <v>0</v>
      </c>
      <c r="AB521" s="50">
        <f t="shared" si="173"/>
        <v>0</v>
      </c>
      <c r="AC521" s="51">
        <f t="shared" si="174"/>
        <v>0</v>
      </c>
      <c r="AD521" s="51">
        <f t="shared" si="175"/>
        <v>0</v>
      </c>
      <c r="AE521" s="51">
        <f t="shared" si="176"/>
        <v>0</v>
      </c>
      <c r="AF521" s="52">
        <f t="shared" si="177"/>
        <v>0</v>
      </c>
    </row>
    <row r="522" spans="1:32" x14ac:dyDescent="0.25">
      <c r="A522" s="50" t="s">
        <v>1</v>
      </c>
      <c r="B522" s="51">
        <f t="shared" si="184"/>
        <v>50</v>
      </c>
      <c r="C522" s="34">
        <v>25</v>
      </c>
      <c r="D522" s="57"/>
      <c r="E522" s="6"/>
      <c r="F522" s="57">
        <v>66474</v>
      </c>
      <c r="G522" s="6">
        <v>451</v>
      </c>
      <c r="H522" s="57">
        <v>11944</v>
      </c>
      <c r="I522" s="6">
        <v>29</v>
      </c>
      <c r="J522" s="57">
        <v>1307</v>
      </c>
      <c r="K522" s="6">
        <v>0</v>
      </c>
      <c r="L522" s="57"/>
      <c r="M522" s="6"/>
      <c r="N522" s="57"/>
      <c r="O522" s="6"/>
      <c r="P522" s="57"/>
      <c r="Q522" s="6"/>
      <c r="R522" s="19" t="str">
        <f t="shared" si="168"/>
        <v>T5025</v>
      </c>
      <c r="S522" s="15" t="str">
        <f t="shared" si="169"/>
        <v>T4525</v>
      </c>
      <c r="T522" s="15" t="str">
        <f t="shared" si="170"/>
        <v>T5525</v>
      </c>
      <c r="U522" s="15" t="str">
        <f t="shared" si="171"/>
        <v>T5020</v>
      </c>
      <c r="V522" s="24" t="str">
        <f t="shared" si="172"/>
        <v>T5030</v>
      </c>
      <c r="W522" s="19">
        <f t="shared" si="179"/>
        <v>0</v>
      </c>
      <c r="X522" s="15">
        <f t="shared" si="180"/>
        <v>0</v>
      </c>
      <c r="Y522" s="15">
        <f t="shared" si="181"/>
        <v>0</v>
      </c>
      <c r="Z522" s="15">
        <f t="shared" si="182"/>
        <v>0</v>
      </c>
      <c r="AA522" s="24">
        <f t="shared" si="183"/>
        <v>0</v>
      </c>
      <c r="AB522" s="50">
        <f t="shared" si="173"/>
        <v>0</v>
      </c>
      <c r="AC522" s="51">
        <f t="shared" si="174"/>
        <v>0</v>
      </c>
      <c r="AD522" s="51">
        <f t="shared" si="175"/>
        <v>0</v>
      </c>
      <c r="AE522" s="51">
        <f t="shared" si="176"/>
        <v>0</v>
      </c>
      <c r="AF522" s="52">
        <f t="shared" si="177"/>
        <v>0</v>
      </c>
    </row>
    <row r="523" spans="1:32" x14ac:dyDescent="0.25">
      <c r="A523" s="50" t="s">
        <v>1</v>
      </c>
      <c r="B523" s="51">
        <f t="shared" si="184"/>
        <v>50</v>
      </c>
      <c r="C523" s="34">
        <v>30</v>
      </c>
      <c r="D523" s="57">
        <v>162000</v>
      </c>
      <c r="E523" s="6">
        <v>27983</v>
      </c>
      <c r="F523" s="57">
        <v>244257</v>
      </c>
      <c r="G523" s="6">
        <v>1921</v>
      </c>
      <c r="H523" s="57">
        <v>20480</v>
      </c>
      <c r="I523" s="6">
        <v>8</v>
      </c>
      <c r="J523" s="57">
        <v>145</v>
      </c>
      <c r="K523" s="6">
        <v>0</v>
      </c>
      <c r="L523" s="57"/>
      <c r="M523" s="6"/>
      <c r="N523" s="57"/>
      <c r="O523" s="6"/>
      <c r="P523" s="57"/>
      <c r="Q523" s="6"/>
      <c r="R523" s="19" t="str">
        <f t="shared" si="168"/>
        <v>T5030</v>
      </c>
      <c r="S523" s="15" t="str">
        <f t="shared" si="169"/>
        <v>T4530</v>
      </c>
      <c r="T523" s="15" t="str">
        <f t="shared" si="170"/>
        <v>T5530</v>
      </c>
      <c r="U523" s="15" t="str">
        <f t="shared" si="171"/>
        <v>T5025</v>
      </c>
      <c r="V523" s="24" t="str">
        <f t="shared" si="172"/>
        <v>T5035</v>
      </c>
      <c r="W523" s="19">
        <f t="shared" si="179"/>
        <v>0</v>
      </c>
      <c r="X523" s="15">
        <f t="shared" si="180"/>
        <v>0</v>
      </c>
      <c r="Y523" s="15">
        <f t="shared" si="181"/>
        <v>0</v>
      </c>
      <c r="Z523" s="15">
        <f t="shared" si="182"/>
        <v>0</v>
      </c>
      <c r="AA523" s="24">
        <f t="shared" si="183"/>
        <v>0</v>
      </c>
      <c r="AB523" s="50">
        <f t="shared" si="173"/>
        <v>0</v>
      </c>
      <c r="AC523" s="51">
        <f t="shared" si="174"/>
        <v>0</v>
      </c>
      <c r="AD523" s="51">
        <f t="shared" si="175"/>
        <v>0</v>
      </c>
      <c r="AE523" s="51">
        <f t="shared" si="176"/>
        <v>0</v>
      </c>
      <c r="AF523" s="52">
        <f t="shared" si="177"/>
        <v>0</v>
      </c>
    </row>
    <row r="524" spans="1:32" x14ac:dyDescent="0.25">
      <c r="A524" s="50" t="s">
        <v>1</v>
      </c>
      <c r="B524" s="51">
        <f t="shared" si="184"/>
        <v>50</v>
      </c>
      <c r="C524" s="34">
        <v>35</v>
      </c>
      <c r="D524" s="57"/>
      <c r="E524" s="6"/>
      <c r="F524" s="57">
        <v>27983</v>
      </c>
      <c r="G524" s="6">
        <v>52</v>
      </c>
      <c r="H524" s="57">
        <v>2482</v>
      </c>
      <c r="I524" s="6">
        <v>0</v>
      </c>
      <c r="J524" s="57">
        <v>8</v>
      </c>
      <c r="K524" s="6">
        <v>0</v>
      </c>
      <c r="L524" s="57"/>
      <c r="M524" s="6"/>
      <c r="N524" s="57"/>
      <c r="O524" s="6"/>
      <c r="P524" s="57"/>
      <c r="Q524" s="6"/>
      <c r="R524" s="19" t="str">
        <f t="shared" si="168"/>
        <v>T5035</v>
      </c>
      <c r="S524" s="15" t="str">
        <f t="shared" si="169"/>
        <v>T4535</v>
      </c>
      <c r="T524" s="15" t="str">
        <f t="shared" si="170"/>
        <v>T5535</v>
      </c>
      <c r="U524" s="15" t="str">
        <f t="shared" si="171"/>
        <v>T5030</v>
      </c>
      <c r="V524" s="24" t="str">
        <f t="shared" si="172"/>
        <v>T5040</v>
      </c>
      <c r="W524" s="19">
        <f t="shared" si="179"/>
        <v>0</v>
      </c>
      <c r="X524" s="15">
        <f t="shared" si="180"/>
        <v>0</v>
      </c>
      <c r="Y524" s="15">
        <f t="shared" si="181"/>
        <v>0</v>
      </c>
      <c r="Z524" s="15">
        <f t="shared" si="182"/>
        <v>0</v>
      </c>
      <c r="AA524" s="24">
        <f t="shared" si="183"/>
        <v>0</v>
      </c>
      <c r="AB524" s="50">
        <f t="shared" si="173"/>
        <v>0</v>
      </c>
      <c r="AC524" s="51">
        <f t="shared" si="174"/>
        <v>0</v>
      </c>
      <c r="AD524" s="51">
        <f t="shared" si="175"/>
        <v>0</v>
      </c>
      <c r="AE524" s="51">
        <f t="shared" si="176"/>
        <v>0</v>
      </c>
      <c r="AF524" s="52">
        <f t="shared" si="177"/>
        <v>0</v>
      </c>
    </row>
    <row r="525" spans="1:32" x14ac:dyDescent="0.25">
      <c r="A525" s="50" t="s">
        <v>1</v>
      </c>
      <c r="B525" s="51">
        <f t="shared" si="184"/>
        <v>50</v>
      </c>
      <c r="C525" s="34">
        <v>40</v>
      </c>
      <c r="D525" s="57"/>
      <c r="E525" s="6"/>
      <c r="F525" s="57"/>
      <c r="G525" s="6"/>
      <c r="H525" s="57">
        <v>52</v>
      </c>
      <c r="I525" s="6">
        <v>0</v>
      </c>
      <c r="J525" s="57"/>
      <c r="K525" s="6"/>
      <c r="L525" s="57"/>
      <c r="M525" s="6"/>
      <c r="N525" s="57"/>
      <c r="O525" s="6"/>
      <c r="P525" s="57"/>
      <c r="Q525" s="6"/>
      <c r="R525" s="19" t="str">
        <f t="shared" si="168"/>
        <v>T5040</v>
      </c>
      <c r="S525" s="15" t="str">
        <f t="shared" si="169"/>
        <v>T4540</v>
      </c>
      <c r="T525" s="15" t="str">
        <f t="shared" si="170"/>
        <v>T5540</v>
      </c>
      <c r="U525" s="15" t="str">
        <f t="shared" si="171"/>
        <v>T5035</v>
      </c>
      <c r="V525" s="24" t="str">
        <f t="shared" si="172"/>
        <v>T5045</v>
      </c>
      <c r="W525" s="19">
        <f t="shared" si="179"/>
        <v>0</v>
      </c>
      <c r="X525" s="15">
        <f t="shared" si="180"/>
        <v>0</v>
      </c>
      <c r="Y525" s="15">
        <f t="shared" si="181"/>
        <v>0</v>
      </c>
      <c r="Z525" s="15">
        <f t="shared" si="182"/>
        <v>0</v>
      </c>
      <c r="AA525" s="24">
        <f t="shared" si="183"/>
        <v>0</v>
      </c>
      <c r="AB525" s="50">
        <f t="shared" si="173"/>
        <v>0</v>
      </c>
      <c r="AC525" s="51">
        <f t="shared" si="174"/>
        <v>0</v>
      </c>
      <c r="AD525" s="51">
        <f t="shared" si="175"/>
        <v>0</v>
      </c>
      <c r="AE525" s="51">
        <f t="shared" si="176"/>
        <v>0</v>
      </c>
      <c r="AF525" s="52">
        <f t="shared" si="177"/>
        <v>0</v>
      </c>
    </row>
    <row r="526" spans="1:32" x14ac:dyDescent="0.25">
      <c r="A526" s="50" t="s">
        <v>1</v>
      </c>
      <c r="B526" s="51">
        <v>50</v>
      </c>
      <c r="C526" s="34">
        <v>45</v>
      </c>
      <c r="D526" s="57"/>
      <c r="E526" s="6"/>
      <c r="F526" s="57"/>
      <c r="G526" s="6"/>
      <c r="H526" s="57"/>
      <c r="I526" s="6"/>
      <c r="J526" s="57"/>
      <c r="K526" s="6"/>
      <c r="L526" s="57"/>
      <c r="M526" s="6"/>
      <c r="N526" s="57"/>
      <c r="O526" s="6"/>
      <c r="P526" s="57"/>
      <c r="Q526" s="6"/>
      <c r="R526" s="19" t="str">
        <f t="shared" si="168"/>
        <v>T5045</v>
      </c>
      <c r="S526" s="15" t="str">
        <f t="shared" si="169"/>
        <v>T4545</v>
      </c>
      <c r="T526" s="15" t="str">
        <f t="shared" si="170"/>
        <v>T5545</v>
      </c>
      <c r="U526" s="15" t="str">
        <f t="shared" si="171"/>
        <v>T5040</v>
      </c>
      <c r="V526" s="24" t="str">
        <f t="shared" si="172"/>
        <v>T5050</v>
      </c>
      <c r="W526" s="19">
        <f t="shared" si="179"/>
        <v>0</v>
      </c>
      <c r="X526" s="15">
        <f t="shared" si="180"/>
        <v>0</v>
      </c>
      <c r="Y526" s="15">
        <f t="shared" si="181"/>
        <v>0</v>
      </c>
      <c r="Z526" s="15">
        <f t="shared" si="182"/>
        <v>0</v>
      </c>
      <c r="AA526" s="24">
        <f t="shared" si="183"/>
        <v>0</v>
      </c>
      <c r="AB526" s="50">
        <f t="shared" si="173"/>
        <v>0</v>
      </c>
      <c r="AC526" s="51">
        <f t="shared" si="174"/>
        <v>0</v>
      </c>
      <c r="AD526" s="51">
        <f t="shared" si="175"/>
        <v>0</v>
      </c>
      <c r="AE526" s="51">
        <f t="shared" si="176"/>
        <v>0</v>
      </c>
      <c r="AF526" s="52">
        <f t="shared" si="177"/>
        <v>0</v>
      </c>
    </row>
    <row r="527" spans="1:32" ht="15.75" thickBot="1" x14ac:dyDescent="0.3">
      <c r="A527" s="37" t="s">
        <v>1</v>
      </c>
      <c r="B527" s="38">
        <v>50</v>
      </c>
      <c r="C527" s="39">
        <v>50</v>
      </c>
      <c r="D527" s="2"/>
      <c r="E527" s="28"/>
      <c r="F527" s="2"/>
      <c r="G527" s="28"/>
      <c r="H527" s="2"/>
      <c r="I527" s="28"/>
      <c r="J527" s="2"/>
      <c r="K527" s="28"/>
      <c r="L527" s="2"/>
      <c r="M527" s="28"/>
      <c r="N527" s="2"/>
      <c r="O527" s="28"/>
      <c r="P527" s="2"/>
      <c r="Q527" s="28"/>
      <c r="R527" s="29" t="str">
        <f t="shared" si="168"/>
        <v>T5050</v>
      </c>
      <c r="S527" s="30" t="str">
        <f t="shared" si="169"/>
        <v>T4550</v>
      </c>
      <c r="T527" s="30" t="str">
        <f t="shared" si="170"/>
        <v>T5550</v>
      </c>
      <c r="U527" s="30" t="str">
        <f t="shared" si="171"/>
        <v>T5045</v>
      </c>
      <c r="V527" s="31" t="str">
        <f t="shared" si="172"/>
        <v>T5055</v>
      </c>
      <c r="W527" s="29">
        <f t="shared" si="179"/>
        <v>0</v>
      </c>
      <c r="X527" s="30">
        <f t="shared" si="180"/>
        <v>0</v>
      </c>
      <c r="Y527" s="30">
        <f t="shared" si="181"/>
        <v>0</v>
      </c>
      <c r="Z527" s="30">
        <f t="shared" si="182"/>
        <v>0</v>
      </c>
      <c r="AA527" s="31">
        <f t="shared" si="183"/>
        <v>0</v>
      </c>
      <c r="AB527" s="37">
        <f t="shared" si="173"/>
        <v>0</v>
      </c>
      <c r="AC527" s="38">
        <f t="shared" si="174"/>
        <v>0</v>
      </c>
      <c r="AD527" s="38">
        <f t="shared" si="175"/>
        <v>0</v>
      </c>
      <c r="AE527" s="38">
        <f t="shared" si="176"/>
        <v>0</v>
      </c>
      <c r="AF527" s="40">
        <f t="shared" si="177"/>
        <v>0</v>
      </c>
    </row>
    <row r="528" spans="1:32" x14ac:dyDescent="0.25">
      <c r="A528" s="12" t="s">
        <v>1</v>
      </c>
      <c r="B528" s="13">
        <v>55</v>
      </c>
      <c r="C528" s="36">
        <v>-20</v>
      </c>
      <c r="D528" s="43"/>
      <c r="E528" s="5"/>
      <c r="F528" s="43"/>
      <c r="G528" s="5"/>
      <c r="H528" s="43"/>
      <c r="I528" s="5"/>
      <c r="J528" s="43"/>
      <c r="K528" s="5"/>
      <c r="L528" s="43"/>
      <c r="M528" s="5"/>
      <c r="N528" s="43"/>
      <c r="O528" s="5"/>
      <c r="P528" s="43"/>
      <c r="Q528" s="5"/>
      <c r="R528" s="16" t="str">
        <f t="shared" si="168"/>
        <v>T55-20</v>
      </c>
      <c r="S528" s="17" t="str">
        <f t="shared" si="169"/>
        <v>T50-20</v>
      </c>
      <c r="T528" s="17" t="str">
        <f t="shared" si="170"/>
        <v>T60-20</v>
      </c>
      <c r="U528" s="17" t="str">
        <f t="shared" si="171"/>
        <v>T55-25</v>
      </c>
      <c r="V528" s="23" t="str">
        <f t="shared" si="172"/>
        <v>T55-15</v>
      </c>
      <c r="W528" s="16">
        <f t="shared" si="179"/>
        <v>0</v>
      </c>
      <c r="X528" s="17">
        <f t="shared" si="180"/>
        <v>0</v>
      </c>
      <c r="Y528" s="17">
        <f t="shared" si="181"/>
        <v>0</v>
      </c>
      <c r="Z528" s="17">
        <f t="shared" si="182"/>
        <v>0</v>
      </c>
      <c r="AA528" s="23">
        <f t="shared" si="183"/>
        <v>0</v>
      </c>
      <c r="AB528" s="12">
        <f t="shared" si="173"/>
        <v>0</v>
      </c>
      <c r="AC528" s="13">
        <f t="shared" si="174"/>
        <v>0</v>
      </c>
      <c r="AD528" s="13">
        <f t="shared" si="175"/>
        <v>0</v>
      </c>
      <c r="AE528" s="13">
        <f t="shared" si="176"/>
        <v>0</v>
      </c>
      <c r="AF528" s="14">
        <f t="shared" si="177"/>
        <v>0</v>
      </c>
    </row>
    <row r="529" spans="1:32" x14ac:dyDescent="0.25">
      <c r="A529" s="50" t="s">
        <v>1</v>
      </c>
      <c r="B529" s="51">
        <v>55</v>
      </c>
      <c r="C529" s="34">
        <v>-15</v>
      </c>
      <c r="D529" s="57"/>
      <c r="E529" s="6"/>
      <c r="F529" s="57"/>
      <c r="G529" s="6"/>
      <c r="H529" s="57"/>
      <c r="I529" s="6"/>
      <c r="J529" s="57"/>
      <c r="K529" s="6"/>
      <c r="L529" s="57"/>
      <c r="M529" s="6"/>
      <c r="N529" s="57"/>
      <c r="O529" s="6"/>
      <c r="P529" s="57"/>
      <c r="Q529" s="6"/>
      <c r="R529" s="19" t="str">
        <f t="shared" si="168"/>
        <v>T55-15</v>
      </c>
      <c r="S529" s="15" t="str">
        <f t="shared" si="169"/>
        <v>T50-15</v>
      </c>
      <c r="T529" s="15" t="str">
        <f t="shared" si="170"/>
        <v>T60-15</v>
      </c>
      <c r="U529" s="15" t="str">
        <f t="shared" si="171"/>
        <v>T55-20</v>
      </c>
      <c r="V529" s="24" t="str">
        <f t="shared" si="172"/>
        <v>T55-10</v>
      </c>
      <c r="W529" s="19">
        <f t="shared" si="179"/>
        <v>0</v>
      </c>
      <c r="X529" s="15">
        <f t="shared" si="180"/>
        <v>0</v>
      </c>
      <c r="Y529" s="15">
        <f t="shared" si="181"/>
        <v>0</v>
      </c>
      <c r="Z529" s="15">
        <f t="shared" si="182"/>
        <v>0</v>
      </c>
      <c r="AA529" s="24">
        <f t="shared" si="183"/>
        <v>0</v>
      </c>
      <c r="AB529" s="50">
        <f t="shared" si="173"/>
        <v>0</v>
      </c>
      <c r="AC529" s="51">
        <f t="shared" si="174"/>
        <v>0</v>
      </c>
      <c r="AD529" s="51">
        <f t="shared" si="175"/>
        <v>0</v>
      </c>
      <c r="AE529" s="51">
        <f t="shared" si="176"/>
        <v>0</v>
      </c>
      <c r="AF529" s="52">
        <f t="shared" si="177"/>
        <v>0</v>
      </c>
    </row>
    <row r="530" spans="1:32" x14ac:dyDescent="0.25">
      <c r="A530" s="50" t="s">
        <v>1</v>
      </c>
      <c r="B530" s="51">
        <v>55</v>
      </c>
      <c r="C530" s="34">
        <v>-10</v>
      </c>
      <c r="D530" s="57"/>
      <c r="E530" s="6"/>
      <c r="F530" s="57"/>
      <c r="G530" s="6"/>
      <c r="H530" s="57"/>
      <c r="I530" s="6"/>
      <c r="J530" s="57"/>
      <c r="K530" s="6"/>
      <c r="L530" s="57"/>
      <c r="M530" s="6"/>
      <c r="N530" s="57"/>
      <c r="O530" s="6"/>
      <c r="P530" s="57"/>
      <c r="Q530" s="6"/>
      <c r="R530" s="19" t="str">
        <f t="shared" si="168"/>
        <v>T55-10</v>
      </c>
      <c r="S530" s="15" t="str">
        <f t="shared" si="169"/>
        <v>T50-10</v>
      </c>
      <c r="T530" s="15" t="str">
        <f t="shared" si="170"/>
        <v>T60-10</v>
      </c>
      <c r="U530" s="15" t="str">
        <f t="shared" si="171"/>
        <v>T55-15</v>
      </c>
      <c r="V530" s="24" t="str">
        <f t="shared" si="172"/>
        <v>T55-05</v>
      </c>
      <c r="W530" s="19">
        <f t="shared" si="179"/>
        <v>0</v>
      </c>
      <c r="X530" s="15">
        <f t="shared" si="180"/>
        <v>0</v>
      </c>
      <c r="Y530" s="15">
        <f t="shared" si="181"/>
        <v>0</v>
      </c>
      <c r="Z530" s="15">
        <f t="shared" si="182"/>
        <v>0</v>
      </c>
      <c r="AA530" s="24">
        <f t="shared" si="183"/>
        <v>0</v>
      </c>
      <c r="AB530" s="50">
        <f t="shared" si="173"/>
        <v>0</v>
      </c>
      <c r="AC530" s="51">
        <f t="shared" si="174"/>
        <v>0</v>
      </c>
      <c r="AD530" s="51">
        <f t="shared" si="175"/>
        <v>0</v>
      </c>
      <c r="AE530" s="51">
        <f t="shared" si="176"/>
        <v>0</v>
      </c>
      <c r="AF530" s="52">
        <f t="shared" si="177"/>
        <v>0</v>
      </c>
    </row>
    <row r="531" spans="1:32" x14ac:dyDescent="0.25">
      <c r="A531" s="50" t="s">
        <v>1</v>
      </c>
      <c r="B531" s="51">
        <v>55</v>
      </c>
      <c r="C531" s="34">
        <v>-5</v>
      </c>
      <c r="D531" s="57"/>
      <c r="E531" s="6"/>
      <c r="F531" s="57"/>
      <c r="G531" s="6"/>
      <c r="H531" s="57"/>
      <c r="I531" s="6"/>
      <c r="J531" s="57"/>
      <c r="K531" s="6"/>
      <c r="L531" s="57"/>
      <c r="M531" s="6"/>
      <c r="N531" s="57"/>
      <c r="O531" s="6"/>
      <c r="P531" s="57"/>
      <c r="Q531" s="6"/>
      <c r="R531" s="19" t="str">
        <f t="shared" si="168"/>
        <v>T55-05</v>
      </c>
      <c r="S531" s="15" t="str">
        <f t="shared" si="169"/>
        <v>T50-05</v>
      </c>
      <c r="T531" s="15" t="str">
        <f t="shared" si="170"/>
        <v>T60-05</v>
      </c>
      <c r="U531" s="15" t="str">
        <f t="shared" si="171"/>
        <v>T55-10</v>
      </c>
      <c r="V531" s="24" t="str">
        <f t="shared" si="172"/>
        <v>T5500</v>
      </c>
      <c r="W531" s="19">
        <f t="shared" si="179"/>
        <v>0</v>
      </c>
      <c r="X531" s="15">
        <f t="shared" si="180"/>
        <v>0</v>
      </c>
      <c r="Y531" s="15">
        <f t="shared" si="181"/>
        <v>0</v>
      </c>
      <c r="Z531" s="15">
        <f t="shared" si="182"/>
        <v>0</v>
      </c>
      <c r="AA531" s="24">
        <f t="shared" si="183"/>
        <v>0</v>
      </c>
      <c r="AB531" s="50">
        <f t="shared" si="173"/>
        <v>0</v>
      </c>
      <c r="AC531" s="51">
        <f t="shared" si="174"/>
        <v>0</v>
      </c>
      <c r="AD531" s="51">
        <f t="shared" si="175"/>
        <v>0</v>
      </c>
      <c r="AE531" s="51">
        <f t="shared" si="176"/>
        <v>0</v>
      </c>
      <c r="AF531" s="52">
        <f t="shared" si="177"/>
        <v>0</v>
      </c>
    </row>
    <row r="532" spans="1:32" x14ac:dyDescent="0.25">
      <c r="A532" s="50" t="s">
        <v>1</v>
      </c>
      <c r="B532" s="51">
        <f t="shared" ref="B532:B540" si="185">B232</f>
        <v>55</v>
      </c>
      <c r="C532" s="34">
        <v>0</v>
      </c>
      <c r="D532" s="57"/>
      <c r="E532" s="6"/>
      <c r="F532" s="57"/>
      <c r="G532" s="6"/>
      <c r="H532" s="57"/>
      <c r="I532" s="6"/>
      <c r="J532" s="57">
        <v>67</v>
      </c>
      <c r="K532" s="6">
        <v>0</v>
      </c>
      <c r="L532" s="57">
        <v>1</v>
      </c>
      <c r="M532" s="6">
        <v>0</v>
      </c>
      <c r="N532" s="57"/>
      <c r="O532" s="6"/>
      <c r="P532" s="57"/>
      <c r="Q532" s="6"/>
      <c r="R532" s="19" t="str">
        <f t="shared" si="168"/>
        <v>T5500</v>
      </c>
      <c r="S532" s="15" t="str">
        <f t="shared" si="169"/>
        <v>T5000</v>
      </c>
      <c r="T532" s="15" t="str">
        <f t="shared" si="170"/>
        <v>T6000</v>
      </c>
      <c r="U532" s="15" t="str">
        <f t="shared" si="171"/>
        <v>T55-05</v>
      </c>
      <c r="V532" s="24" t="str">
        <f t="shared" si="172"/>
        <v>T5505</v>
      </c>
      <c r="W532" s="19">
        <f t="shared" si="179"/>
        <v>0</v>
      </c>
      <c r="X532" s="15">
        <f t="shared" si="180"/>
        <v>0</v>
      </c>
      <c r="Y532" s="15">
        <f t="shared" si="181"/>
        <v>0</v>
      </c>
      <c r="Z532" s="15">
        <f t="shared" si="182"/>
        <v>0</v>
      </c>
      <c r="AA532" s="24">
        <f t="shared" si="183"/>
        <v>0</v>
      </c>
      <c r="AB532" s="50">
        <f t="shared" si="173"/>
        <v>0</v>
      </c>
      <c r="AC532" s="51">
        <f t="shared" si="174"/>
        <v>0</v>
      </c>
      <c r="AD532" s="51">
        <f t="shared" si="175"/>
        <v>0</v>
      </c>
      <c r="AE532" s="51">
        <f t="shared" si="176"/>
        <v>0</v>
      </c>
      <c r="AF532" s="52">
        <f t="shared" si="177"/>
        <v>0</v>
      </c>
    </row>
    <row r="533" spans="1:32" x14ac:dyDescent="0.25">
      <c r="A533" s="50" t="s">
        <v>1</v>
      </c>
      <c r="B533" s="51">
        <f t="shared" si="185"/>
        <v>55</v>
      </c>
      <c r="C533" s="34">
        <v>5</v>
      </c>
      <c r="D533" s="57"/>
      <c r="E533" s="6"/>
      <c r="F533" s="57"/>
      <c r="G533" s="6"/>
      <c r="H533" s="57">
        <v>2254</v>
      </c>
      <c r="I533" s="6">
        <v>28</v>
      </c>
      <c r="J533" s="57">
        <v>2430</v>
      </c>
      <c r="K533" s="6">
        <v>0</v>
      </c>
      <c r="L533" s="57">
        <v>24</v>
      </c>
      <c r="M533" s="6">
        <v>0</v>
      </c>
      <c r="N533" s="57"/>
      <c r="O533" s="6"/>
      <c r="P533" s="57"/>
      <c r="Q533" s="6"/>
      <c r="R533" s="19" t="str">
        <f t="shared" si="168"/>
        <v>T5505</v>
      </c>
      <c r="S533" s="15" t="str">
        <f t="shared" si="169"/>
        <v>T5005</v>
      </c>
      <c r="T533" s="15" t="str">
        <f t="shared" si="170"/>
        <v>T6005</v>
      </c>
      <c r="U533" s="15" t="str">
        <f t="shared" si="171"/>
        <v>T5500</v>
      </c>
      <c r="V533" s="24" t="str">
        <f t="shared" si="172"/>
        <v>T5510</v>
      </c>
      <c r="W533" s="19">
        <f t="shared" si="179"/>
        <v>0</v>
      </c>
      <c r="X533" s="15">
        <f t="shared" si="180"/>
        <v>0</v>
      </c>
      <c r="Y533" s="15">
        <f t="shared" si="181"/>
        <v>0</v>
      </c>
      <c r="Z533" s="15">
        <f t="shared" si="182"/>
        <v>0</v>
      </c>
      <c r="AA533" s="24">
        <f t="shared" si="183"/>
        <v>0</v>
      </c>
      <c r="AB533" s="50">
        <f t="shared" si="173"/>
        <v>0</v>
      </c>
      <c r="AC533" s="51">
        <f t="shared" si="174"/>
        <v>0</v>
      </c>
      <c r="AD533" s="51">
        <f t="shared" si="175"/>
        <v>0</v>
      </c>
      <c r="AE533" s="51">
        <f t="shared" si="176"/>
        <v>0</v>
      </c>
      <c r="AF533" s="52">
        <f t="shared" si="177"/>
        <v>0</v>
      </c>
    </row>
    <row r="534" spans="1:32" x14ac:dyDescent="0.25">
      <c r="A534" s="50" t="s">
        <v>1</v>
      </c>
      <c r="B534" s="51">
        <f t="shared" si="185"/>
        <v>55</v>
      </c>
      <c r="C534" s="34">
        <v>10</v>
      </c>
      <c r="D534" s="57"/>
      <c r="E534" s="6"/>
      <c r="F534" s="57">
        <v>24073</v>
      </c>
      <c r="G534" s="6">
        <v>1855</v>
      </c>
      <c r="H534" s="57">
        <v>36817</v>
      </c>
      <c r="I534" s="6">
        <v>1760</v>
      </c>
      <c r="J534" s="57">
        <v>27241</v>
      </c>
      <c r="K534" s="6">
        <v>20</v>
      </c>
      <c r="L534" s="57">
        <v>336</v>
      </c>
      <c r="M534" s="6">
        <v>0</v>
      </c>
      <c r="N534" s="57"/>
      <c r="O534" s="6"/>
      <c r="P534" s="57"/>
      <c r="Q534" s="6"/>
      <c r="R534" s="19" t="str">
        <f t="shared" si="168"/>
        <v>T5510</v>
      </c>
      <c r="S534" s="15" t="str">
        <f t="shared" si="169"/>
        <v>T5010</v>
      </c>
      <c r="T534" s="15" t="str">
        <f t="shared" si="170"/>
        <v>T6010</v>
      </c>
      <c r="U534" s="15" t="str">
        <f t="shared" si="171"/>
        <v>T5505</v>
      </c>
      <c r="V534" s="24" t="str">
        <f t="shared" si="172"/>
        <v>T5515</v>
      </c>
      <c r="W534" s="19">
        <f t="shared" si="179"/>
        <v>0</v>
      </c>
      <c r="X534" s="15">
        <f t="shared" si="180"/>
        <v>0</v>
      </c>
      <c r="Y534" s="15">
        <f t="shared" si="181"/>
        <v>0</v>
      </c>
      <c r="Z534" s="15">
        <f t="shared" si="182"/>
        <v>0</v>
      </c>
      <c r="AA534" s="24">
        <f t="shared" si="183"/>
        <v>0</v>
      </c>
      <c r="AB534" s="50">
        <f t="shared" si="173"/>
        <v>0</v>
      </c>
      <c r="AC534" s="51">
        <f t="shared" si="174"/>
        <v>0</v>
      </c>
      <c r="AD534" s="51">
        <f t="shared" si="175"/>
        <v>0</v>
      </c>
      <c r="AE534" s="51">
        <f t="shared" si="176"/>
        <v>0</v>
      </c>
      <c r="AF534" s="52">
        <f t="shared" si="177"/>
        <v>0</v>
      </c>
    </row>
    <row r="535" spans="1:32" x14ac:dyDescent="0.25">
      <c r="A535" s="50" t="s">
        <v>1</v>
      </c>
      <c r="B535" s="51">
        <f t="shared" si="185"/>
        <v>55</v>
      </c>
      <c r="C535" s="34">
        <v>15</v>
      </c>
      <c r="D535" s="57"/>
      <c r="E535" s="6"/>
      <c r="F535" s="57"/>
      <c r="G535" s="6"/>
      <c r="H535" s="57">
        <v>5629</v>
      </c>
      <c r="I535" s="6">
        <v>86</v>
      </c>
      <c r="J535" s="57">
        <v>4049</v>
      </c>
      <c r="K535" s="6">
        <v>0</v>
      </c>
      <c r="L535" s="57">
        <v>20</v>
      </c>
      <c r="M535" s="6">
        <v>0</v>
      </c>
      <c r="N535" s="57"/>
      <c r="O535" s="6"/>
      <c r="P535" s="57"/>
      <c r="Q535" s="6"/>
      <c r="R535" s="19" t="str">
        <f t="shared" si="168"/>
        <v>T5515</v>
      </c>
      <c r="S535" s="15" t="str">
        <f t="shared" si="169"/>
        <v>T5015</v>
      </c>
      <c r="T535" s="15" t="str">
        <f t="shared" si="170"/>
        <v>T6015</v>
      </c>
      <c r="U535" s="15" t="str">
        <f t="shared" si="171"/>
        <v>T5510</v>
      </c>
      <c r="V535" s="24" t="str">
        <f t="shared" si="172"/>
        <v>T5520</v>
      </c>
      <c r="W535" s="19">
        <f t="shared" si="179"/>
        <v>0</v>
      </c>
      <c r="X535" s="15">
        <f t="shared" si="180"/>
        <v>0</v>
      </c>
      <c r="Y535" s="15">
        <f t="shared" si="181"/>
        <v>0</v>
      </c>
      <c r="Z535" s="15">
        <f t="shared" si="182"/>
        <v>0</v>
      </c>
      <c r="AA535" s="24">
        <f t="shared" si="183"/>
        <v>0</v>
      </c>
      <c r="AB535" s="50">
        <f t="shared" si="173"/>
        <v>0</v>
      </c>
      <c r="AC535" s="51">
        <f t="shared" si="174"/>
        <v>0</v>
      </c>
      <c r="AD535" s="51">
        <f t="shared" si="175"/>
        <v>0</v>
      </c>
      <c r="AE535" s="51">
        <f t="shared" si="176"/>
        <v>0</v>
      </c>
      <c r="AF535" s="52">
        <f t="shared" si="177"/>
        <v>0</v>
      </c>
    </row>
    <row r="536" spans="1:32" x14ac:dyDescent="0.25">
      <c r="A536" s="50" t="s">
        <v>1</v>
      </c>
      <c r="B536" s="51">
        <f t="shared" si="185"/>
        <v>55</v>
      </c>
      <c r="C536" s="34">
        <v>20</v>
      </c>
      <c r="D536" s="57"/>
      <c r="E536" s="6"/>
      <c r="F536" s="57">
        <v>67893</v>
      </c>
      <c r="G536" s="6">
        <v>1390</v>
      </c>
      <c r="H536" s="57">
        <v>57492</v>
      </c>
      <c r="I536" s="6">
        <v>66</v>
      </c>
      <c r="J536" s="57">
        <v>5781</v>
      </c>
      <c r="K536" s="6">
        <v>0</v>
      </c>
      <c r="L536" s="57"/>
      <c r="M536" s="6"/>
      <c r="N536" s="57"/>
      <c r="O536" s="6"/>
      <c r="P536" s="57"/>
      <c r="Q536" s="6"/>
      <c r="R536" s="19" t="str">
        <f t="shared" si="168"/>
        <v>T5520</v>
      </c>
      <c r="S536" s="15" t="str">
        <f t="shared" si="169"/>
        <v>T5020</v>
      </c>
      <c r="T536" s="15" t="str">
        <f t="shared" si="170"/>
        <v>T6020</v>
      </c>
      <c r="U536" s="15" t="str">
        <f t="shared" si="171"/>
        <v>T5515</v>
      </c>
      <c r="V536" s="24" t="str">
        <f t="shared" si="172"/>
        <v>T5525</v>
      </c>
      <c r="W536" s="19">
        <f t="shared" si="179"/>
        <v>0</v>
      </c>
      <c r="X536" s="15">
        <f t="shared" si="180"/>
        <v>0</v>
      </c>
      <c r="Y536" s="15">
        <f t="shared" si="181"/>
        <v>0</v>
      </c>
      <c r="Z536" s="15">
        <f t="shared" si="182"/>
        <v>0</v>
      </c>
      <c r="AA536" s="24">
        <f t="shared" si="183"/>
        <v>0</v>
      </c>
      <c r="AB536" s="50">
        <f t="shared" si="173"/>
        <v>0</v>
      </c>
      <c r="AC536" s="51">
        <f t="shared" si="174"/>
        <v>0</v>
      </c>
      <c r="AD536" s="51">
        <f t="shared" si="175"/>
        <v>0</v>
      </c>
      <c r="AE536" s="51">
        <f t="shared" si="176"/>
        <v>0</v>
      </c>
      <c r="AF536" s="52">
        <f t="shared" si="177"/>
        <v>0</v>
      </c>
    </row>
    <row r="537" spans="1:32" x14ac:dyDescent="0.25">
      <c r="A537" s="50" t="s">
        <v>1</v>
      </c>
      <c r="B537" s="51">
        <f t="shared" si="185"/>
        <v>55</v>
      </c>
      <c r="C537" s="34">
        <v>25</v>
      </c>
      <c r="D537" s="57"/>
      <c r="E537" s="6"/>
      <c r="F537" s="57"/>
      <c r="G537" s="6"/>
      <c r="H537" s="57">
        <v>2049</v>
      </c>
      <c r="I537" s="6">
        <v>0</v>
      </c>
      <c r="J537" s="57">
        <v>99</v>
      </c>
      <c r="K537" s="6">
        <v>0</v>
      </c>
      <c r="L537" s="57"/>
      <c r="M537" s="6"/>
      <c r="N537" s="57"/>
      <c r="O537" s="6"/>
      <c r="P537" s="57"/>
      <c r="Q537" s="6"/>
      <c r="R537" s="19" t="str">
        <f t="shared" si="168"/>
        <v>T5525</v>
      </c>
      <c r="S537" s="15" t="str">
        <f t="shared" si="169"/>
        <v>T5025</v>
      </c>
      <c r="T537" s="15" t="str">
        <f t="shared" si="170"/>
        <v>T6025</v>
      </c>
      <c r="U537" s="15" t="str">
        <f t="shared" si="171"/>
        <v>T5520</v>
      </c>
      <c r="V537" s="24" t="str">
        <f t="shared" si="172"/>
        <v>T5530</v>
      </c>
      <c r="W537" s="19">
        <f t="shared" si="179"/>
        <v>0</v>
      </c>
      <c r="X537" s="15">
        <f t="shared" si="180"/>
        <v>0</v>
      </c>
      <c r="Y537" s="15">
        <f t="shared" si="181"/>
        <v>0</v>
      </c>
      <c r="Z537" s="15">
        <f t="shared" si="182"/>
        <v>0</v>
      </c>
      <c r="AA537" s="24">
        <f t="shared" si="183"/>
        <v>0</v>
      </c>
      <c r="AB537" s="50">
        <f t="shared" si="173"/>
        <v>0</v>
      </c>
      <c r="AC537" s="51">
        <f t="shared" si="174"/>
        <v>0</v>
      </c>
      <c r="AD537" s="51">
        <f t="shared" si="175"/>
        <v>0</v>
      </c>
      <c r="AE537" s="51">
        <f t="shared" si="176"/>
        <v>0</v>
      </c>
      <c r="AF537" s="52">
        <f t="shared" si="177"/>
        <v>0</v>
      </c>
    </row>
    <row r="538" spans="1:32" x14ac:dyDescent="0.25">
      <c r="A538" s="50" t="s">
        <v>1</v>
      </c>
      <c r="B538" s="51">
        <f t="shared" si="185"/>
        <v>55</v>
      </c>
      <c r="C538" s="34">
        <v>30</v>
      </c>
      <c r="D538" s="57"/>
      <c r="E538" s="6"/>
      <c r="F538" s="57">
        <v>28770</v>
      </c>
      <c r="G538" s="6">
        <v>36</v>
      </c>
      <c r="H538" s="57">
        <v>2341</v>
      </c>
      <c r="I538" s="6">
        <v>0</v>
      </c>
      <c r="J538" s="57">
        <v>8</v>
      </c>
      <c r="K538" s="6">
        <v>0</v>
      </c>
      <c r="L538" s="57"/>
      <c r="M538" s="6"/>
      <c r="N538" s="57"/>
      <c r="O538" s="6"/>
      <c r="P538" s="57"/>
      <c r="Q538" s="6"/>
      <c r="R538" s="19" t="str">
        <f t="shared" si="168"/>
        <v>T5530</v>
      </c>
      <c r="S538" s="15" t="str">
        <f t="shared" si="169"/>
        <v>T5030</v>
      </c>
      <c r="T538" s="15" t="str">
        <f t="shared" si="170"/>
        <v>T6030</v>
      </c>
      <c r="U538" s="15" t="str">
        <f t="shared" si="171"/>
        <v>T5525</v>
      </c>
      <c r="V538" s="24" t="str">
        <f t="shared" si="172"/>
        <v>T5535</v>
      </c>
      <c r="W538" s="19">
        <f t="shared" si="179"/>
        <v>0</v>
      </c>
      <c r="X538" s="15">
        <f t="shared" si="180"/>
        <v>0</v>
      </c>
      <c r="Y538" s="15">
        <f t="shared" si="181"/>
        <v>0</v>
      </c>
      <c r="Z538" s="15">
        <f t="shared" si="182"/>
        <v>0</v>
      </c>
      <c r="AA538" s="24">
        <f t="shared" si="183"/>
        <v>0</v>
      </c>
      <c r="AB538" s="50">
        <f t="shared" si="173"/>
        <v>0</v>
      </c>
      <c r="AC538" s="51">
        <f t="shared" si="174"/>
        <v>0</v>
      </c>
      <c r="AD538" s="51">
        <f t="shared" si="175"/>
        <v>0</v>
      </c>
      <c r="AE538" s="51">
        <f t="shared" si="176"/>
        <v>0</v>
      </c>
      <c r="AF538" s="52">
        <f t="shared" si="177"/>
        <v>0</v>
      </c>
    </row>
    <row r="539" spans="1:32" x14ac:dyDescent="0.25">
      <c r="A539" s="50" t="s">
        <v>1</v>
      </c>
      <c r="B539" s="51">
        <f t="shared" si="185"/>
        <v>55</v>
      </c>
      <c r="C539" s="34">
        <v>35</v>
      </c>
      <c r="D539" s="57"/>
      <c r="E539" s="6"/>
      <c r="F539" s="57"/>
      <c r="G539" s="6"/>
      <c r="H539" s="57">
        <v>88</v>
      </c>
      <c r="I539" s="6">
        <v>0</v>
      </c>
      <c r="J539" s="57"/>
      <c r="K539" s="6"/>
      <c r="L539" s="57"/>
      <c r="M539" s="6"/>
      <c r="N539" s="57"/>
      <c r="O539" s="6"/>
      <c r="P539" s="57"/>
      <c r="Q539" s="6"/>
      <c r="R539" s="19" t="str">
        <f t="shared" si="168"/>
        <v>T5535</v>
      </c>
      <c r="S539" s="15" t="str">
        <f t="shared" si="169"/>
        <v>T5035</v>
      </c>
      <c r="T539" s="15" t="str">
        <f t="shared" si="170"/>
        <v>T6035</v>
      </c>
      <c r="U539" s="15" t="str">
        <f t="shared" si="171"/>
        <v>T5530</v>
      </c>
      <c r="V539" s="24" t="str">
        <f t="shared" si="172"/>
        <v>T5540</v>
      </c>
      <c r="W539" s="19">
        <f t="shared" si="179"/>
        <v>0</v>
      </c>
      <c r="X539" s="15">
        <f t="shared" si="180"/>
        <v>0</v>
      </c>
      <c r="Y539" s="15">
        <f t="shared" si="181"/>
        <v>0</v>
      </c>
      <c r="Z539" s="15">
        <f t="shared" si="182"/>
        <v>0</v>
      </c>
      <c r="AA539" s="24">
        <f t="shared" si="183"/>
        <v>0</v>
      </c>
      <c r="AB539" s="50">
        <f t="shared" si="173"/>
        <v>0</v>
      </c>
      <c r="AC539" s="51">
        <f t="shared" si="174"/>
        <v>0</v>
      </c>
      <c r="AD539" s="51">
        <f t="shared" si="175"/>
        <v>0</v>
      </c>
      <c r="AE539" s="51">
        <f t="shared" si="176"/>
        <v>0</v>
      </c>
      <c r="AF539" s="52">
        <f t="shared" si="177"/>
        <v>0</v>
      </c>
    </row>
    <row r="540" spans="1:32" x14ac:dyDescent="0.25">
      <c r="A540" s="50" t="s">
        <v>1</v>
      </c>
      <c r="B540" s="51">
        <f t="shared" si="185"/>
        <v>55</v>
      </c>
      <c r="C540" s="34">
        <v>40</v>
      </c>
      <c r="D540" s="57"/>
      <c r="E540" s="6"/>
      <c r="F540" s="57"/>
      <c r="G540" s="6"/>
      <c r="H540" s="57"/>
      <c r="I540" s="6"/>
      <c r="J540" s="57"/>
      <c r="K540" s="6"/>
      <c r="L540" s="57"/>
      <c r="M540" s="6"/>
      <c r="N540" s="57"/>
      <c r="O540" s="6"/>
      <c r="P540" s="57"/>
      <c r="Q540" s="6"/>
      <c r="R540" s="19" t="str">
        <f t="shared" si="168"/>
        <v>T5540</v>
      </c>
      <c r="S540" s="15" t="str">
        <f t="shared" si="169"/>
        <v>T5040</v>
      </c>
      <c r="T540" s="15" t="str">
        <f t="shared" si="170"/>
        <v>T6040</v>
      </c>
      <c r="U540" s="15" t="str">
        <f t="shared" si="171"/>
        <v>T5535</v>
      </c>
      <c r="V540" s="24" t="str">
        <f t="shared" si="172"/>
        <v>T5545</v>
      </c>
      <c r="W540" s="19">
        <f t="shared" si="179"/>
        <v>0</v>
      </c>
      <c r="X540" s="15">
        <f t="shared" si="180"/>
        <v>0</v>
      </c>
      <c r="Y540" s="15">
        <f t="shared" si="181"/>
        <v>0</v>
      </c>
      <c r="Z540" s="15">
        <f t="shared" si="182"/>
        <v>0</v>
      </c>
      <c r="AA540" s="24">
        <f t="shared" si="183"/>
        <v>0</v>
      </c>
      <c r="AB540" s="50">
        <f t="shared" si="173"/>
        <v>0</v>
      </c>
      <c r="AC540" s="51">
        <f t="shared" si="174"/>
        <v>0</v>
      </c>
      <c r="AD540" s="51">
        <f t="shared" si="175"/>
        <v>0</v>
      </c>
      <c r="AE540" s="51">
        <f t="shared" si="176"/>
        <v>0</v>
      </c>
      <c r="AF540" s="52">
        <f t="shared" si="177"/>
        <v>0</v>
      </c>
    </row>
    <row r="541" spans="1:32" x14ac:dyDescent="0.25">
      <c r="A541" s="50" t="s">
        <v>1</v>
      </c>
      <c r="B541" s="51">
        <v>55</v>
      </c>
      <c r="C541" s="34">
        <v>45</v>
      </c>
      <c r="D541" s="57"/>
      <c r="E541" s="6"/>
      <c r="F541" s="57"/>
      <c r="G541" s="6"/>
      <c r="H541" s="57"/>
      <c r="I541" s="6"/>
      <c r="J541" s="57"/>
      <c r="K541" s="6"/>
      <c r="L541" s="57"/>
      <c r="M541" s="6"/>
      <c r="N541" s="57"/>
      <c r="O541" s="6"/>
      <c r="P541" s="57"/>
      <c r="Q541" s="6"/>
      <c r="R541" s="19" t="str">
        <f t="shared" si="168"/>
        <v>T5545</v>
      </c>
      <c r="S541" s="15" t="str">
        <f t="shared" si="169"/>
        <v>T5045</v>
      </c>
      <c r="T541" s="15" t="str">
        <f t="shared" si="170"/>
        <v>T6045</v>
      </c>
      <c r="U541" s="15" t="str">
        <f t="shared" si="171"/>
        <v>T5540</v>
      </c>
      <c r="V541" s="24" t="str">
        <f t="shared" si="172"/>
        <v>T5550</v>
      </c>
      <c r="W541" s="19">
        <f t="shared" si="179"/>
        <v>0</v>
      </c>
      <c r="X541" s="15">
        <f t="shared" si="180"/>
        <v>0</v>
      </c>
      <c r="Y541" s="15">
        <f t="shared" si="181"/>
        <v>0</v>
      </c>
      <c r="Z541" s="15">
        <f t="shared" si="182"/>
        <v>0</v>
      </c>
      <c r="AA541" s="24">
        <f t="shared" si="183"/>
        <v>0</v>
      </c>
      <c r="AB541" s="50">
        <f t="shared" si="173"/>
        <v>0</v>
      </c>
      <c r="AC541" s="51">
        <f t="shared" si="174"/>
        <v>0</v>
      </c>
      <c r="AD541" s="51">
        <f t="shared" si="175"/>
        <v>0</v>
      </c>
      <c r="AE541" s="51">
        <f t="shared" si="176"/>
        <v>0</v>
      </c>
      <c r="AF541" s="52">
        <f t="shared" si="177"/>
        <v>0</v>
      </c>
    </row>
    <row r="542" spans="1:32" ht="15.75" thickBot="1" x14ac:dyDescent="0.3">
      <c r="A542" s="37" t="s">
        <v>1</v>
      </c>
      <c r="B542" s="38">
        <v>55</v>
      </c>
      <c r="C542" s="39">
        <v>50</v>
      </c>
      <c r="D542" s="2"/>
      <c r="E542" s="28"/>
      <c r="F542" s="2"/>
      <c r="G542" s="28"/>
      <c r="H542" s="2"/>
      <c r="I542" s="28"/>
      <c r="J542" s="2"/>
      <c r="K542" s="28"/>
      <c r="L542" s="2"/>
      <c r="M542" s="28"/>
      <c r="N542" s="2"/>
      <c r="O542" s="28"/>
      <c r="P542" s="2"/>
      <c r="Q542" s="28"/>
      <c r="R542" s="29" t="str">
        <f t="shared" si="168"/>
        <v>T5550</v>
      </c>
      <c r="S542" s="30" t="str">
        <f t="shared" si="169"/>
        <v>T5050</v>
      </c>
      <c r="T542" s="30" t="str">
        <f t="shared" si="170"/>
        <v>T6050</v>
      </c>
      <c r="U542" s="30" t="str">
        <f t="shared" si="171"/>
        <v>T5545</v>
      </c>
      <c r="V542" s="31" t="str">
        <f t="shared" si="172"/>
        <v>T5555</v>
      </c>
      <c r="W542" s="29">
        <f t="shared" si="179"/>
        <v>0</v>
      </c>
      <c r="X542" s="30">
        <f t="shared" si="180"/>
        <v>0</v>
      </c>
      <c r="Y542" s="30">
        <f t="shared" si="181"/>
        <v>0</v>
      </c>
      <c r="Z542" s="30">
        <f t="shared" si="182"/>
        <v>0</v>
      </c>
      <c r="AA542" s="31">
        <f t="shared" si="183"/>
        <v>0</v>
      </c>
      <c r="AB542" s="37">
        <f t="shared" si="173"/>
        <v>0</v>
      </c>
      <c r="AC542" s="38">
        <f t="shared" si="174"/>
        <v>0</v>
      </c>
      <c r="AD542" s="38">
        <f t="shared" si="175"/>
        <v>0</v>
      </c>
      <c r="AE542" s="38">
        <f t="shared" si="176"/>
        <v>0</v>
      </c>
      <c r="AF542" s="40">
        <f t="shared" si="177"/>
        <v>0</v>
      </c>
    </row>
    <row r="543" spans="1:32" x14ac:dyDescent="0.25">
      <c r="A543" s="12" t="s">
        <v>1</v>
      </c>
      <c r="B543" s="13">
        <v>60</v>
      </c>
      <c r="C543" s="36">
        <v>-20</v>
      </c>
      <c r="D543" s="43"/>
      <c r="E543" s="5"/>
      <c r="F543" s="43"/>
      <c r="G543" s="5"/>
      <c r="H543" s="43"/>
      <c r="I543" s="5"/>
      <c r="J543" s="43"/>
      <c r="K543" s="5"/>
      <c r="L543" s="43"/>
      <c r="M543" s="5"/>
      <c r="N543" s="43"/>
      <c r="O543" s="5"/>
      <c r="P543" s="43"/>
      <c r="Q543" s="5"/>
      <c r="R543" s="16" t="str">
        <f t="shared" si="168"/>
        <v>T60-20</v>
      </c>
      <c r="S543" s="17" t="str">
        <f t="shared" si="169"/>
        <v>T55-20</v>
      </c>
      <c r="T543" s="17" t="str">
        <f t="shared" si="170"/>
        <v>T65-20</v>
      </c>
      <c r="U543" s="17" t="str">
        <f t="shared" si="171"/>
        <v>T60-25</v>
      </c>
      <c r="V543" s="23" t="str">
        <f t="shared" si="172"/>
        <v>T60-15</v>
      </c>
      <c r="W543" s="16">
        <f t="shared" si="179"/>
        <v>0</v>
      </c>
      <c r="X543" s="17">
        <f t="shared" si="180"/>
        <v>0</v>
      </c>
      <c r="Y543" s="17">
        <f t="shared" si="181"/>
        <v>0</v>
      </c>
      <c r="Z543" s="17">
        <f t="shared" si="182"/>
        <v>0</v>
      </c>
      <c r="AA543" s="23">
        <f t="shared" si="183"/>
        <v>0</v>
      </c>
      <c r="AB543" s="12">
        <f t="shared" si="173"/>
        <v>0</v>
      </c>
      <c r="AC543" s="13">
        <f t="shared" si="174"/>
        <v>0</v>
      </c>
      <c r="AD543" s="13">
        <f t="shared" si="175"/>
        <v>0</v>
      </c>
      <c r="AE543" s="13">
        <f t="shared" si="176"/>
        <v>0</v>
      </c>
      <c r="AF543" s="14">
        <f t="shared" si="177"/>
        <v>0</v>
      </c>
    </row>
    <row r="544" spans="1:32" x14ac:dyDescent="0.25">
      <c r="A544" s="50" t="s">
        <v>1</v>
      </c>
      <c r="B544" s="51">
        <v>60</v>
      </c>
      <c r="C544" s="34">
        <v>-15</v>
      </c>
      <c r="D544" s="57"/>
      <c r="E544" s="6"/>
      <c r="F544" s="57"/>
      <c r="G544" s="6"/>
      <c r="H544" s="57"/>
      <c r="I544" s="6"/>
      <c r="J544" s="57"/>
      <c r="K544" s="6"/>
      <c r="L544" s="57"/>
      <c r="M544" s="6"/>
      <c r="N544" s="57"/>
      <c r="O544" s="6"/>
      <c r="P544" s="57"/>
      <c r="Q544" s="6"/>
      <c r="R544" s="19" t="str">
        <f t="shared" si="168"/>
        <v>T60-15</v>
      </c>
      <c r="S544" s="15" t="str">
        <f t="shared" si="169"/>
        <v>T55-15</v>
      </c>
      <c r="T544" s="15" t="str">
        <f t="shared" si="170"/>
        <v>T65-15</v>
      </c>
      <c r="U544" s="15" t="str">
        <f t="shared" si="171"/>
        <v>T60-20</v>
      </c>
      <c r="V544" s="24" t="str">
        <f t="shared" si="172"/>
        <v>T60-10</v>
      </c>
      <c r="W544" s="19">
        <f t="shared" si="179"/>
        <v>0</v>
      </c>
      <c r="X544" s="15">
        <f t="shared" si="180"/>
        <v>0</v>
      </c>
      <c r="Y544" s="15">
        <f t="shared" si="181"/>
        <v>0</v>
      </c>
      <c r="Z544" s="15">
        <f t="shared" si="182"/>
        <v>0</v>
      </c>
      <c r="AA544" s="24">
        <f t="shared" si="183"/>
        <v>0</v>
      </c>
      <c r="AB544" s="50">
        <f t="shared" si="173"/>
        <v>0</v>
      </c>
      <c r="AC544" s="51">
        <f t="shared" si="174"/>
        <v>0</v>
      </c>
      <c r="AD544" s="51">
        <f t="shared" si="175"/>
        <v>0</v>
      </c>
      <c r="AE544" s="51">
        <f t="shared" si="176"/>
        <v>0</v>
      </c>
      <c r="AF544" s="52">
        <f t="shared" si="177"/>
        <v>0</v>
      </c>
    </row>
    <row r="545" spans="1:32" x14ac:dyDescent="0.25">
      <c r="A545" s="50" t="s">
        <v>1</v>
      </c>
      <c r="B545" s="51">
        <v>60</v>
      </c>
      <c r="C545" s="34">
        <v>-10</v>
      </c>
      <c r="D545" s="57"/>
      <c r="E545" s="6"/>
      <c r="F545" s="57"/>
      <c r="G545" s="6"/>
      <c r="H545" s="57"/>
      <c r="I545" s="6"/>
      <c r="J545" s="57"/>
      <c r="K545" s="6"/>
      <c r="L545" s="57"/>
      <c r="M545" s="6"/>
      <c r="N545" s="57"/>
      <c r="O545" s="6"/>
      <c r="P545" s="57"/>
      <c r="Q545" s="6"/>
      <c r="R545" s="19" t="str">
        <f t="shared" si="168"/>
        <v>T60-10</v>
      </c>
      <c r="S545" s="15" t="str">
        <f t="shared" si="169"/>
        <v>T55-10</v>
      </c>
      <c r="T545" s="15" t="str">
        <f t="shared" si="170"/>
        <v>T65-10</v>
      </c>
      <c r="U545" s="15" t="str">
        <f t="shared" si="171"/>
        <v>T60-15</v>
      </c>
      <c r="V545" s="24" t="str">
        <f t="shared" si="172"/>
        <v>T60-05</v>
      </c>
      <c r="W545" s="19">
        <f t="shared" si="179"/>
        <v>0</v>
      </c>
      <c r="X545" s="15">
        <f t="shared" si="180"/>
        <v>0</v>
      </c>
      <c r="Y545" s="15">
        <f t="shared" si="181"/>
        <v>0</v>
      </c>
      <c r="Z545" s="15">
        <f t="shared" si="182"/>
        <v>0</v>
      </c>
      <c r="AA545" s="24">
        <f t="shared" si="183"/>
        <v>0</v>
      </c>
      <c r="AB545" s="50">
        <f t="shared" si="173"/>
        <v>0</v>
      </c>
      <c r="AC545" s="51">
        <f t="shared" si="174"/>
        <v>0</v>
      </c>
      <c r="AD545" s="51">
        <f t="shared" si="175"/>
        <v>0</v>
      </c>
      <c r="AE545" s="51">
        <f t="shared" si="176"/>
        <v>0</v>
      </c>
      <c r="AF545" s="52">
        <f t="shared" si="177"/>
        <v>0</v>
      </c>
    </row>
    <row r="546" spans="1:32" x14ac:dyDescent="0.25">
      <c r="A546" s="50" t="s">
        <v>1</v>
      </c>
      <c r="B546" s="51">
        <v>60</v>
      </c>
      <c r="C546" s="34">
        <v>-5</v>
      </c>
      <c r="D546" s="57"/>
      <c r="E546" s="6"/>
      <c r="F546" s="57"/>
      <c r="G546" s="6"/>
      <c r="H546" s="57"/>
      <c r="I546" s="6"/>
      <c r="J546" s="57">
        <v>26</v>
      </c>
      <c r="K546" s="6">
        <v>0</v>
      </c>
      <c r="L546" s="57"/>
      <c r="M546" s="6"/>
      <c r="N546" s="57"/>
      <c r="O546" s="6"/>
      <c r="P546" s="57"/>
      <c r="Q546" s="6"/>
      <c r="R546" s="19" t="str">
        <f t="shared" si="168"/>
        <v>T60-05</v>
      </c>
      <c r="S546" s="15" t="str">
        <f t="shared" si="169"/>
        <v>T55-05</v>
      </c>
      <c r="T546" s="15" t="str">
        <f t="shared" si="170"/>
        <v>T65-05</v>
      </c>
      <c r="U546" s="15" t="str">
        <f t="shared" si="171"/>
        <v>T60-10</v>
      </c>
      <c r="V546" s="24" t="str">
        <f t="shared" si="172"/>
        <v>T6000</v>
      </c>
      <c r="W546" s="19">
        <f t="shared" si="179"/>
        <v>0</v>
      </c>
      <c r="X546" s="15">
        <f t="shared" si="180"/>
        <v>0</v>
      </c>
      <c r="Y546" s="15">
        <f t="shared" si="181"/>
        <v>0</v>
      </c>
      <c r="Z546" s="15">
        <f t="shared" si="182"/>
        <v>0</v>
      </c>
      <c r="AA546" s="24">
        <f t="shared" si="183"/>
        <v>0</v>
      </c>
      <c r="AB546" s="50">
        <f t="shared" si="173"/>
        <v>0</v>
      </c>
      <c r="AC546" s="51">
        <f t="shared" si="174"/>
        <v>0</v>
      </c>
      <c r="AD546" s="51">
        <f t="shared" si="175"/>
        <v>0</v>
      </c>
      <c r="AE546" s="51">
        <f t="shared" si="176"/>
        <v>0</v>
      </c>
      <c r="AF546" s="52">
        <f t="shared" si="177"/>
        <v>0</v>
      </c>
    </row>
    <row r="547" spans="1:32" x14ac:dyDescent="0.25">
      <c r="A547" s="50" t="s">
        <v>1</v>
      </c>
      <c r="B547" s="51">
        <f t="shared" ref="B547:B555" si="186">B247</f>
        <v>60</v>
      </c>
      <c r="C547" s="34">
        <v>0</v>
      </c>
      <c r="D547" s="57"/>
      <c r="E547" s="6"/>
      <c r="F547" s="57"/>
      <c r="G547" s="6"/>
      <c r="H547" s="57">
        <v>230</v>
      </c>
      <c r="I547" s="6">
        <v>26</v>
      </c>
      <c r="J547" s="57">
        <v>466</v>
      </c>
      <c r="K547" s="6">
        <v>0</v>
      </c>
      <c r="L547" s="57">
        <v>3</v>
      </c>
      <c r="M547" s="6">
        <v>0</v>
      </c>
      <c r="N547" s="57"/>
      <c r="O547" s="6"/>
      <c r="P547" s="57"/>
      <c r="Q547" s="6"/>
      <c r="R547" s="19" t="str">
        <f t="shared" si="168"/>
        <v>T6000</v>
      </c>
      <c r="S547" s="15" t="str">
        <f t="shared" si="169"/>
        <v>T5500</v>
      </c>
      <c r="T547" s="15" t="str">
        <f t="shared" si="170"/>
        <v>T6500</v>
      </c>
      <c r="U547" s="15" t="str">
        <f t="shared" si="171"/>
        <v>T60-05</v>
      </c>
      <c r="V547" s="24" t="str">
        <f t="shared" si="172"/>
        <v>T6005</v>
      </c>
      <c r="W547" s="19">
        <f t="shared" si="179"/>
        <v>0</v>
      </c>
      <c r="X547" s="15">
        <f t="shared" si="180"/>
        <v>0</v>
      </c>
      <c r="Y547" s="15">
        <f t="shared" si="181"/>
        <v>0</v>
      </c>
      <c r="Z547" s="15">
        <f t="shared" si="182"/>
        <v>0</v>
      </c>
      <c r="AA547" s="24">
        <f t="shared" si="183"/>
        <v>0</v>
      </c>
      <c r="AB547" s="50">
        <f t="shared" si="173"/>
        <v>0</v>
      </c>
      <c r="AC547" s="51">
        <f t="shared" si="174"/>
        <v>0</v>
      </c>
      <c r="AD547" s="51">
        <f t="shared" si="175"/>
        <v>0</v>
      </c>
      <c r="AE547" s="51">
        <f t="shared" si="176"/>
        <v>0</v>
      </c>
      <c r="AF547" s="52">
        <f t="shared" si="177"/>
        <v>0</v>
      </c>
    </row>
    <row r="548" spans="1:32" x14ac:dyDescent="0.25">
      <c r="A548" s="50" t="s">
        <v>1</v>
      </c>
      <c r="B548" s="51">
        <f t="shared" si="186"/>
        <v>60</v>
      </c>
      <c r="C548" s="34">
        <v>5</v>
      </c>
      <c r="D548" s="57"/>
      <c r="E548" s="6"/>
      <c r="F548" s="57">
        <v>15713</v>
      </c>
      <c r="G548" s="6">
        <v>230</v>
      </c>
      <c r="H548" s="57">
        <v>14359</v>
      </c>
      <c r="I548" s="6">
        <v>180</v>
      </c>
      <c r="J548" s="57">
        <v>6450</v>
      </c>
      <c r="K548" s="6">
        <v>3</v>
      </c>
      <c r="L548" s="57">
        <v>68</v>
      </c>
      <c r="M548" s="6">
        <v>0</v>
      </c>
      <c r="N548" s="57"/>
      <c r="O548" s="6"/>
      <c r="P548" s="57"/>
      <c r="Q548" s="6"/>
      <c r="R548" s="19" t="str">
        <f t="shared" si="168"/>
        <v>T6005</v>
      </c>
      <c r="S548" s="15" t="str">
        <f t="shared" si="169"/>
        <v>T5505</v>
      </c>
      <c r="T548" s="15" t="str">
        <f t="shared" si="170"/>
        <v>T6505</v>
      </c>
      <c r="U548" s="15" t="str">
        <f t="shared" si="171"/>
        <v>T6000</v>
      </c>
      <c r="V548" s="24" t="str">
        <f t="shared" si="172"/>
        <v>T6010</v>
      </c>
      <c r="W548" s="19">
        <f t="shared" si="179"/>
        <v>0</v>
      </c>
      <c r="X548" s="15">
        <f t="shared" si="180"/>
        <v>0</v>
      </c>
      <c r="Y548" s="15">
        <f t="shared" si="181"/>
        <v>0</v>
      </c>
      <c r="Z548" s="15">
        <f t="shared" si="182"/>
        <v>0</v>
      </c>
      <c r="AA548" s="24">
        <f t="shared" si="183"/>
        <v>0</v>
      </c>
      <c r="AB548" s="50">
        <f t="shared" si="173"/>
        <v>0</v>
      </c>
      <c r="AC548" s="51">
        <f t="shared" si="174"/>
        <v>0</v>
      </c>
      <c r="AD548" s="51">
        <f t="shared" si="175"/>
        <v>0</v>
      </c>
      <c r="AE548" s="51">
        <f t="shared" si="176"/>
        <v>0</v>
      </c>
      <c r="AF548" s="52">
        <f t="shared" si="177"/>
        <v>0</v>
      </c>
    </row>
    <row r="549" spans="1:32" x14ac:dyDescent="0.25">
      <c r="A549" s="50" t="s">
        <v>1</v>
      </c>
      <c r="B549" s="51">
        <f t="shared" si="186"/>
        <v>60</v>
      </c>
      <c r="C549" s="34">
        <v>10</v>
      </c>
      <c r="D549" s="57">
        <v>162000</v>
      </c>
      <c r="E549" s="6">
        <v>15713</v>
      </c>
      <c r="F549" s="57">
        <v>142715</v>
      </c>
      <c r="G549" s="6">
        <v>11865</v>
      </c>
      <c r="H549" s="57">
        <v>119058</v>
      </c>
      <c r="I549" s="6">
        <v>4271</v>
      </c>
      <c r="J549" s="57">
        <v>48692</v>
      </c>
      <c r="K549" s="6">
        <v>25</v>
      </c>
      <c r="L549" s="57">
        <v>368</v>
      </c>
      <c r="M549" s="6">
        <v>0</v>
      </c>
      <c r="N549" s="57"/>
      <c r="O549" s="6"/>
      <c r="P549" s="57"/>
      <c r="Q549" s="6"/>
      <c r="R549" s="19" t="str">
        <f t="shared" si="168"/>
        <v>T6010</v>
      </c>
      <c r="S549" s="15" t="str">
        <f t="shared" si="169"/>
        <v>T5510</v>
      </c>
      <c r="T549" s="15" t="str">
        <f t="shared" si="170"/>
        <v>T6510</v>
      </c>
      <c r="U549" s="15" t="str">
        <f t="shared" si="171"/>
        <v>T6005</v>
      </c>
      <c r="V549" s="24" t="str">
        <f t="shared" si="172"/>
        <v>T6015</v>
      </c>
      <c r="W549" s="19">
        <f t="shared" si="179"/>
        <v>0</v>
      </c>
      <c r="X549" s="15">
        <f t="shared" si="180"/>
        <v>0</v>
      </c>
      <c r="Y549" s="15">
        <f t="shared" si="181"/>
        <v>0</v>
      </c>
      <c r="Z549" s="15">
        <f t="shared" si="182"/>
        <v>0</v>
      </c>
      <c r="AA549" s="24">
        <f t="shared" si="183"/>
        <v>0</v>
      </c>
      <c r="AB549" s="50">
        <f t="shared" si="173"/>
        <v>0</v>
      </c>
      <c r="AC549" s="51">
        <f t="shared" si="174"/>
        <v>0</v>
      </c>
      <c r="AD549" s="51">
        <f t="shared" si="175"/>
        <v>0</v>
      </c>
      <c r="AE549" s="51">
        <f t="shared" si="176"/>
        <v>0</v>
      </c>
      <c r="AF549" s="52">
        <f t="shared" si="177"/>
        <v>0</v>
      </c>
    </row>
    <row r="550" spans="1:32" x14ac:dyDescent="0.25">
      <c r="A550" s="50" t="s">
        <v>1</v>
      </c>
      <c r="B550" s="51">
        <f t="shared" si="186"/>
        <v>60</v>
      </c>
      <c r="C550" s="34">
        <v>15</v>
      </c>
      <c r="D550" s="57"/>
      <c r="E550" s="6"/>
      <c r="F550" s="57">
        <v>55553</v>
      </c>
      <c r="G550" s="6">
        <v>2447</v>
      </c>
      <c r="H550" s="57">
        <v>77937</v>
      </c>
      <c r="I550" s="6">
        <v>1341</v>
      </c>
      <c r="J550" s="57">
        <v>22706</v>
      </c>
      <c r="K550" s="6">
        <v>0</v>
      </c>
      <c r="L550" s="57">
        <v>25</v>
      </c>
      <c r="M550" s="6">
        <v>0</v>
      </c>
      <c r="N550" s="57"/>
      <c r="O550" s="6"/>
      <c r="P550" s="57"/>
      <c r="Q550" s="6"/>
      <c r="R550" s="19" t="str">
        <f t="shared" si="168"/>
        <v>T6015</v>
      </c>
      <c r="S550" s="15" t="str">
        <f t="shared" si="169"/>
        <v>T5515</v>
      </c>
      <c r="T550" s="15" t="str">
        <f t="shared" si="170"/>
        <v>T6515</v>
      </c>
      <c r="U550" s="15" t="str">
        <f t="shared" si="171"/>
        <v>T6010</v>
      </c>
      <c r="V550" s="24" t="str">
        <f t="shared" si="172"/>
        <v>T6020</v>
      </c>
      <c r="W550" s="19">
        <f t="shared" si="179"/>
        <v>0</v>
      </c>
      <c r="X550" s="15">
        <f t="shared" si="180"/>
        <v>0</v>
      </c>
      <c r="Y550" s="15">
        <f t="shared" si="181"/>
        <v>0</v>
      </c>
      <c r="Z550" s="15">
        <f t="shared" si="182"/>
        <v>0</v>
      </c>
      <c r="AA550" s="24">
        <f t="shared" si="183"/>
        <v>0</v>
      </c>
      <c r="AB550" s="50">
        <f t="shared" si="173"/>
        <v>0</v>
      </c>
      <c r="AC550" s="51">
        <f t="shared" si="174"/>
        <v>0</v>
      </c>
      <c r="AD550" s="51">
        <f t="shared" si="175"/>
        <v>0</v>
      </c>
      <c r="AE550" s="51">
        <f t="shared" si="176"/>
        <v>0</v>
      </c>
      <c r="AF550" s="52">
        <f t="shared" si="177"/>
        <v>0</v>
      </c>
    </row>
    <row r="551" spans="1:32" x14ac:dyDescent="0.25">
      <c r="A551" s="50" t="s">
        <v>1</v>
      </c>
      <c r="B551" s="51">
        <f t="shared" si="186"/>
        <v>60</v>
      </c>
      <c r="C551" s="34">
        <v>20</v>
      </c>
      <c r="D551" s="57">
        <v>162000</v>
      </c>
      <c r="E551" s="6">
        <v>54133</v>
      </c>
      <c r="F551" s="57">
        <v>459627</v>
      </c>
      <c r="G551" s="6">
        <v>47581</v>
      </c>
      <c r="H551" s="57">
        <v>388102</v>
      </c>
      <c r="I551" s="6">
        <v>4442</v>
      </c>
      <c r="J551" s="57">
        <v>47149</v>
      </c>
      <c r="K551" s="6">
        <v>0</v>
      </c>
      <c r="L551" s="57"/>
      <c r="M551" s="6"/>
      <c r="N551" s="57"/>
      <c r="O551" s="6"/>
      <c r="P551" s="57"/>
      <c r="Q551" s="6"/>
      <c r="R551" s="19" t="str">
        <f t="shared" si="168"/>
        <v>T6020</v>
      </c>
      <c r="S551" s="15" t="str">
        <f t="shared" si="169"/>
        <v>T5520</v>
      </c>
      <c r="T551" s="15" t="str">
        <f t="shared" si="170"/>
        <v>T6520</v>
      </c>
      <c r="U551" s="15" t="str">
        <f t="shared" si="171"/>
        <v>T6015</v>
      </c>
      <c r="V551" s="24" t="str">
        <f t="shared" si="172"/>
        <v>T6025</v>
      </c>
      <c r="W551" s="19">
        <f t="shared" si="179"/>
        <v>0</v>
      </c>
      <c r="X551" s="15">
        <f t="shared" si="180"/>
        <v>0</v>
      </c>
      <c r="Y551" s="15">
        <f t="shared" si="181"/>
        <v>0</v>
      </c>
      <c r="Z551" s="15">
        <f t="shared" si="182"/>
        <v>0</v>
      </c>
      <c r="AA551" s="24">
        <f t="shared" si="183"/>
        <v>0</v>
      </c>
      <c r="AB551" s="50">
        <f t="shared" si="173"/>
        <v>0</v>
      </c>
      <c r="AC551" s="51">
        <f t="shared" si="174"/>
        <v>0</v>
      </c>
      <c r="AD551" s="51">
        <f t="shared" si="175"/>
        <v>0</v>
      </c>
      <c r="AE551" s="51">
        <f t="shared" si="176"/>
        <v>0</v>
      </c>
      <c r="AF551" s="52">
        <f t="shared" si="177"/>
        <v>0</v>
      </c>
    </row>
    <row r="552" spans="1:32" x14ac:dyDescent="0.25">
      <c r="A552" s="50" t="s">
        <v>1</v>
      </c>
      <c r="B552" s="51">
        <f t="shared" si="186"/>
        <v>60</v>
      </c>
      <c r="C552" s="34">
        <v>25</v>
      </c>
      <c r="D552" s="57"/>
      <c r="E552" s="6"/>
      <c r="F552" s="57">
        <v>55602</v>
      </c>
      <c r="G552" s="6">
        <v>625</v>
      </c>
      <c r="H552" s="57">
        <v>52046</v>
      </c>
      <c r="I552" s="6">
        <v>4</v>
      </c>
      <c r="J552" s="57">
        <v>4514</v>
      </c>
      <c r="K552" s="6">
        <v>0</v>
      </c>
      <c r="L552" s="57"/>
      <c r="M552" s="6"/>
      <c r="N552" s="57"/>
      <c r="O552" s="6"/>
      <c r="P552" s="57"/>
      <c r="Q552" s="6"/>
      <c r="R552" s="19" t="str">
        <f t="shared" si="168"/>
        <v>T6025</v>
      </c>
      <c r="S552" s="15" t="str">
        <f t="shared" si="169"/>
        <v>T5525</v>
      </c>
      <c r="T552" s="15" t="str">
        <f t="shared" si="170"/>
        <v>T6525</v>
      </c>
      <c r="U552" s="15" t="str">
        <f t="shared" si="171"/>
        <v>T6020</v>
      </c>
      <c r="V552" s="24" t="str">
        <f t="shared" si="172"/>
        <v>T6030</v>
      </c>
      <c r="W552" s="19">
        <f t="shared" si="179"/>
        <v>0</v>
      </c>
      <c r="X552" s="15">
        <f t="shared" si="180"/>
        <v>0</v>
      </c>
      <c r="Y552" s="15">
        <f t="shared" si="181"/>
        <v>0</v>
      </c>
      <c r="Z552" s="15">
        <f t="shared" si="182"/>
        <v>0</v>
      </c>
      <c r="AA552" s="24">
        <f t="shared" si="183"/>
        <v>0</v>
      </c>
      <c r="AB552" s="50">
        <f t="shared" si="173"/>
        <v>0</v>
      </c>
      <c r="AC552" s="51">
        <f t="shared" si="174"/>
        <v>0</v>
      </c>
      <c r="AD552" s="51">
        <f t="shared" si="175"/>
        <v>0</v>
      </c>
      <c r="AE552" s="51">
        <f t="shared" si="176"/>
        <v>0</v>
      </c>
      <c r="AF552" s="52">
        <f t="shared" si="177"/>
        <v>0</v>
      </c>
    </row>
    <row r="553" spans="1:32" x14ac:dyDescent="0.25">
      <c r="A553" s="50" t="s">
        <v>1</v>
      </c>
      <c r="B553" s="51">
        <f t="shared" si="186"/>
        <v>60</v>
      </c>
      <c r="C553" s="34">
        <v>30</v>
      </c>
      <c r="D553" s="57">
        <v>162000</v>
      </c>
      <c r="E553" s="6">
        <v>2831</v>
      </c>
      <c r="F553" s="57">
        <v>25576</v>
      </c>
      <c r="G553" s="6">
        <v>0</v>
      </c>
      <c r="H553" s="57">
        <v>659</v>
      </c>
      <c r="I553" s="6">
        <v>0</v>
      </c>
      <c r="J553" s="57">
        <v>4</v>
      </c>
      <c r="K553" s="6">
        <v>0</v>
      </c>
      <c r="L553" s="57"/>
      <c r="M553" s="6"/>
      <c r="N553" s="57"/>
      <c r="O553" s="6"/>
      <c r="P553" s="57"/>
      <c r="Q553" s="6"/>
      <c r="R553" s="19" t="str">
        <f t="shared" si="168"/>
        <v>T6030</v>
      </c>
      <c r="S553" s="15" t="str">
        <f t="shared" si="169"/>
        <v>T5530</v>
      </c>
      <c r="T553" s="15" t="str">
        <f t="shared" si="170"/>
        <v>T6530</v>
      </c>
      <c r="U553" s="15" t="str">
        <f t="shared" si="171"/>
        <v>T6025</v>
      </c>
      <c r="V553" s="24" t="str">
        <f t="shared" si="172"/>
        <v>T6035</v>
      </c>
      <c r="W553" s="19">
        <f t="shared" si="179"/>
        <v>0</v>
      </c>
      <c r="X553" s="15">
        <f t="shared" si="180"/>
        <v>0</v>
      </c>
      <c r="Y553" s="15">
        <f t="shared" si="181"/>
        <v>0</v>
      </c>
      <c r="Z553" s="15">
        <f t="shared" si="182"/>
        <v>0</v>
      </c>
      <c r="AA553" s="24">
        <f t="shared" si="183"/>
        <v>0</v>
      </c>
      <c r="AB553" s="50">
        <f t="shared" si="173"/>
        <v>0</v>
      </c>
      <c r="AC553" s="51">
        <f t="shared" si="174"/>
        <v>0</v>
      </c>
      <c r="AD553" s="51">
        <f t="shared" si="175"/>
        <v>0</v>
      </c>
      <c r="AE553" s="51">
        <f t="shared" si="176"/>
        <v>0</v>
      </c>
      <c r="AF553" s="52">
        <f t="shared" si="177"/>
        <v>0</v>
      </c>
    </row>
    <row r="554" spans="1:32" x14ac:dyDescent="0.25">
      <c r="A554" s="50" t="s">
        <v>1</v>
      </c>
      <c r="B554" s="51">
        <f t="shared" si="186"/>
        <v>60</v>
      </c>
      <c r="C554" s="34">
        <v>35</v>
      </c>
      <c r="D554" s="57"/>
      <c r="E554" s="6"/>
      <c r="F554" s="57">
        <v>2831</v>
      </c>
      <c r="G554" s="6">
        <v>0</v>
      </c>
      <c r="H554" s="57"/>
      <c r="I554" s="6"/>
      <c r="J554" s="57"/>
      <c r="K554" s="6"/>
      <c r="L554" s="57"/>
      <c r="M554" s="6"/>
      <c r="N554" s="57"/>
      <c r="O554" s="6"/>
      <c r="P554" s="57"/>
      <c r="Q554" s="6"/>
      <c r="R554" s="19" t="str">
        <f t="shared" si="168"/>
        <v>T6035</v>
      </c>
      <c r="S554" s="15" t="str">
        <f t="shared" si="169"/>
        <v>T5535</v>
      </c>
      <c r="T554" s="15" t="str">
        <f t="shared" si="170"/>
        <v>T6535</v>
      </c>
      <c r="U554" s="15" t="str">
        <f t="shared" si="171"/>
        <v>T6030</v>
      </c>
      <c r="V554" s="24" t="str">
        <f t="shared" si="172"/>
        <v>T6040</v>
      </c>
      <c r="W554" s="19">
        <f t="shared" si="179"/>
        <v>0</v>
      </c>
      <c r="X554" s="15">
        <f t="shared" si="180"/>
        <v>0</v>
      </c>
      <c r="Y554" s="15">
        <f t="shared" si="181"/>
        <v>0</v>
      </c>
      <c r="Z554" s="15">
        <f t="shared" si="182"/>
        <v>0</v>
      </c>
      <c r="AA554" s="24">
        <f t="shared" si="183"/>
        <v>0</v>
      </c>
      <c r="AB554" s="50">
        <f t="shared" si="173"/>
        <v>0</v>
      </c>
      <c r="AC554" s="51">
        <f t="shared" si="174"/>
        <v>0</v>
      </c>
      <c r="AD554" s="51">
        <f t="shared" si="175"/>
        <v>0</v>
      </c>
      <c r="AE554" s="51">
        <f t="shared" si="176"/>
        <v>0</v>
      </c>
      <c r="AF554" s="52">
        <f t="shared" si="177"/>
        <v>0</v>
      </c>
    </row>
    <row r="555" spans="1:32" x14ac:dyDescent="0.25">
      <c r="A555" s="50" t="s">
        <v>1</v>
      </c>
      <c r="B555" s="51">
        <f t="shared" si="186"/>
        <v>60</v>
      </c>
      <c r="C555" s="34">
        <v>40</v>
      </c>
      <c r="D555" s="57"/>
      <c r="E555" s="6"/>
      <c r="F555" s="57"/>
      <c r="G555" s="6"/>
      <c r="H555" s="57"/>
      <c r="I555" s="6"/>
      <c r="J555" s="57"/>
      <c r="K555" s="6"/>
      <c r="L555" s="57"/>
      <c r="M555" s="6"/>
      <c r="N555" s="57"/>
      <c r="O555" s="6"/>
      <c r="P555" s="57"/>
      <c r="Q555" s="6"/>
      <c r="R555" s="19" t="str">
        <f t="shared" si="168"/>
        <v>T6040</v>
      </c>
      <c r="S555" s="15" t="str">
        <f t="shared" si="169"/>
        <v>T5540</v>
      </c>
      <c r="T555" s="15" t="str">
        <f t="shared" si="170"/>
        <v>T6540</v>
      </c>
      <c r="U555" s="15" t="str">
        <f t="shared" si="171"/>
        <v>T6035</v>
      </c>
      <c r="V555" s="24" t="str">
        <f t="shared" si="172"/>
        <v>T6045</v>
      </c>
      <c r="W555" s="19">
        <f t="shared" si="179"/>
        <v>0</v>
      </c>
      <c r="X555" s="15">
        <f t="shared" si="180"/>
        <v>0</v>
      </c>
      <c r="Y555" s="15">
        <f t="shared" si="181"/>
        <v>0</v>
      </c>
      <c r="Z555" s="15">
        <f t="shared" si="182"/>
        <v>0</v>
      </c>
      <c r="AA555" s="24">
        <f t="shared" si="183"/>
        <v>0</v>
      </c>
      <c r="AB555" s="50">
        <f t="shared" si="173"/>
        <v>0</v>
      </c>
      <c r="AC555" s="51">
        <f t="shared" si="174"/>
        <v>0</v>
      </c>
      <c r="AD555" s="51">
        <f t="shared" si="175"/>
        <v>0</v>
      </c>
      <c r="AE555" s="51">
        <f t="shared" si="176"/>
        <v>0</v>
      </c>
      <c r="AF555" s="52">
        <f t="shared" si="177"/>
        <v>0</v>
      </c>
    </row>
    <row r="556" spans="1:32" x14ac:dyDescent="0.25">
      <c r="A556" s="50" t="s">
        <v>1</v>
      </c>
      <c r="B556" s="51">
        <v>60</v>
      </c>
      <c r="C556" s="34">
        <v>45</v>
      </c>
      <c r="D556" s="57"/>
      <c r="E556" s="6"/>
      <c r="F556" s="57"/>
      <c r="G556" s="6"/>
      <c r="H556" s="57"/>
      <c r="I556" s="6"/>
      <c r="J556" s="57"/>
      <c r="K556" s="6"/>
      <c r="L556" s="57"/>
      <c r="M556" s="6"/>
      <c r="N556" s="57"/>
      <c r="O556" s="6"/>
      <c r="P556" s="57"/>
      <c r="Q556" s="6"/>
      <c r="R556" s="19" t="str">
        <f t="shared" si="168"/>
        <v>T6045</v>
      </c>
      <c r="S556" s="15" t="str">
        <f t="shared" si="169"/>
        <v>T5545</v>
      </c>
      <c r="T556" s="15" t="str">
        <f t="shared" si="170"/>
        <v>T6545</v>
      </c>
      <c r="U556" s="15" t="str">
        <f t="shared" si="171"/>
        <v>T6040</v>
      </c>
      <c r="V556" s="24" t="str">
        <f t="shared" si="172"/>
        <v>T6050</v>
      </c>
      <c r="W556" s="19">
        <f t="shared" si="179"/>
        <v>0</v>
      </c>
      <c r="X556" s="15">
        <f t="shared" si="180"/>
        <v>0</v>
      </c>
      <c r="Y556" s="15">
        <f t="shared" si="181"/>
        <v>0</v>
      </c>
      <c r="Z556" s="15">
        <f t="shared" si="182"/>
        <v>0</v>
      </c>
      <c r="AA556" s="24">
        <f t="shared" si="183"/>
        <v>0</v>
      </c>
      <c r="AB556" s="50">
        <f t="shared" si="173"/>
        <v>0</v>
      </c>
      <c r="AC556" s="51">
        <f t="shared" si="174"/>
        <v>0</v>
      </c>
      <c r="AD556" s="51">
        <f t="shared" si="175"/>
        <v>0</v>
      </c>
      <c r="AE556" s="51">
        <f t="shared" si="176"/>
        <v>0</v>
      </c>
      <c r="AF556" s="52">
        <f t="shared" si="177"/>
        <v>0</v>
      </c>
    </row>
    <row r="557" spans="1:32" ht="15.75" thickBot="1" x14ac:dyDescent="0.3">
      <c r="A557" s="37" t="s">
        <v>1</v>
      </c>
      <c r="B557" s="38">
        <v>60</v>
      </c>
      <c r="C557" s="39">
        <v>50</v>
      </c>
      <c r="D557" s="2"/>
      <c r="E557" s="28"/>
      <c r="F557" s="2"/>
      <c r="G557" s="28"/>
      <c r="H557" s="2"/>
      <c r="I557" s="28"/>
      <c r="J557" s="2"/>
      <c r="K557" s="28"/>
      <c r="L557" s="2"/>
      <c r="M557" s="28"/>
      <c r="N557" s="2"/>
      <c r="O557" s="28"/>
      <c r="P557" s="2"/>
      <c r="Q557" s="28"/>
      <c r="R557" s="29" t="str">
        <f t="shared" si="168"/>
        <v>T6050</v>
      </c>
      <c r="S557" s="30" t="str">
        <f t="shared" si="169"/>
        <v>T5550</v>
      </c>
      <c r="T557" s="30" t="str">
        <f t="shared" si="170"/>
        <v>T6550</v>
      </c>
      <c r="U557" s="30" t="str">
        <f t="shared" si="171"/>
        <v>T6045</v>
      </c>
      <c r="V557" s="31" t="str">
        <f t="shared" si="172"/>
        <v>T6055</v>
      </c>
      <c r="W557" s="29">
        <f t="shared" si="179"/>
        <v>0</v>
      </c>
      <c r="X557" s="30">
        <f t="shared" si="180"/>
        <v>0</v>
      </c>
      <c r="Y557" s="30">
        <f t="shared" si="181"/>
        <v>0</v>
      </c>
      <c r="Z557" s="30">
        <f t="shared" si="182"/>
        <v>0</v>
      </c>
      <c r="AA557" s="31">
        <f t="shared" si="183"/>
        <v>0</v>
      </c>
      <c r="AB557" s="37">
        <f t="shared" si="173"/>
        <v>0</v>
      </c>
      <c r="AC557" s="38">
        <f t="shared" si="174"/>
        <v>0</v>
      </c>
      <c r="AD557" s="38">
        <f t="shared" si="175"/>
        <v>0</v>
      </c>
      <c r="AE557" s="38">
        <f t="shared" si="176"/>
        <v>0</v>
      </c>
      <c r="AF557" s="40">
        <f t="shared" si="177"/>
        <v>0</v>
      </c>
    </row>
    <row r="558" spans="1:32" x14ac:dyDescent="0.25">
      <c r="A558" s="12" t="s">
        <v>1</v>
      </c>
      <c r="B558" s="13">
        <v>65</v>
      </c>
      <c r="C558" s="36">
        <v>-20</v>
      </c>
      <c r="D558" s="43"/>
      <c r="E558" s="5"/>
      <c r="F558" s="43"/>
      <c r="G558" s="5"/>
      <c r="H558" s="43"/>
      <c r="I558" s="5"/>
      <c r="J558" s="43"/>
      <c r="K558" s="5"/>
      <c r="L558" s="43"/>
      <c r="M558" s="5"/>
      <c r="N558" s="43"/>
      <c r="O558" s="5"/>
      <c r="P558" s="43"/>
      <c r="Q558" s="5"/>
      <c r="R558" s="16" t="str">
        <f t="shared" si="168"/>
        <v>T65-20</v>
      </c>
      <c r="S558" s="17" t="str">
        <f t="shared" si="169"/>
        <v>T60-20</v>
      </c>
      <c r="T558" s="17" t="str">
        <f t="shared" si="170"/>
        <v>T70-20</v>
      </c>
      <c r="U558" s="17" t="str">
        <f t="shared" si="171"/>
        <v>T65-25</v>
      </c>
      <c r="V558" s="23" t="str">
        <f t="shared" si="172"/>
        <v>T65-15</v>
      </c>
      <c r="W558" s="16">
        <f t="shared" si="179"/>
        <v>0</v>
      </c>
      <c r="X558" s="17">
        <f t="shared" si="180"/>
        <v>0</v>
      </c>
      <c r="Y558" s="17">
        <f t="shared" si="181"/>
        <v>0</v>
      </c>
      <c r="Z558" s="17">
        <f t="shared" si="182"/>
        <v>0</v>
      </c>
      <c r="AA558" s="23">
        <f t="shared" si="183"/>
        <v>0</v>
      </c>
      <c r="AB558" s="12">
        <f t="shared" si="173"/>
        <v>0</v>
      </c>
      <c r="AC558" s="13">
        <f t="shared" si="174"/>
        <v>0</v>
      </c>
      <c r="AD558" s="13">
        <f t="shared" si="175"/>
        <v>0</v>
      </c>
      <c r="AE558" s="13">
        <f t="shared" si="176"/>
        <v>0</v>
      </c>
      <c r="AF558" s="14">
        <f t="shared" si="177"/>
        <v>0</v>
      </c>
    </row>
    <row r="559" spans="1:32" x14ac:dyDescent="0.25">
      <c r="A559" s="50" t="s">
        <v>1</v>
      </c>
      <c r="B559" s="51">
        <v>65</v>
      </c>
      <c r="C559" s="34">
        <v>-15</v>
      </c>
      <c r="D559" s="57"/>
      <c r="E559" s="6"/>
      <c r="F559" s="57"/>
      <c r="G559" s="6"/>
      <c r="H559" s="57"/>
      <c r="I559" s="6"/>
      <c r="J559" s="57"/>
      <c r="K559" s="6"/>
      <c r="L559" s="57"/>
      <c r="M559" s="6"/>
      <c r="N559" s="57"/>
      <c r="O559" s="6"/>
      <c r="P559" s="57"/>
      <c r="Q559" s="6"/>
      <c r="R559" s="19" t="str">
        <f t="shared" si="168"/>
        <v>T65-15</v>
      </c>
      <c r="S559" s="15" t="str">
        <f t="shared" si="169"/>
        <v>T60-15</v>
      </c>
      <c r="T559" s="15" t="str">
        <f t="shared" si="170"/>
        <v>T70-15</v>
      </c>
      <c r="U559" s="15" t="str">
        <f t="shared" si="171"/>
        <v>T65-20</v>
      </c>
      <c r="V559" s="24" t="str">
        <f t="shared" si="172"/>
        <v>T65-10</v>
      </c>
      <c r="W559" s="19">
        <f t="shared" si="179"/>
        <v>0</v>
      </c>
      <c r="X559" s="15">
        <f t="shared" si="180"/>
        <v>0</v>
      </c>
      <c r="Y559" s="15">
        <f t="shared" si="181"/>
        <v>0</v>
      </c>
      <c r="Z559" s="15">
        <f t="shared" si="182"/>
        <v>0</v>
      </c>
      <c r="AA559" s="24">
        <f t="shared" si="183"/>
        <v>0</v>
      </c>
      <c r="AB559" s="50">
        <f t="shared" si="173"/>
        <v>0</v>
      </c>
      <c r="AC559" s="51">
        <f t="shared" si="174"/>
        <v>0</v>
      </c>
      <c r="AD559" s="51">
        <f t="shared" si="175"/>
        <v>0</v>
      </c>
      <c r="AE559" s="51">
        <f t="shared" si="176"/>
        <v>0</v>
      </c>
      <c r="AF559" s="52">
        <f t="shared" si="177"/>
        <v>0</v>
      </c>
    </row>
    <row r="560" spans="1:32" x14ac:dyDescent="0.25">
      <c r="A560" s="50" t="s">
        <v>1</v>
      </c>
      <c r="B560" s="51">
        <v>65</v>
      </c>
      <c r="C560" s="34">
        <v>-10</v>
      </c>
      <c r="D560" s="57"/>
      <c r="E560" s="6"/>
      <c r="F560" s="57"/>
      <c r="G560" s="6"/>
      <c r="H560" s="57"/>
      <c r="I560" s="6"/>
      <c r="J560" s="57"/>
      <c r="K560" s="6"/>
      <c r="L560" s="57"/>
      <c r="M560" s="6"/>
      <c r="N560" s="57"/>
      <c r="O560" s="6"/>
      <c r="P560" s="57"/>
      <c r="Q560" s="6"/>
      <c r="R560" s="19" t="str">
        <f t="shared" si="168"/>
        <v>T65-10</v>
      </c>
      <c r="S560" s="15" t="str">
        <f t="shared" si="169"/>
        <v>T60-10</v>
      </c>
      <c r="T560" s="15" t="str">
        <f t="shared" si="170"/>
        <v>T70-10</v>
      </c>
      <c r="U560" s="15" t="str">
        <f t="shared" si="171"/>
        <v>T65-15</v>
      </c>
      <c r="V560" s="24" t="str">
        <f t="shared" si="172"/>
        <v>T65-05</v>
      </c>
      <c r="W560" s="19">
        <f t="shared" si="179"/>
        <v>0</v>
      </c>
      <c r="X560" s="15">
        <f t="shared" si="180"/>
        <v>0</v>
      </c>
      <c r="Y560" s="15">
        <f t="shared" si="181"/>
        <v>0</v>
      </c>
      <c r="Z560" s="15">
        <f t="shared" si="182"/>
        <v>0</v>
      </c>
      <c r="AA560" s="24">
        <f t="shared" si="183"/>
        <v>0</v>
      </c>
      <c r="AB560" s="50">
        <f t="shared" si="173"/>
        <v>0</v>
      </c>
      <c r="AC560" s="51">
        <f t="shared" si="174"/>
        <v>0</v>
      </c>
      <c r="AD560" s="51">
        <f t="shared" si="175"/>
        <v>0</v>
      </c>
      <c r="AE560" s="51">
        <f t="shared" si="176"/>
        <v>0</v>
      </c>
      <c r="AF560" s="52">
        <f t="shared" si="177"/>
        <v>0</v>
      </c>
    </row>
    <row r="561" spans="1:32" x14ac:dyDescent="0.25">
      <c r="A561" s="50" t="s">
        <v>1</v>
      </c>
      <c r="B561" s="51">
        <v>65</v>
      </c>
      <c r="C561" s="34">
        <v>-5</v>
      </c>
      <c r="D561" s="57"/>
      <c r="E561" s="6"/>
      <c r="F561" s="57"/>
      <c r="G561" s="6"/>
      <c r="H561" s="57"/>
      <c r="I561" s="6"/>
      <c r="J561" s="57"/>
      <c r="K561" s="6"/>
      <c r="L561" s="57"/>
      <c r="M561" s="6"/>
      <c r="N561" s="57"/>
      <c r="O561" s="6"/>
      <c r="P561" s="57"/>
      <c r="Q561" s="6"/>
      <c r="R561" s="19" t="str">
        <f t="shared" si="168"/>
        <v>T65-05</v>
      </c>
      <c r="S561" s="15" t="str">
        <f t="shared" si="169"/>
        <v>T60-05</v>
      </c>
      <c r="T561" s="15" t="str">
        <f t="shared" si="170"/>
        <v>T70-05</v>
      </c>
      <c r="U561" s="15" t="str">
        <f t="shared" si="171"/>
        <v>T65-10</v>
      </c>
      <c r="V561" s="24" t="str">
        <f t="shared" si="172"/>
        <v>T6500</v>
      </c>
      <c r="W561" s="19">
        <f t="shared" si="179"/>
        <v>0</v>
      </c>
      <c r="X561" s="15">
        <f t="shared" si="180"/>
        <v>0</v>
      </c>
      <c r="Y561" s="15">
        <f t="shared" si="181"/>
        <v>0</v>
      </c>
      <c r="Z561" s="15">
        <f t="shared" si="182"/>
        <v>0</v>
      </c>
      <c r="AA561" s="24">
        <f t="shared" si="183"/>
        <v>0</v>
      </c>
      <c r="AB561" s="50">
        <f t="shared" si="173"/>
        <v>0</v>
      </c>
      <c r="AC561" s="51">
        <f t="shared" si="174"/>
        <v>0</v>
      </c>
      <c r="AD561" s="51">
        <f t="shared" si="175"/>
        <v>0</v>
      </c>
      <c r="AE561" s="51">
        <f t="shared" si="176"/>
        <v>0</v>
      </c>
      <c r="AF561" s="52">
        <f t="shared" si="177"/>
        <v>0</v>
      </c>
    </row>
    <row r="562" spans="1:32" x14ac:dyDescent="0.25">
      <c r="A562" s="50" t="s">
        <v>1</v>
      </c>
      <c r="B562" s="51">
        <f t="shared" ref="B562:B570" si="187">B262</f>
        <v>65</v>
      </c>
      <c r="C562" s="34">
        <v>0</v>
      </c>
      <c r="D562" s="57"/>
      <c r="E562" s="6"/>
      <c r="F562" s="57"/>
      <c r="G562" s="6"/>
      <c r="H562" s="57"/>
      <c r="I562" s="6"/>
      <c r="J562" s="57">
        <v>42</v>
      </c>
      <c r="K562" s="6">
        <v>0</v>
      </c>
      <c r="L562" s="57"/>
      <c r="M562" s="6"/>
      <c r="N562" s="57"/>
      <c r="O562" s="6"/>
      <c r="P562" s="57"/>
      <c r="Q562" s="6"/>
      <c r="R562" s="19" t="str">
        <f t="shared" si="168"/>
        <v>T6500</v>
      </c>
      <c r="S562" s="15" t="str">
        <f t="shared" si="169"/>
        <v>T6000</v>
      </c>
      <c r="T562" s="15" t="str">
        <f t="shared" si="170"/>
        <v>T7000</v>
      </c>
      <c r="U562" s="15" t="str">
        <f t="shared" si="171"/>
        <v>T65-05</v>
      </c>
      <c r="V562" s="24" t="str">
        <f t="shared" si="172"/>
        <v>T6505</v>
      </c>
      <c r="W562" s="19">
        <f t="shared" si="179"/>
        <v>0</v>
      </c>
      <c r="X562" s="15">
        <f t="shared" si="180"/>
        <v>0</v>
      </c>
      <c r="Y562" s="15">
        <f t="shared" si="181"/>
        <v>0</v>
      </c>
      <c r="Z562" s="15">
        <f t="shared" si="182"/>
        <v>0</v>
      </c>
      <c r="AA562" s="24">
        <f t="shared" si="183"/>
        <v>0</v>
      </c>
      <c r="AB562" s="50">
        <f t="shared" si="173"/>
        <v>0</v>
      </c>
      <c r="AC562" s="51">
        <f t="shared" si="174"/>
        <v>0</v>
      </c>
      <c r="AD562" s="51">
        <f t="shared" si="175"/>
        <v>0</v>
      </c>
      <c r="AE562" s="51">
        <f t="shared" si="176"/>
        <v>0</v>
      </c>
      <c r="AF562" s="52">
        <f t="shared" si="177"/>
        <v>0</v>
      </c>
    </row>
    <row r="563" spans="1:32" x14ac:dyDescent="0.25">
      <c r="A563" s="50" t="s">
        <v>1</v>
      </c>
      <c r="B563" s="51">
        <f t="shared" si="187"/>
        <v>65</v>
      </c>
      <c r="C563" s="34">
        <v>5</v>
      </c>
      <c r="D563" s="57"/>
      <c r="E563" s="6"/>
      <c r="F563" s="57"/>
      <c r="G563" s="6"/>
      <c r="H563" s="57">
        <v>1418</v>
      </c>
      <c r="I563" s="6">
        <v>16</v>
      </c>
      <c r="J563" s="57">
        <v>1164</v>
      </c>
      <c r="K563" s="6">
        <v>0</v>
      </c>
      <c r="L563" s="57">
        <v>3</v>
      </c>
      <c r="M563" s="6">
        <v>0</v>
      </c>
      <c r="N563" s="57"/>
      <c r="O563" s="6"/>
      <c r="P563" s="57"/>
      <c r="Q563" s="6"/>
      <c r="R563" s="19" t="str">
        <f t="shared" si="168"/>
        <v>T6505</v>
      </c>
      <c r="S563" s="15" t="str">
        <f t="shared" si="169"/>
        <v>T6005</v>
      </c>
      <c r="T563" s="15" t="str">
        <f t="shared" si="170"/>
        <v>T7005</v>
      </c>
      <c r="U563" s="15" t="str">
        <f t="shared" si="171"/>
        <v>T6500</v>
      </c>
      <c r="V563" s="24" t="str">
        <f t="shared" si="172"/>
        <v>T6510</v>
      </c>
      <c r="W563" s="19">
        <f t="shared" si="179"/>
        <v>0</v>
      </c>
      <c r="X563" s="15">
        <f t="shared" si="180"/>
        <v>0</v>
      </c>
      <c r="Y563" s="15">
        <f t="shared" si="181"/>
        <v>0</v>
      </c>
      <c r="Z563" s="15">
        <f t="shared" si="182"/>
        <v>0</v>
      </c>
      <c r="AA563" s="24">
        <f t="shared" si="183"/>
        <v>0</v>
      </c>
      <c r="AB563" s="50">
        <f t="shared" si="173"/>
        <v>0</v>
      </c>
      <c r="AC563" s="51">
        <f t="shared" si="174"/>
        <v>0</v>
      </c>
      <c r="AD563" s="51">
        <f t="shared" si="175"/>
        <v>0</v>
      </c>
      <c r="AE563" s="51">
        <f t="shared" si="176"/>
        <v>0</v>
      </c>
      <c r="AF563" s="52">
        <f t="shared" si="177"/>
        <v>0</v>
      </c>
    </row>
    <row r="564" spans="1:32" x14ac:dyDescent="0.25">
      <c r="A564" s="50" t="s">
        <v>1</v>
      </c>
      <c r="B564" s="51">
        <f t="shared" si="187"/>
        <v>65</v>
      </c>
      <c r="C564" s="34">
        <v>10</v>
      </c>
      <c r="D564" s="57"/>
      <c r="E564" s="6"/>
      <c r="F564" s="57">
        <v>15713</v>
      </c>
      <c r="G564" s="6">
        <v>1226</v>
      </c>
      <c r="H564" s="57">
        <v>23622</v>
      </c>
      <c r="I564" s="6">
        <v>788</v>
      </c>
      <c r="J564" s="57">
        <v>12612</v>
      </c>
      <c r="K564" s="6">
        <v>0</v>
      </c>
      <c r="L564" s="57">
        <v>26</v>
      </c>
      <c r="M564" s="6">
        <v>0</v>
      </c>
      <c r="N564" s="57"/>
      <c r="O564" s="6"/>
      <c r="P564" s="57"/>
      <c r="Q564" s="6"/>
      <c r="R564" s="19" t="str">
        <f t="shared" si="168"/>
        <v>T6510</v>
      </c>
      <c r="S564" s="15" t="str">
        <f t="shared" si="169"/>
        <v>T6010</v>
      </c>
      <c r="T564" s="15" t="str">
        <f t="shared" si="170"/>
        <v>T7010</v>
      </c>
      <c r="U564" s="15" t="str">
        <f t="shared" si="171"/>
        <v>T6505</v>
      </c>
      <c r="V564" s="24" t="str">
        <f t="shared" si="172"/>
        <v>T6515</v>
      </c>
      <c r="W564" s="19">
        <f t="shared" si="179"/>
        <v>0</v>
      </c>
      <c r="X564" s="15">
        <f t="shared" si="180"/>
        <v>0</v>
      </c>
      <c r="Y564" s="15">
        <f t="shared" si="181"/>
        <v>0</v>
      </c>
      <c r="Z564" s="15">
        <f t="shared" si="182"/>
        <v>0</v>
      </c>
      <c r="AA564" s="24">
        <f t="shared" si="183"/>
        <v>0</v>
      </c>
      <c r="AB564" s="50">
        <f t="shared" si="173"/>
        <v>0</v>
      </c>
      <c r="AC564" s="51">
        <f t="shared" si="174"/>
        <v>0</v>
      </c>
      <c r="AD564" s="51">
        <f t="shared" si="175"/>
        <v>0</v>
      </c>
      <c r="AE564" s="51">
        <f t="shared" si="176"/>
        <v>0</v>
      </c>
      <c r="AF564" s="52">
        <f t="shared" si="177"/>
        <v>0</v>
      </c>
    </row>
    <row r="565" spans="1:32" x14ac:dyDescent="0.25">
      <c r="A565" s="50" t="s">
        <v>1</v>
      </c>
      <c r="B565" s="51">
        <f t="shared" si="187"/>
        <v>65</v>
      </c>
      <c r="C565" s="34">
        <v>15</v>
      </c>
      <c r="D565" s="57"/>
      <c r="E565" s="6"/>
      <c r="F565" s="57"/>
      <c r="G565" s="6"/>
      <c r="H565" s="57">
        <v>9522</v>
      </c>
      <c r="I565" s="6">
        <v>60</v>
      </c>
      <c r="J565" s="57">
        <v>3826</v>
      </c>
      <c r="K565" s="6">
        <v>0</v>
      </c>
      <c r="L565" s="57"/>
      <c r="M565" s="6"/>
      <c r="N565" s="57"/>
      <c r="O565" s="6"/>
      <c r="P565" s="57"/>
      <c r="Q565" s="6"/>
      <c r="R565" s="19" t="str">
        <f t="shared" si="168"/>
        <v>T6515</v>
      </c>
      <c r="S565" s="15" t="str">
        <f t="shared" si="169"/>
        <v>T6015</v>
      </c>
      <c r="T565" s="15" t="str">
        <f t="shared" si="170"/>
        <v>T7015</v>
      </c>
      <c r="U565" s="15" t="str">
        <f t="shared" si="171"/>
        <v>T6510</v>
      </c>
      <c r="V565" s="24" t="str">
        <f t="shared" si="172"/>
        <v>T6520</v>
      </c>
      <c r="W565" s="19">
        <f t="shared" si="179"/>
        <v>0</v>
      </c>
      <c r="X565" s="15">
        <f t="shared" si="180"/>
        <v>0</v>
      </c>
      <c r="Y565" s="15">
        <f t="shared" si="181"/>
        <v>0</v>
      </c>
      <c r="Z565" s="15">
        <f t="shared" si="182"/>
        <v>0</v>
      </c>
      <c r="AA565" s="24">
        <f t="shared" si="183"/>
        <v>0</v>
      </c>
      <c r="AB565" s="50">
        <f t="shared" si="173"/>
        <v>0</v>
      </c>
      <c r="AC565" s="51">
        <f t="shared" si="174"/>
        <v>0</v>
      </c>
      <c r="AD565" s="51">
        <f t="shared" si="175"/>
        <v>0</v>
      </c>
      <c r="AE565" s="51">
        <f t="shared" si="176"/>
        <v>0</v>
      </c>
      <c r="AF565" s="52">
        <f t="shared" si="177"/>
        <v>0</v>
      </c>
    </row>
    <row r="566" spans="1:32" x14ac:dyDescent="0.25">
      <c r="A566" s="50" t="s">
        <v>1</v>
      </c>
      <c r="B566" s="51">
        <f t="shared" si="187"/>
        <v>65</v>
      </c>
      <c r="C566" s="34">
        <v>20</v>
      </c>
      <c r="D566" s="57"/>
      <c r="E566" s="6"/>
      <c r="F566" s="57">
        <v>54133</v>
      </c>
      <c r="G566" s="6">
        <v>7241</v>
      </c>
      <c r="H566" s="57">
        <v>94319</v>
      </c>
      <c r="I566" s="6">
        <v>1292</v>
      </c>
      <c r="J566" s="57">
        <v>15940</v>
      </c>
      <c r="K566" s="6">
        <v>0</v>
      </c>
      <c r="L566" s="57"/>
      <c r="M566" s="6"/>
      <c r="N566" s="57"/>
      <c r="O566" s="6"/>
      <c r="P566" s="57"/>
      <c r="Q566" s="6"/>
      <c r="R566" s="19" t="str">
        <f t="shared" si="168"/>
        <v>T6520</v>
      </c>
      <c r="S566" s="15" t="str">
        <f t="shared" si="169"/>
        <v>T6020</v>
      </c>
      <c r="T566" s="15" t="str">
        <f t="shared" si="170"/>
        <v>T7020</v>
      </c>
      <c r="U566" s="15" t="str">
        <f t="shared" si="171"/>
        <v>T6515</v>
      </c>
      <c r="V566" s="24" t="str">
        <f t="shared" si="172"/>
        <v>T6525</v>
      </c>
      <c r="W566" s="19">
        <f t="shared" si="179"/>
        <v>0</v>
      </c>
      <c r="X566" s="15">
        <f t="shared" si="180"/>
        <v>0</v>
      </c>
      <c r="Y566" s="15">
        <f t="shared" si="181"/>
        <v>0</v>
      </c>
      <c r="Z566" s="15">
        <f t="shared" si="182"/>
        <v>0</v>
      </c>
      <c r="AA566" s="24">
        <f t="shared" si="183"/>
        <v>0</v>
      </c>
      <c r="AB566" s="50">
        <f t="shared" si="173"/>
        <v>0</v>
      </c>
      <c r="AC566" s="51">
        <f t="shared" si="174"/>
        <v>0</v>
      </c>
      <c r="AD566" s="51">
        <f t="shared" si="175"/>
        <v>0</v>
      </c>
      <c r="AE566" s="51">
        <f t="shared" si="176"/>
        <v>0</v>
      </c>
      <c r="AF566" s="52">
        <f t="shared" si="177"/>
        <v>0</v>
      </c>
    </row>
    <row r="567" spans="1:32" x14ac:dyDescent="0.25">
      <c r="A567" s="50" t="s">
        <v>1</v>
      </c>
      <c r="B567" s="51">
        <f t="shared" si="187"/>
        <v>65</v>
      </c>
      <c r="C567" s="34">
        <v>25</v>
      </c>
      <c r="D567" s="57"/>
      <c r="E567" s="6"/>
      <c r="F567" s="57"/>
      <c r="G567" s="6"/>
      <c r="H567" s="57">
        <v>7570</v>
      </c>
      <c r="I567" s="6">
        <v>20</v>
      </c>
      <c r="J567" s="57">
        <v>1418</v>
      </c>
      <c r="K567" s="6">
        <v>0</v>
      </c>
      <c r="L567" s="57"/>
      <c r="M567" s="6"/>
      <c r="N567" s="57"/>
      <c r="O567" s="6"/>
      <c r="P567" s="57"/>
      <c r="Q567" s="6"/>
      <c r="R567" s="19" t="str">
        <f t="shared" si="168"/>
        <v>T6525</v>
      </c>
      <c r="S567" s="15" t="str">
        <f t="shared" si="169"/>
        <v>T6025</v>
      </c>
      <c r="T567" s="15" t="str">
        <f t="shared" si="170"/>
        <v>T7025</v>
      </c>
      <c r="U567" s="15" t="str">
        <f t="shared" si="171"/>
        <v>T6520</v>
      </c>
      <c r="V567" s="24" t="str">
        <f t="shared" si="172"/>
        <v>T6530</v>
      </c>
      <c r="W567" s="19">
        <f t="shared" si="179"/>
        <v>0</v>
      </c>
      <c r="X567" s="15">
        <f t="shared" si="180"/>
        <v>0</v>
      </c>
      <c r="Y567" s="15">
        <f t="shared" si="181"/>
        <v>0</v>
      </c>
      <c r="Z567" s="15">
        <f t="shared" si="182"/>
        <v>0</v>
      </c>
      <c r="AA567" s="24">
        <f t="shared" si="183"/>
        <v>0</v>
      </c>
      <c r="AB567" s="50">
        <f t="shared" si="173"/>
        <v>0</v>
      </c>
      <c r="AC567" s="51">
        <f t="shared" si="174"/>
        <v>0</v>
      </c>
      <c r="AD567" s="51">
        <f t="shared" si="175"/>
        <v>0</v>
      </c>
      <c r="AE567" s="51">
        <f t="shared" si="176"/>
        <v>0</v>
      </c>
      <c r="AF567" s="52">
        <f t="shared" si="177"/>
        <v>0</v>
      </c>
    </row>
    <row r="568" spans="1:32" x14ac:dyDescent="0.25">
      <c r="A568" s="50" t="s">
        <v>1</v>
      </c>
      <c r="B568" s="51">
        <f t="shared" si="187"/>
        <v>65</v>
      </c>
      <c r="C568" s="34">
        <v>30</v>
      </c>
      <c r="D568" s="57"/>
      <c r="E568" s="6"/>
      <c r="F568" s="57">
        <v>2831</v>
      </c>
      <c r="G568" s="6">
        <v>0</v>
      </c>
      <c r="H568" s="57"/>
      <c r="I568" s="6"/>
      <c r="J568" s="57">
        <v>20</v>
      </c>
      <c r="K568" s="6">
        <v>0</v>
      </c>
      <c r="L568" s="57"/>
      <c r="M568" s="6"/>
      <c r="N568" s="57"/>
      <c r="O568" s="6"/>
      <c r="P568" s="57"/>
      <c r="Q568" s="6"/>
      <c r="R568" s="19" t="str">
        <f t="shared" ref="R568:R602" si="188">_xlfn.TEXTJOIN("",FALSE,A568,TEXT(B568,"00"),TEXT(C568,"00"))</f>
        <v>T6530</v>
      </c>
      <c r="S568" s="15" t="str">
        <f t="shared" ref="S568:S602" si="189">_xlfn.TEXTJOIN("",FALSE,A568,TEXT(B568-5,"00"),TEXT(C568,"00"))</f>
        <v>T6030</v>
      </c>
      <c r="T568" s="15" t="str">
        <f t="shared" ref="T568:T602" si="190">_xlfn.TEXTJOIN("",FALSE,A568,TEXT(B568+5,"00"),TEXT(C568,"00"))</f>
        <v>T7030</v>
      </c>
      <c r="U568" s="15" t="str">
        <f t="shared" ref="U568:U602" si="191">_xlfn.TEXTJOIN("",FALSE,A568,TEXT(B568,"00"),TEXT(C568-5,"00"))</f>
        <v>T6525</v>
      </c>
      <c r="V568" s="24" t="str">
        <f t="shared" ref="V568:V602" si="192">_xlfn.TEXTJOIN("",FALSE,A568,TEXT(B568,"00"),TEXT(C568+5,"00"))</f>
        <v>T6535</v>
      </c>
      <c r="W568" s="19">
        <f t="shared" si="179"/>
        <v>0</v>
      </c>
      <c r="X568" s="15">
        <f t="shared" si="180"/>
        <v>0</v>
      </c>
      <c r="Y568" s="15">
        <f t="shared" si="181"/>
        <v>0</v>
      </c>
      <c r="Z568" s="15">
        <f t="shared" si="182"/>
        <v>0</v>
      </c>
      <c r="AA568" s="24">
        <f t="shared" si="183"/>
        <v>0</v>
      </c>
      <c r="AB568" s="50">
        <f t="shared" ref="AB568:AB602" si="193">IF(W568&gt;0,1,0)</f>
        <v>0</v>
      </c>
      <c r="AC568" s="51">
        <f t="shared" ref="AC568:AC602" si="194">IF(X568&gt;0,1,0)</f>
        <v>0</v>
      </c>
      <c r="AD568" s="51">
        <f t="shared" ref="AD568:AD602" si="195">IF(Y568&gt;0,1,0)</f>
        <v>0</v>
      </c>
      <c r="AE568" s="51">
        <f t="shared" ref="AE568:AE602" si="196">IF(Z568&gt;0,1,0)</f>
        <v>0</v>
      </c>
      <c r="AF568" s="52">
        <f t="shared" ref="AF568:AF602" si="197">IF(AA568&gt;0,1,0)</f>
        <v>0</v>
      </c>
    </row>
    <row r="569" spans="1:32" x14ac:dyDescent="0.25">
      <c r="A569" s="50" t="s">
        <v>1</v>
      </c>
      <c r="B569" s="51">
        <f t="shared" si="187"/>
        <v>65</v>
      </c>
      <c r="C569" s="34">
        <v>35</v>
      </c>
      <c r="D569" s="57"/>
      <c r="E569" s="6"/>
      <c r="F569" s="57"/>
      <c r="G569" s="6"/>
      <c r="H569" s="57"/>
      <c r="I569" s="6"/>
      <c r="J569" s="57"/>
      <c r="K569" s="6"/>
      <c r="L569" s="57"/>
      <c r="M569" s="6"/>
      <c r="N569" s="57"/>
      <c r="O569" s="6"/>
      <c r="P569" s="57"/>
      <c r="Q569" s="6"/>
      <c r="R569" s="19" t="str">
        <f t="shared" si="188"/>
        <v>T6535</v>
      </c>
      <c r="S569" s="15" t="str">
        <f t="shared" si="189"/>
        <v>T6035</v>
      </c>
      <c r="T569" s="15" t="str">
        <f t="shared" si="190"/>
        <v>T7035</v>
      </c>
      <c r="U569" s="15" t="str">
        <f t="shared" si="191"/>
        <v>T6530</v>
      </c>
      <c r="V569" s="24" t="str">
        <f t="shared" si="192"/>
        <v>T6540</v>
      </c>
      <c r="W569" s="19">
        <f t="shared" si="179"/>
        <v>0</v>
      </c>
      <c r="X569" s="15">
        <f t="shared" si="180"/>
        <v>0</v>
      </c>
      <c r="Y569" s="15">
        <f t="shared" si="181"/>
        <v>0</v>
      </c>
      <c r="Z569" s="15">
        <f t="shared" si="182"/>
        <v>0</v>
      </c>
      <c r="AA569" s="24">
        <f t="shared" si="183"/>
        <v>0</v>
      </c>
      <c r="AB569" s="50">
        <f t="shared" si="193"/>
        <v>0</v>
      </c>
      <c r="AC569" s="51">
        <f t="shared" si="194"/>
        <v>0</v>
      </c>
      <c r="AD569" s="51">
        <f t="shared" si="195"/>
        <v>0</v>
      </c>
      <c r="AE569" s="51">
        <f t="shared" si="196"/>
        <v>0</v>
      </c>
      <c r="AF569" s="52">
        <f t="shared" si="197"/>
        <v>0</v>
      </c>
    </row>
    <row r="570" spans="1:32" x14ac:dyDescent="0.25">
      <c r="A570" s="50" t="s">
        <v>1</v>
      </c>
      <c r="B570" s="51">
        <f t="shared" si="187"/>
        <v>65</v>
      </c>
      <c r="C570" s="34">
        <v>40</v>
      </c>
      <c r="D570" s="57"/>
      <c r="E570" s="6"/>
      <c r="F570" s="57"/>
      <c r="G570" s="6"/>
      <c r="H570" s="57"/>
      <c r="I570" s="6"/>
      <c r="J570" s="57"/>
      <c r="K570" s="6"/>
      <c r="L570" s="57"/>
      <c r="M570" s="6"/>
      <c r="N570" s="57"/>
      <c r="O570" s="6"/>
      <c r="P570" s="57"/>
      <c r="Q570" s="6"/>
      <c r="R570" s="19" t="str">
        <f t="shared" si="188"/>
        <v>T6540</v>
      </c>
      <c r="S570" s="15" t="str">
        <f t="shared" si="189"/>
        <v>T6040</v>
      </c>
      <c r="T570" s="15" t="str">
        <f t="shared" si="190"/>
        <v>T7040</v>
      </c>
      <c r="U570" s="15" t="str">
        <f t="shared" si="191"/>
        <v>T6535</v>
      </c>
      <c r="V570" s="24" t="str">
        <f t="shared" si="192"/>
        <v>T6545</v>
      </c>
      <c r="W570" s="19">
        <f t="shared" si="179"/>
        <v>0</v>
      </c>
      <c r="X570" s="15">
        <f t="shared" si="180"/>
        <v>0</v>
      </c>
      <c r="Y570" s="15">
        <f t="shared" si="181"/>
        <v>0</v>
      </c>
      <c r="Z570" s="15">
        <f t="shared" si="182"/>
        <v>0</v>
      </c>
      <c r="AA570" s="24">
        <f t="shared" si="183"/>
        <v>0</v>
      </c>
      <c r="AB570" s="50">
        <f t="shared" si="193"/>
        <v>0</v>
      </c>
      <c r="AC570" s="51">
        <f t="shared" si="194"/>
        <v>0</v>
      </c>
      <c r="AD570" s="51">
        <f t="shared" si="195"/>
        <v>0</v>
      </c>
      <c r="AE570" s="51">
        <f t="shared" si="196"/>
        <v>0</v>
      </c>
      <c r="AF570" s="52">
        <f t="shared" si="197"/>
        <v>0</v>
      </c>
    </row>
    <row r="571" spans="1:32" x14ac:dyDescent="0.25">
      <c r="A571" s="50" t="s">
        <v>1</v>
      </c>
      <c r="B571" s="51">
        <v>65</v>
      </c>
      <c r="C571" s="34">
        <v>45</v>
      </c>
      <c r="D571" s="57"/>
      <c r="E571" s="6"/>
      <c r="F571" s="57"/>
      <c r="G571" s="6"/>
      <c r="H571" s="57"/>
      <c r="I571" s="6"/>
      <c r="J571" s="57"/>
      <c r="K571" s="6"/>
      <c r="L571" s="57"/>
      <c r="M571" s="6"/>
      <c r="N571" s="57"/>
      <c r="O571" s="6"/>
      <c r="P571" s="57"/>
      <c r="Q571" s="6"/>
      <c r="R571" s="19" t="str">
        <f t="shared" si="188"/>
        <v>T6545</v>
      </c>
      <c r="S571" s="15" t="str">
        <f t="shared" si="189"/>
        <v>T6045</v>
      </c>
      <c r="T571" s="15" t="str">
        <f t="shared" si="190"/>
        <v>T7045</v>
      </c>
      <c r="U571" s="15" t="str">
        <f t="shared" si="191"/>
        <v>T6540</v>
      </c>
      <c r="V571" s="24" t="str">
        <f t="shared" si="192"/>
        <v>T6550</v>
      </c>
      <c r="W571" s="19">
        <f t="shared" si="179"/>
        <v>0</v>
      </c>
      <c r="X571" s="15">
        <f t="shared" si="180"/>
        <v>0</v>
      </c>
      <c r="Y571" s="15">
        <f t="shared" si="181"/>
        <v>0</v>
      </c>
      <c r="Z571" s="15">
        <f t="shared" si="182"/>
        <v>0</v>
      </c>
      <c r="AA571" s="24">
        <f t="shared" si="183"/>
        <v>0</v>
      </c>
      <c r="AB571" s="50">
        <f t="shared" si="193"/>
        <v>0</v>
      </c>
      <c r="AC571" s="51">
        <f t="shared" si="194"/>
        <v>0</v>
      </c>
      <c r="AD571" s="51">
        <f t="shared" si="195"/>
        <v>0</v>
      </c>
      <c r="AE571" s="51">
        <f t="shared" si="196"/>
        <v>0</v>
      </c>
      <c r="AF571" s="52">
        <f t="shared" si="197"/>
        <v>0</v>
      </c>
    </row>
    <row r="572" spans="1:32" ht="15.75" thickBot="1" x14ac:dyDescent="0.3">
      <c r="A572" s="37" t="s">
        <v>1</v>
      </c>
      <c r="B572" s="38">
        <v>65</v>
      </c>
      <c r="C572" s="39">
        <v>50</v>
      </c>
      <c r="D572" s="2"/>
      <c r="E572" s="28"/>
      <c r="F572" s="2"/>
      <c r="G572" s="28"/>
      <c r="H572" s="2"/>
      <c r="I572" s="28"/>
      <c r="J572" s="2"/>
      <c r="K572" s="28"/>
      <c r="L572" s="2"/>
      <c r="M572" s="28"/>
      <c r="N572" s="2"/>
      <c r="O572" s="28"/>
      <c r="P572" s="2"/>
      <c r="Q572" s="28"/>
      <c r="R572" s="29" t="str">
        <f t="shared" si="188"/>
        <v>T6550</v>
      </c>
      <c r="S572" s="30" t="str">
        <f t="shared" si="189"/>
        <v>T6050</v>
      </c>
      <c r="T572" s="30" t="str">
        <f t="shared" si="190"/>
        <v>T7050</v>
      </c>
      <c r="U572" s="30" t="str">
        <f t="shared" si="191"/>
        <v>T6545</v>
      </c>
      <c r="V572" s="31" t="str">
        <f t="shared" si="192"/>
        <v>T6555</v>
      </c>
      <c r="W572" s="29">
        <f t="shared" si="179"/>
        <v>0</v>
      </c>
      <c r="X572" s="30">
        <f t="shared" si="180"/>
        <v>0</v>
      </c>
      <c r="Y572" s="30">
        <f t="shared" si="181"/>
        <v>0</v>
      </c>
      <c r="Z572" s="30">
        <f t="shared" si="182"/>
        <v>0</v>
      </c>
      <c r="AA572" s="31">
        <f t="shared" si="183"/>
        <v>0</v>
      </c>
      <c r="AB572" s="37">
        <f t="shared" si="193"/>
        <v>0</v>
      </c>
      <c r="AC572" s="38">
        <f t="shared" si="194"/>
        <v>0</v>
      </c>
      <c r="AD572" s="38">
        <f t="shared" si="195"/>
        <v>0</v>
      </c>
      <c r="AE572" s="38">
        <f t="shared" si="196"/>
        <v>0</v>
      </c>
      <c r="AF572" s="40">
        <f t="shared" si="197"/>
        <v>0</v>
      </c>
    </row>
    <row r="573" spans="1:32" x14ac:dyDescent="0.25">
      <c r="A573" s="12" t="s">
        <v>1</v>
      </c>
      <c r="B573" s="13">
        <v>70</v>
      </c>
      <c r="C573" s="36">
        <v>-20</v>
      </c>
      <c r="D573" s="43"/>
      <c r="E573" s="5"/>
      <c r="F573" s="43"/>
      <c r="G573" s="5"/>
      <c r="H573" s="43"/>
      <c r="I573" s="5"/>
      <c r="J573" s="43"/>
      <c r="K573" s="5"/>
      <c r="L573" s="43"/>
      <c r="M573" s="5"/>
      <c r="N573" s="43"/>
      <c r="O573" s="5"/>
      <c r="P573" s="43"/>
      <c r="Q573" s="5"/>
      <c r="R573" s="16" t="str">
        <f t="shared" si="188"/>
        <v>T70-20</v>
      </c>
      <c r="S573" s="17" t="str">
        <f t="shared" si="189"/>
        <v>T65-20</v>
      </c>
      <c r="T573" s="17" t="str">
        <f t="shared" si="190"/>
        <v>T75-20</v>
      </c>
      <c r="U573" s="17" t="str">
        <f t="shared" si="191"/>
        <v>T70-25</v>
      </c>
      <c r="V573" s="23" t="str">
        <f t="shared" si="192"/>
        <v>T70-15</v>
      </c>
      <c r="W573" s="16">
        <f t="shared" si="179"/>
        <v>0</v>
      </c>
      <c r="X573" s="17">
        <f t="shared" si="180"/>
        <v>0</v>
      </c>
      <c r="Y573" s="17">
        <f t="shared" si="181"/>
        <v>0</v>
      </c>
      <c r="Z573" s="17">
        <f t="shared" si="182"/>
        <v>0</v>
      </c>
      <c r="AA573" s="23">
        <f t="shared" si="183"/>
        <v>0</v>
      </c>
      <c r="AB573" s="12">
        <f t="shared" si="193"/>
        <v>0</v>
      </c>
      <c r="AC573" s="13">
        <f t="shared" si="194"/>
        <v>0</v>
      </c>
      <c r="AD573" s="13">
        <f t="shared" si="195"/>
        <v>0</v>
      </c>
      <c r="AE573" s="13">
        <f t="shared" si="196"/>
        <v>0</v>
      </c>
      <c r="AF573" s="14">
        <f t="shared" si="197"/>
        <v>0</v>
      </c>
    </row>
    <row r="574" spans="1:32" x14ac:dyDescent="0.25">
      <c r="A574" s="50" t="s">
        <v>1</v>
      </c>
      <c r="B574" s="51">
        <v>70</v>
      </c>
      <c r="C574" s="34">
        <v>-15</v>
      </c>
      <c r="D574" s="57"/>
      <c r="E574" s="6"/>
      <c r="F574" s="57"/>
      <c r="G574" s="6"/>
      <c r="H574" s="57"/>
      <c r="I574" s="6"/>
      <c r="J574" s="57"/>
      <c r="K574" s="6"/>
      <c r="L574" s="57"/>
      <c r="M574" s="6"/>
      <c r="N574" s="57"/>
      <c r="O574" s="6"/>
      <c r="P574" s="57"/>
      <c r="Q574" s="6"/>
      <c r="R574" s="19" t="str">
        <f t="shared" si="188"/>
        <v>T70-15</v>
      </c>
      <c r="S574" s="15" t="str">
        <f t="shared" si="189"/>
        <v>T65-15</v>
      </c>
      <c r="T574" s="15" t="str">
        <f t="shared" si="190"/>
        <v>T75-15</v>
      </c>
      <c r="U574" s="15" t="str">
        <f t="shared" si="191"/>
        <v>T70-20</v>
      </c>
      <c r="V574" s="24" t="str">
        <f t="shared" si="192"/>
        <v>T70-10</v>
      </c>
      <c r="W574" s="19">
        <f t="shared" si="179"/>
        <v>0</v>
      </c>
      <c r="X574" s="15">
        <f t="shared" si="180"/>
        <v>0</v>
      </c>
      <c r="Y574" s="15">
        <f t="shared" si="181"/>
        <v>0</v>
      </c>
      <c r="Z574" s="15">
        <f t="shared" si="182"/>
        <v>0</v>
      </c>
      <c r="AA574" s="24">
        <f t="shared" si="183"/>
        <v>0</v>
      </c>
      <c r="AB574" s="50">
        <f t="shared" si="193"/>
        <v>0</v>
      </c>
      <c r="AC574" s="51">
        <f t="shared" si="194"/>
        <v>0</v>
      </c>
      <c r="AD574" s="51">
        <f t="shared" si="195"/>
        <v>0</v>
      </c>
      <c r="AE574" s="51">
        <f t="shared" si="196"/>
        <v>0</v>
      </c>
      <c r="AF574" s="52">
        <f t="shared" si="197"/>
        <v>0</v>
      </c>
    </row>
    <row r="575" spans="1:32" x14ac:dyDescent="0.25">
      <c r="A575" s="50" t="s">
        <v>1</v>
      </c>
      <c r="B575" s="51">
        <v>70</v>
      </c>
      <c r="C575" s="34">
        <v>-10</v>
      </c>
      <c r="D575" s="57"/>
      <c r="E575" s="6"/>
      <c r="F575" s="57"/>
      <c r="G575" s="6"/>
      <c r="H575" s="57"/>
      <c r="I575" s="6"/>
      <c r="J575" s="57"/>
      <c r="K575" s="6"/>
      <c r="L575" s="57"/>
      <c r="M575" s="6"/>
      <c r="N575" s="57"/>
      <c r="O575" s="6"/>
      <c r="P575" s="57"/>
      <c r="Q575" s="6"/>
      <c r="R575" s="19" t="str">
        <f t="shared" si="188"/>
        <v>T70-10</v>
      </c>
      <c r="S575" s="15" t="str">
        <f t="shared" si="189"/>
        <v>T65-10</v>
      </c>
      <c r="T575" s="15" t="str">
        <f t="shared" si="190"/>
        <v>T75-10</v>
      </c>
      <c r="U575" s="15" t="str">
        <f t="shared" si="191"/>
        <v>T70-15</v>
      </c>
      <c r="V575" s="24" t="str">
        <f t="shared" si="192"/>
        <v>T70-05</v>
      </c>
      <c r="W575" s="19">
        <f t="shared" si="179"/>
        <v>0</v>
      </c>
      <c r="X575" s="15">
        <f t="shared" si="180"/>
        <v>0</v>
      </c>
      <c r="Y575" s="15">
        <f t="shared" si="181"/>
        <v>0</v>
      </c>
      <c r="Z575" s="15">
        <f t="shared" si="182"/>
        <v>0</v>
      </c>
      <c r="AA575" s="24">
        <f t="shared" si="183"/>
        <v>0</v>
      </c>
      <c r="AB575" s="50">
        <f t="shared" si="193"/>
        <v>0</v>
      </c>
      <c r="AC575" s="51">
        <f t="shared" si="194"/>
        <v>0</v>
      </c>
      <c r="AD575" s="51">
        <f t="shared" si="195"/>
        <v>0</v>
      </c>
      <c r="AE575" s="51">
        <f t="shared" si="196"/>
        <v>0</v>
      </c>
      <c r="AF575" s="52">
        <f t="shared" si="197"/>
        <v>0</v>
      </c>
    </row>
    <row r="576" spans="1:32" x14ac:dyDescent="0.25">
      <c r="A576" s="50" t="s">
        <v>1</v>
      </c>
      <c r="B576" s="51">
        <v>70</v>
      </c>
      <c r="C576" s="34">
        <v>-5</v>
      </c>
      <c r="D576" s="57"/>
      <c r="E576" s="6"/>
      <c r="F576" s="57"/>
      <c r="G576" s="6"/>
      <c r="H576" s="57"/>
      <c r="I576" s="6"/>
      <c r="J576" s="57"/>
      <c r="K576" s="6"/>
      <c r="L576" s="57"/>
      <c r="M576" s="6"/>
      <c r="N576" s="57"/>
      <c r="O576" s="6"/>
      <c r="P576" s="57"/>
      <c r="Q576" s="6"/>
      <c r="R576" s="19" t="str">
        <f t="shared" si="188"/>
        <v>T70-05</v>
      </c>
      <c r="S576" s="15" t="str">
        <f t="shared" si="189"/>
        <v>T65-05</v>
      </c>
      <c r="T576" s="15" t="str">
        <f t="shared" si="190"/>
        <v>T75-05</v>
      </c>
      <c r="U576" s="15" t="str">
        <f t="shared" si="191"/>
        <v>T70-10</v>
      </c>
      <c r="V576" s="24" t="str">
        <f t="shared" si="192"/>
        <v>T7000</v>
      </c>
      <c r="W576" s="19">
        <f t="shared" si="179"/>
        <v>0</v>
      </c>
      <c r="X576" s="15">
        <f t="shared" si="180"/>
        <v>0</v>
      </c>
      <c r="Y576" s="15">
        <f t="shared" si="181"/>
        <v>0</v>
      </c>
      <c r="Z576" s="15">
        <f t="shared" si="182"/>
        <v>0</v>
      </c>
      <c r="AA576" s="24">
        <f t="shared" si="183"/>
        <v>0</v>
      </c>
      <c r="AB576" s="50">
        <f t="shared" si="193"/>
        <v>0</v>
      </c>
      <c r="AC576" s="51">
        <f t="shared" si="194"/>
        <v>0</v>
      </c>
      <c r="AD576" s="51">
        <f t="shared" si="195"/>
        <v>0</v>
      </c>
      <c r="AE576" s="51">
        <f t="shared" si="196"/>
        <v>0</v>
      </c>
      <c r="AF576" s="52">
        <f t="shared" si="197"/>
        <v>0</v>
      </c>
    </row>
    <row r="577" spans="1:32" x14ac:dyDescent="0.25">
      <c r="A577" s="50" t="s">
        <v>1</v>
      </c>
      <c r="B577" s="51">
        <f t="shared" ref="B577:B585" si="198">B277</f>
        <v>70</v>
      </c>
      <c r="C577" s="34">
        <v>0</v>
      </c>
      <c r="D577" s="57"/>
      <c r="E577" s="6"/>
      <c r="F577" s="57"/>
      <c r="G577" s="6"/>
      <c r="H577" s="57"/>
      <c r="I577" s="6"/>
      <c r="J577" s="57"/>
      <c r="K577" s="6"/>
      <c r="L577" s="57"/>
      <c r="M577" s="6"/>
      <c r="N577" s="57"/>
      <c r="O577" s="6"/>
      <c r="P577" s="57"/>
      <c r="Q577" s="6"/>
      <c r="R577" s="19" t="str">
        <f t="shared" si="188"/>
        <v>T7000</v>
      </c>
      <c r="S577" s="15" t="str">
        <f t="shared" si="189"/>
        <v>T6500</v>
      </c>
      <c r="T577" s="15" t="str">
        <f t="shared" si="190"/>
        <v>T7500</v>
      </c>
      <c r="U577" s="15" t="str">
        <f t="shared" si="191"/>
        <v>T70-05</v>
      </c>
      <c r="V577" s="24" t="str">
        <f t="shared" si="192"/>
        <v>T7005</v>
      </c>
      <c r="W577" s="19">
        <f t="shared" si="179"/>
        <v>0</v>
      </c>
      <c r="X577" s="15">
        <f t="shared" si="180"/>
        <v>0</v>
      </c>
      <c r="Y577" s="15">
        <f t="shared" si="181"/>
        <v>0</v>
      </c>
      <c r="Z577" s="15">
        <f t="shared" si="182"/>
        <v>0</v>
      </c>
      <c r="AA577" s="24">
        <f t="shared" si="183"/>
        <v>0</v>
      </c>
      <c r="AB577" s="50">
        <f t="shared" si="193"/>
        <v>0</v>
      </c>
      <c r="AC577" s="51">
        <f t="shared" si="194"/>
        <v>0</v>
      </c>
      <c r="AD577" s="51">
        <f t="shared" si="195"/>
        <v>0</v>
      </c>
      <c r="AE577" s="51">
        <f t="shared" si="196"/>
        <v>0</v>
      </c>
      <c r="AF577" s="52">
        <f t="shared" si="197"/>
        <v>0</v>
      </c>
    </row>
    <row r="578" spans="1:32" x14ac:dyDescent="0.25">
      <c r="A578" s="50" t="s">
        <v>1</v>
      </c>
      <c r="B578" s="51">
        <f t="shared" si="198"/>
        <v>70</v>
      </c>
      <c r="C578" s="34">
        <v>5</v>
      </c>
      <c r="D578" s="57"/>
      <c r="E578" s="6"/>
      <c r="F578" s="57"/>
      <c r="G578" s="6"/>
      <c r="H578" s="57"/>
      <c r="I578" s="6"/>
      <c r="J578" s="57">
        <v>31</v>
      </c>
      <c r="K578" s="6">
        <v>0</v>
      </c>
      <c r="L578" s="57">
        <v>1</v>
      </c>
      <c r="M578" s="6">
        <v>0</v>
      </c>
      <c r="N578" s="57"/>
      <c r="O578" s="6"/>
      <c r="P578" s="57"/>
      <c r="Q578" s="6"/>
      <c r="R578" s="19" t="str">
        <f t="shared" si="188"/>
        <v>T7005</v>
      </c>
      <c r="S578" s="15" t="str">
        <f t="shared" si="189"/>
        <v>T6505</v>
      </c>
      <c r="T578" s="15" t="str">
        <f t="shared" si="190"/>
        <v>T7505</v>
      </c>
      <c r="U578" s="15" t="str">
        <f t="shared" si="191"/>
        <v>T7000</v>
      </c>
      <c r="V578" s="24" t="str">
        <f t="shared" si="192"/>
        <v>T7010</v>
      </c>
      <c r="W578" s="19">
        <f t="shared" si="179"/>
        <v>0</v>
      </c>
      <c r="X578" s="15">
        <f t="shared" si="180"/>
        <v>0</v>
      </c>
      <c r="Y578" s="15">
        <f t="shared" si="181"/>
        <v>0</v>
      </c>
      <c r="Z578" s="15">
        <f t="shared" si="182"/>
        <v>0</v>
      </c>
      <c r="AA578" s="24">
        <f t="shared" si="183"/>
        <v>0</v>
      </c>
      <c r="AB578" s="50">
        <f t="shared" si="193"/>
        <v>0</v>
      </c>
      <c r="AC578" s="51">
        <f t="shared" si="194"/>
        <v>0</v>
      </c>
      <c r="AD578" s="51">
        <f t="shared" si="195"/>
        <v>0</v>
      </c>
      <c r="AE578" s="51">
        <f t="shared" si="196"/>
        <v>0</v>
      </c>
      <c r="AF578" s="52">
        <f t="shared" si="197"/>
        <v>0</v>
      </c>
    </row>
    <row r="579" spans="1:32" x14ac:dyDescent="0.25">
      <c r="A579" s="50" t="s">
        <v>1</v>
      </c>
      <c r="B579" s="51">
        <f t="shared" si="198"/>
        <v>70</v>
      </c>
      <c r="C579" s="34">
        <v>10</v>
      </c>
      <c r="D579" s="57"/>
      <c r="E579" s="6"/>
      <c r="F579" s="57"/>
      <c r="G579" s="6"/>
      <c r="H579" s="57">
        <v>1226</v>
      </c>
      <c r="I579" s="6">
        <v>16</v>
      </c>
      <c r="J579" s="57">
        <v>1008</v>
      </c>
      <c r="K579" s="6">
        <v>1</v>
      </c>
      <c r="L579" s="57">
        <v>16</v>
      </c>
      <c r="M579" s="6">
        <v>0</v>
      </c>
      <c r="N579" s="57"/>
      <c r="O579" s="6"/>
      <c r="P579" s="57"/>
      <c r="Q579" s="6"/>
      <c r="R579" s="19" t="str">
        <f t="shared" si="188"/>
        <v>T7010</v>
      </c>
      <c r="S579" s="15" t="str">
        <f t="shared" si="189"/>
        <v>T6510</v>
      </c>
      <c r="T579" s="15" t="str">
        <f t="shared" si="190"/>
        <v>T7510</v>
      </c>
      <c r="U579" s="15" t="str">
        <f t="shared" si="191"/>
        <v>T7005</v>
      </c>
      <c r="V579" s="24" t="str">
        <f t="shared" si="192"/>
        <v>T7015</v>
      </c>
      <c r="W579" s="19">
        <f t="shared" si="179"/>
        <v>0</v>
      </c>
      <c r="X579" s="15">
        <f t="shared" si="180"/>
        <v>0</v>
      </c>
      <c r="Y579" s="15">
        <f t="shared" si="181"/>
        <v>0</v>
      </c>
      <c r="Z579" s="15">
        <f t="shared" si="182"/>
        <v>0</v>
      </c>
      <c r="AA579" s="24">
        <f t="shared" si="183"/>
        <v>0</v>
      </c>
      <c r="AB579" s="50">
        <f t="shared" si="193"/>
        <v>0</v>
      </c>
      <c r="AC579" s="51">
        <f t="shared" si="194"/>
        <v>0</v>
      </c>
      <c r="AD579" s="51">
        <f t="shared" si="195"/>
        <v>0</v>
      </c>
      <c r="AE579" s="51">
        <f t="shared" si="196"/>
        <v>0</v>
      </c>
      <c r="AF579" s="52">
        <f t="shared" si="197"/>
        <v>0</v>
      </c>
    </row>
    <row r="580" spans="1:32" x14ac:dyDescent="0.25">
      <c r="A580" s="50" t="s">
        <v>1</v>
      </c>
      <c r="B580" s="51">
        <f t="shared" si="198"/>
        <v>70</v>
      </c>
      <c r="C580" s="34">
        <v>15</v>
      </c>
      <c r="D580" s="57"/>
      <c r="E580" s="6"/>
      <c r="F580" s="57"/>
      <c r="G580" s="6"/>
      <c r="H580" s="57"/>
      <c r="I580" s="6"/>
      <c r="J580" s="57">
        <v>202</v>
      </c>
      <c r="K580" s="6">
        <v>0</v>
      </c>
      <c r="L580" s="57">
        <v>1</v>
      </c>
      <c r="M580" s="6">
        <v>0</v>
      </c>
      <c r="N580" s="57"/>
      <c r="O580" s="6"/>
      <c r="P580" s="57"/>
      <c r="Q580" s="6"/>
      <c r="R580" s="19" t="str">
        <f t="shared" si="188"/>
        <v>T7015</v>
      </c>
      <c r="S580" s="15" t="str">
        <f t="shared" si="189"/>
        <v>T6515</v>
      </c>
      <c r="T580" s="15" t="str">
        <f t="shared" si="190"/>
        <v>T7515</v>
      </c>
      <c r="U580" s="15" t="str">
        <f t="shared" si="191"/>
        <v>T7010</v>
      </c>
      <c r="V580" s="24" t="str">
        <f t="shared" si="192"/>
        <v>T7020</v>
      </c>
      <c r="W580" s="19">
        <f t="shared" ref="W580:W602" si="199">_xlfn.XLOOKUP(R580,$R:$R,$O:$O,0)</f>
        <v>0</v>
      </c>
      <c r="X580" s="15">
        <f t="shared" ref="X580:X602" si="200">_xlfn.XLOOKUP(S580,$R:$R,$O:$O,0)</f>
        <v>0</v>
      </c>
      <c r="Y580" s="15">
        <f t="shared" ref="Y580:Y602" si="201">_xlfn.XLOOKUP(T580,$R:$R,$O:$O,0)</f>
        <v>0</v>
      </c>
      <c r="Z580" s="15">
        <f t="shared" ref="Z580:Z602" si="202">_xlfn.XLOOKUP(U580,$R:$R,$O:$O,0)</f>
        <v>0</v>
      </c>
      <c r="AA580" s="24">
        <f t="shared" ref="AA580:AA602" si="203">_xlfn.XLOOKUP(V580,$R:$R,$O:$O,0)</f>
        <v>0</v>
      </c>
      <c r="AB580" s="50">
        <f t="shared" si="193"/>
        <v>0</v>
      </c>
      <c r="AC580" s="51">
        <f t="shared" si="194"/>
        <v>0</v>
      </c>
      <c r="AD580" s="51">
        <f t="shared" si="195"/>
        <v>0</v>
      </c>
      <c r="AE580" s="51">
        <f t="shared" si="196"/>
        <v>0</v>
      </c>
      <c r="AF580" s="52">
        <f t="shared" si="197"/>
        <v>0</v>
      </c>
    </row>
    <row r="581" spans="1:32" x14ac:dyDescent="0.25">
      <c r="A581" s="50" t="s">
        <v>1</v>
      </c>
      <c r="B581" s="51">
        <f t="shared" si="198"/>
        <v>70</v>
      </c>
      <c r="C581" s="34">
        <v>20</v>
      </c>
      <c r="D581" s="57"/>
      <c r="E581" s="6"/>
      <c r="F581" s="57"/>
      <c r="G581" s="6"/>
      <c r="H581" s="57">
        <v>7241</v>
      </c>
      <c r="I581" s="6">
        <v>126</v>
      </c>
      <c r="J581" s="57">
        <v>2049</v>
      </c>
      <c r="K581" s="6">
        <v>0</v>
      </c>
      <c r="L581" s="57"/>
      <c r="M581" s="6"/>
      <c r="N581" s="57"/>
      <c r="O581" s="6"/>
      <c r="P581" s="57"/>
      <c r="Q581" s="6"/>
      <c r="R581" s="19" t="str">
        <f t="shared" si="188"/>
        <v>T7020</v>
      </c>
      <c r="S581" s="15" t="str">
        <f t="shared" si="189"/>
        <v>T6520</v>
      </c>
      <c r="T581" s="15" t="str">
        <f t="shared" si="190"/>
        <v>T7520</v>
      </c>
      <c r="U581" s="15" t="str">
        <f t="shared" si="191"/>
        <v>T7015</v>
      </c>
      <c r="V581" s="24" t="str">
        <f t="shared" si="192"/>
        <v>T7025</v>
      </c>
      <c r="W581" s="19">
        <f t="shared" si="199"/>
        <v>0</v>
      </c>
      <c r="X581" s="15">
        <f t="shared" si="200"/>
        <v>0</v>
      </c>
      <c r="Y581" s="15">
        <f t="shared" si="201"/>
        <v>0</v>
      </c>
      <c r="Z581" s="15">
        <f t="shared" si="202"/>
        <v>0</v>
      </c>
      <c r="AA581" s="24">
        <f t="shared" si="203"/>
        <v>0</v>
      </c>
      <c r="AB581" s="50">
        <f t="shared" si="193"/>
        <v>0</v>
      </c>
      <c r="AC581" s="51">
        <f t="shared" si="194"/>
        <v>0</v>
      </c>
      <c r="AD581" s="51">
        <f t="shared" si="195"/>
        <v>0</v>
      </c>
      <c r="AE581" s="51">
        <f t="shared" si="196"/>
        <v>0</v>
      </c>
      <c r="AF581" s="52">
        <f t="shared" si="197"/>
        <v>0</v>
      </c>
    </row>
    <row r="582" spans="1:32" x14ac:dyDescent="0.25">
      <c r="A582" s="50" t="s">
        <v>1</v>
      </c>
      <c r="B582" s="51">
        <f t="shared" si="198"/>
        <v>70</v>
      </c>
      <c r="C582" s="34">
        <v>25</v>
      </c>
      <c r="D582" s="57"/>
      <c r="E582" s="6"/>
      <c r="F582" s="57"/>
      <c r="G582" s="6"/>
      <c r="H582" s="57"/>
      <c r="I582" s="6"/>
      <c r="J582" s="57">
        <v>126</v>
      </c>
      <c r="K582" s="6">
        <v>0</v>
      </c>
      <c r="L582" s="57"/>
      <c r="M582" s="6"/>
      <c r="N582" s="57"/>
      <c r="O582" s="6"/>
      <c r="P582" s="57"/>
      <c r="Q582" s="6"/>
      <c r="R582" s="19" t="str">
        <f t="shared" si="188"/>
        <v>T7025</v>
      </c>
      <c r="S582" s="15" t="str">
        <f t="shared" si="189"/>
        <v>T6525</v>
      </c>
      <c r="T582" s="15" t="str">
        <f t="shared" si="190"/>
        <v>T7525</v>
      </c>
      <c r="U582" s="15" t="str">
        <f t="shared" si="191"/>
        <v>T7020</v>
      </c>
      <c r="V582" s="24" t="str">
        <f t="shared" si="192"/>
        <v>T7030</v>
      </c>
      <c r="W582" s="19">
        <f t="shared" si="199"/>
        <v>0</v>
      </c>
      <c r="X582" s="15">
        <f t="shared" si="200"/>
        <v>0</v>
      </c>
      <c r="Y582" s="15">
        <f t="shared" si="201"/>
        <v>0</v>
      </c>
      <c r="Z582" s="15">
        <f t="shared" si="202"/>
        <v>0</v>
      </c>
      <c r="AA582" s="24">
        <f t="shared" si="203"/>
        <v>0</v>
      </c>
      <c r="AB582" s="50">
        <f t="shared" si="193"/>
        <v>0</v>
      </c>
      <c r="AC582" s="51">
        <f t="shared" si="194"/>
        <v>0</v>
      </c>
      <c r="AD582" s="51">
        <f t="shared" si="195"/>
        <v>0</v>
      </c>
      <c r="AE582" s="51">
        <f t="shared" si="196"/>
        <v>0</v>
      </c>
      <c r="AF582" s="52">
        <f t="shared" si="197"/>
        <v>0</v>
      </c>
    </row>
    <row r="583" spans="1:32" x14ac:dyDescent="0.25">
      <c r="A583" s="50" t="s">
        <v>1</v>
      </c>
      <c r="B583" s="51">
        <f t="shared" si="198"/>
        <v>70</v>
      </c>
      <c r="C583" s="34">
        <v>30</v>
      </c>
      <c r="D583" s="57"/>
      <c r="E583" s="6"/>
      <c r="F583" s="57"/>
      <c r="G583" s="6"/>
      <c r="H583" s="57"/>
      <c r="I583" s="6"/>
      <c r="J583" s="57"/>
      <c r="K583" s="6"/>
      <c r="L583" s="57"/>
      <c r="M583" s="6"/>
      <c r="N583" s="57"/>
      <c r="O583" s="6"/>
      <c r="P583" s="57"/>
      <c r="Q583" s="6"/>
      <c r="R583" s="19" t="str">
        <f t="shared" si="188"/>
        <v>T7030</v>
      </c>
      <c r="S583" s="15" t="str">
        <f t="shared" si="189"/>
        <v>T6530</v>
      </c>
      <c r="T583" s="15" t="str">
        <f t="shared" si="190"/>
        <v>T7530</v>
      </c>
      <c r="U583" s="15" t="str">
        <f t="shared" si="191"/>
        <v>T7025</v>
      </c>
      <c r="V583" s="24" t="str">
        <f t="shared" si="192"/>
        <v>T7035</v>
      </c>
      <c r="W583" s="19">
        <f t="shared" si="199"/>
        <v>0</v>
      </c>
      <c r="X583" s="15">
        <f t="shared" si="200"/>
        <v>0</v>
      </c>
      <c r="Y583" s="15">
        <f t="shared" si="201"/>
        <v>0</v>
      </c>
      <c r="Z583" s="15">
        <f t="shared" si="202"/>
        <v>0</v>
      </c>
      <c r="AA583" s="24">
        <f t="shared" si="203"/>
        <v>0</v>
      </c>
      <c r="AB583" s="50">
        <f t="shared" si="193"/>
        <v>0</v>
      </c>
      <c r="AC583" s="51">
        <f t="shared" si="194"/>
        <v>0</v>
      </c>
      <c r="AD583" s="51">
        <f t="shared" si="195"/>
        <v>0</v>
      </c>
      <c r="AE583" s="51">
        <f t="shared" si="196"/>
        <v>0</v>
      </c>
      <c r="AF583" s="52">
        <f t="shared" si="197"/>
        <v>0</v>
      </c>
    </row>
    <row r="584" spans="1:32" x14ac:dyDescent="0.25">
      <c r="A584" s="50" t="s">
        <v>1</v>
      </c>
      <c r="B584" s="51">
        <f t="shared" si="198"/>
        <v>70</v>
      </c>
      <c r="C584" s="34">
        <v>35</v>
      </c>
      <c r="D584" s="57"/>
      <c r="E584" s="6"/>
      <c r="F584" s="57"/>
      <c r="G584" s="6"/>
      <c r="H584" s="57"/>
      <c r="I584" s="6"/>
      <c r="J584" s="57"/>
      <c r="K584" s="6"/>
      <c r="L584" s="57"/>
      <c r="M584" s="6"/>
      <c r="N584" s="57"/>
      <c r="O584" s="6"/>
      <c r="P584" s="57"/>
      <c r="Q584" s="6"/>
      <c r="R584" s="19" t="str">
        <f t="shared" si="188"/>
        <v>T7035</v>
      </c>
      <c r="S584" s="15" t="str">
        <f t="shared" si="189"/>
        <v>T6535</v>
      </c>
      <c r="T584" s="15" t="str">
        <f t="shared" si="190"/>
        <v>T7535</v>
      </c>
      <c r="U584" s="15" t="str">
        <f t="shared" si="191"/>
        <v>T7030</v>
      </c>
      <c r="V584" s="24" t="str">
        <f t="shared" si="192"/>
        <v>T7040</v>
      </c>
      <c r="W584" s="19">
        <f t="shared" si="199"/>
        <v>0</v>
      </c>
      <c r="X584" s="15">
        <f t="shared" si="200"/>
        <v>0</v>
      </c>
      <c r="Y584" s="15">
        <f t="shared" si="201"/>
        <v>0</v>
      </c>
      <c r="Z584" s="15">
        <f t="shared" si="202"/>
        <v>0</v>
      </c>
      <c r="AA584" s="24">
        <f t="shared" si="203"/>
        <v>0</v>
      </c>
      <c r="AB584" s="50">
        <f t="shared" si="193"/>
        <v>0</v>
      </c>
      <c r="AC584" s="51">
        <f t="shared" si="194"/>
        <v>0</v>
      </c>
      <c r="AD584" s="51">
        <f t="shared" si="195"/>
        <v>0</v>
      </c>
      <c r="AE584" s="51">
        <f t="shared" si="196"/>
        <v>0</v>
      </c>
      <c r="AF584" s="52">
        <f t="shared" si="197"/>
        <v>0</v>
      </c>
    </row>
    <row r="585" spans="1:32" x14ac:dyDescent="0.25">
      <c r="A585" s="50" t="s">
        <v>1</v>
      </c>
      <c r="B585" s="51">
        <f t="shared" si="198"/>
        <v>70</v>
      </c>
      <c r="C585" s="34">
        <v>40</v>
      </c>
      <c r="D585" s="57"/>
      <c r="E585" s="6"/>
      <c r="F585" s="57"/>
      <c r="G585" s="6"/>
      <c r="H585" s="57"/>
      <c r="I585" s="6"/>
      <c r="J585" s="57"/>
      <c r="K585" s="6"/>
      <c r="L585" s="57"/>
      <c r="M585" s="6"/>
      <c r="N585" s="57"/>
      <c r="O585" s="6"/>
      <c r="P585" s="57"/>
      <c r="Q585" s="6"/>
      <c r="R585" s="19" t="str">
        <f t="shared" si="188"/>
        <v>T7040</v>
      </c>
      <c r="S585" s="15" t="str">
        <f t="shared" si="189"/>
        <v>T6540</v>
      </c>
      <c r="T585" s="15" t="str">
        <f t="shared" si="190"/>
        <v>T7540</v>
      </c>
      <c r="U585" s="15" t="str">
        <f t="shared" si="191"/>
        <v>T7035</v>
      </c>
      <c r="V585" s="24" t="str">
        <f t="shared" si="192"/>
        <v>T7045</v>
      </c>
      <c r="W585" s="19">
        <f t="shared" si="199"/>
        <v>0</v>
      </c>
      <c r="X585" s="15">
        <f t="shared" si="200"/>
        <v>0</v>
      </c>
      <c r="Y585" s="15">
        <f t="shared" si="201"/>
        <v>0</v>
      </c>
      <c r="Z585" s="15">
        <f t="shared" si="202"/>
        <v>0</v>
      </c>
      <c r="AA585" s="24">
        <f t="shared" si="203"/>
        <v>0</v>
      </c>
      <c r="AB585" s="50">
        <f t="shared" si="193"/>
        <v>0</v>
      </c>
      <c r="AC585" s="51">
        <f t="shared" si="194"/>
        <v>0</v>
      </c>
      <c r="AD585" s="51">
        <f t="shared" si="195"/>
        <v>0</v>
      </c>
      <c r="AE585" s="51">
        <f t="shared" si="196"/>
        <v>0</v>
      </c>
      <c r="AF585" s="52">
        <f t="shared" si="197"/>
        <v>0</v>
      </c>
    </row>
    <row r="586" spans="1:32" x14ac:dyDescent="0.25">
      <c r="A586" s="50" t="s">
        <v>1</v>
      </c>
      <c r="B586" s="51">
        <v>70</v>
      </c>
      <c r="C586" s="34">
        <v>45</v>
      </c>
      <c r="D586" s="57"/>
      <c r="E586" s="6"/>
      <c r="F586" s="57"/>
      <c r="G586" s="6"/>
      <c r="H586" s="57"/>
      <c r="I586" s="6"/>
      <c r="J586" s="57"/>
      <c r="K586" s="6"/>
      <c r="L586" s="57"/>
      <c r="M586" s="6"/>
      <c r="N586" s="57"/>
      <c r="O586" s="6"/>
      <c r="P586" s="57"/>
      <c r="Q586" s="6"/>
      <c r="R586" s="19" t="str">
        <f t="shared" si="188"/>
        <v>T7045</v>
      </c>
      <c r="S586" s="15" t="str">
        <f t="shared" si="189"/>
        <v>T6545</v>
      </c>
      <c r="T586" s="15" t="str">
        <f t="shared" si="190"/>
        <v>T7545</v>
      </c>
      <c r="U586" s="15" t="str">
        <f t="shared" si="191"/>
        <v>T7040</v>
      </c>
      <c r="V586" s="24" t="str">
        <f t="shared" si="192"/>
        <v>T7050</v>
      </c>
      <c r="W586" s="19">
        <f t="shared" si="199"/>
        <v>0</v>
      </c>
      <c r="X586" s="15">
        <f t="shared" si="200"/>
        <v>0</v>
      </c>
      <c r="Y586" s="15">
        <f t="shared" si="201"/>
        <v>0</v>
      </c>
      <c r="Z586" s="15">
        <f t="shared" si="202"/>
        <v>0</v>
      </c>
      <c r="AA586" s="24">
        <f t="shared" si="203"/>
        <v>0</v>
      </c>
      <c r="AB586" s="50">
        <f t="shared" si="193"/>
        <v>0</v>
      </c>
      <c r="AC586" s="51">
        <f t="shared" si="194"/>
        <v>0</v>
      </c>
      <c r="AD586" s="51">
        <f t="shared" si="195"/>
        <v>0</v>
      </c>
      <c r="AE586" s="51">
        <f t="shared" si="196"/>
        <v>0</v>
      </c>
      <c r="AF586" s="52">
        <f t="shared" si="197"/>
        <v>0</v>
      </c>
    </row>
    <row r="587" spans="1:32" ht="15.75" thickBot="1" x14ac:dyDescent="0.3">
      <c r="A587" s="37" t="s">
        <v>1</v>
      </c>
      <c r="B587" s="38">
        <v>70</v>
      </c>
      <c r="C587" s="39">
        <v>50</v>
      </c>
      <c r="D587" s="2"/>
      <c r="E587" s="28"/>
      <c r="F587" s="2"/>
      <c r="G587" s="28"/>
      <c r="H587" s="2"/>
      <c r="I587" s="28"/>
      <c r="J587" s="2"/>
      <c r="K587" s="28"/>
      <c r="L587" s="2"/>
      <c r="M587" s="28"/>
      <c r="N587" s="2"/>
      <c r="O587" s="28"/>
      <c r="P587" s="2"/>
      <c r="Q587" s="28"/>
      <c r="R587" s="29" t="str">
        <f t="shared" si="188"/>
        <v>T7050</v>
      </c>
      <c r="S587" s="30" t="str">
        <f t="shared" si="189"/>
        <v>T6550</v>
      </c>
      <c r="T587" s="30" t="str">
        <f t="shared" si="190"/>
        <v>T7550</v>
      </c>
      <c r="U587" s="30" t="str">
        <f t="shared" si="191"/>
        <v>T7045</v>
      </c>
      <c r="V587" s="31" t="str">
        <f t="shared" si="192"/>
        <v>T7055</v>
      </c>
      <c r="W587" s="29">
        <f t="shared" si="199"/>
        <v>0</v>
      </c>
      <c r="X587" s="30">
        <f t="shared" si="200"/>
        <v>0</v>
      </c>
      <c r="Y587" s="30">
        <f t="shared" si="201"/>
        <v>0</v>
      </c>
      <c r="Z587" s="30">
        <f t="shared" si="202"/>
        <v>0</v>
      </c>
      <c r="AA587" s="31">
        <f t="shared" si="203"/>
        <v>0</v>
      </c>
      <c r="AB587" s="37">
        <f t="shared" si="193"/>
        <v>0</v>
      </c>
      <c r="AC587" s="38">
        <f t="shared" si="194"/>
        <v>0</v>
      </c>
      <c r="AD587" s="38">
        <f t="shared" si="195"/>
        <v>0</v>
      </c>
      <c r="AE587" s="38">
        <f t="shared" si="196"/>
        <v>0</v>
      </c>
      <c r="AF587" s="40">
        <f t="shared" si="197"/>
        <v>0</v>
      </c>
    </row>
    <row r="588" spans="1:32" x14ac:dyDescent="0.25">
      <c r="A588" s="12" t="s">
        <v>1</v>
      </c>
      <c r="B588" s="13">
        <v>75</v>
      </c>
      <c r="C588" s="36">
        <v>-20</v>
      </c>
      <c r="D588" s="43"/>
      <c r="E588" s="5"/>
      <c r="F588" s="43"/>
      <c r="G588" s="5"/>
      <c r="H588" s="43"/>
      <c r="I588" s="5"/>
      <c r="J588" s="43"/>
      <c r="K588" s="5"/>
      <c r="L588" s="43"/>
      <c r="M588" s="5"/>
      <c r="N588" s="43"/>
      <c r="O588" s="5"/>
      <c r="P588" s="43"/>
      <c r="Q588" s="5"/>
      <c r="R588" s="16" t="str">
        <f t="shared" si="188"/>
        <v>T75-20</v>
      </c>
      <c r="S588" s="17" t="str">
        <f t="shared" si="189"/>
        <v>T70-20</v>
      </c>
      <c r="T588" s="17" t="str">
        <f t="shared" si="190"/>
        <v>T80-20</v>
      </c>
      <c r="U588" s="17" t="str">
        <f t="shared" si="191"/>
        <v>T75-25</v>
      </c>
      <c r="V588" s="23" t="str">
        <f t="shared" si="192"/>
        <v>T75-15</v>
      </c>
      <c r="W588" s="16">
        <f t="shared" si="199"/>
        <v>0</v>
      </c>
      <c r="X588" s="17">
        <f t="shared" si="200"/>
        <v>0</v>
      </c>
      <c r="Y588" s="17">
        <f t="shared" si="201"/>
        <v>0</v>
      </c>
      <c r="Z588" s="17">
        <f t="shared" si="202"/>
        <v>0</v>
      </c>
      <c r="AA588" s="23">
        <f t="shared" si="203"/>
        <v>0</v>
      </c>
      <c r="AB588" s="12">
        <f t="shared" si="193"/>
        <v>0</v>
      </c>
      <c r="AC588" s="13">
        <f t="shared" si="194"/>
        <v>0</v>
      </c>
      <c r="AD588" s="13">
        <f t="shared" si="195"/>
        <v>0</v>
      </c>
      <c r="AE588" s="13">
        <f t="shared" si="196"/>
        <v>0</v>
      </c>
      <c r="AF588" s="14">
        <f t="shared" si="197"/>
        <v>0</v>
      </c>
    </row>
    <row r="589" spans="1:32" x14ac:dyDescent="0.25">
      <c r="A589" s="50" t="s">
        <v>1</v>
      </c>
      <c r="B589" s="51">
        <v>75</v>
      </c>
      <c r="C589" s="34">
        <v>-15</v>
      </c>
      <c r="D589" s="57"/>
      <c r="E589" s="6"/>
      <c r="F589" s="57"/>
      <c r="G589" s="6"/>
      <c r="H589" s="57"/>
      <c r="I589" s="6"/>
      <c r="J589" s="57"/>
      <c r="K589" s="6"/>
      <c r="L589" s="57"/>
      <c r="M589" s="6"/>
      <c r="N589" s="57"/>
      <c r="O589" s="6"/>
      <c r="P589" s="57"/>
      <c r="Q589" s="6"/>
      <c r="R589" s="19" t="str">
        <f t="shared" si="188"/>
        <v>T75-15</v>
      </c>
      <c r="S589" s="15" t="str">
        <f t="shared" si="189"/>
        <v>T70-15</v>
      </c>
      <c r="T589" s="15" t="str">
        <f t="shared" si="190"/>
        <v>T80-15</v>
      </c>
      <c r="U589" s="15" t="str">
        <f t="shared" si="191"/>
        <v>T75-20</v>
      </c>
      <c r="V589" s="24" t="str">
        <f t="shared" si="192"/>
        <v>T75-10</v>
      </c>
      <c r="W589" s="19">
        <f t="shared" si="199"/>
        <v>0</v>
      </c>
      <c r="X589" s="15">
        <f t="shared" si="200"/>
        <v>0</v>
      </c>
      <c r="Y589" s="15">
        <f t="shared" si="201"/>
        <v>0</v>
      </c>
      <c r="Z589" s="15">
        <f t="shared" si="202"/>
        <v>0</v>
      </c>
      <c r="AA589" s="24">
        <f t="shared" si="203"/>
        <v>0</v>
      </c>
      <c r="AB589" s="50">
        <f t="shared" si="193"/>
        <v>0</v>
      </c>
      <c r="AC589" s="51">
        <f t="shared" si="194"/>
        <v>0</v>
      </c>
      <c r="AD589" s="51">
        <f t="shared" si="195"/>
        <v>0</v>
      </c>
      <c r="AE589" s="51">
        <f t="shared" si="196"/>
        <v>0</v>
      </c>
      <c r="AF589" s="52">
        <f t="shared" si="197"/>
        <v>0</v>
      </c>
    </row>
    <row r="590" spans="1:32" x14ac:dyDescent="0.25">
      <c r="A590" s="50" t="s">
        <v>1</v>
      </c>
      <c r="B590" s="51">
        <v>75</v>
      </c>
      <c r="C590" s="34">
        <v>-10</v>
      </c>
      <c r="D590" s="57"/>
      <c r="E590" s="6"/>
      <c r="F590" s="57"/>
      <c r="G590" s="6"/>
      <c r="H590" s="57"/>
      <c r="I590" s="6"/>
      <c r="J590" s="57"/>
      <c r="K590" s="6"/>
      <c r="L590" s="57"/>
      <c r="M590" s="6"/>
      <c r="N590" s="57"/>
      <c r="O590" s="6"/>
      <c r="P590" s="57"/>
      <c r="Q590" s="6"/>
      <c r="R590" s="19" t="str">
        <f t="shared" si="188"/>
        <v>T75-10</v>
      </c>
      <c r="S590" s="15" t="str">
        <f t="shared" si="189"/>
        <v>T70-10</v>
      </c>
      <c r="T590" s="15" t="str">
        <f t="shared" si="190"/>
        <v>T80-10</v>
      </c>
      <c r="U590" s="15" t="str">
        <f t="shared" si="191"/>
        <v>T75-15</v>
      </c>
      <c r="V590" s="24" t="str">
        <f t="shared" si="192"/>
        <v>T75-05</v>
      </c>
      <c r="W590" s="19">
        <f t="shared" si="199"/>
        <v>0</v>
      </c>
      <c r="X590" s="15">
        <f t="shared" si="200"/>
        <v>0</v>
      </c>
      <c r="Y590" s="15">
        <f t="shared" si="201"/>
        <v>0</v>
      </c>
      <c r="Z590" s="15">
        <f t="shared" si="202"/>
        <v>0</v>
      </c>
      <c r="AA590" s="24">
        <f t="shared" si="203"/>
        <v>0</v>
      </c>
      <c r="AB590" s="50">
        <f t="shared" si="193"/>
        <v>0</v>
      </c>
      <c r="AC590" s="51">
        <f t="shared" si="194"/>
        <v>0</v>
      </c>
      <c r="AD590" s="51">
        <f t="shared" si="195"/>
        <v>0</v>
      </c>
      <c r="AE590" s="51">
        <f t="shared" si="196"/>
        <v>0</v>
      </c>
      <c r="AF590" s="52">
        <f t="shared" si="197"/>
        <v>0</v>
      </c>
    </row>
    <row r="591" spans="1:32" x14ac:dyDescent="0.25">
      <c r="A591" s="50" t="s">
        <v>1</v>
      </c>
      <c r="B591" s="51">
        <v>75</v>
      </c>
      <c r="C591" s="34">
        <v>-5</v>
      </c>
      <c r="D591" s="57"/>
      <c r="E591" s="6"/>
      <c r="F591" s="57"/>
      <c r="G591" s="6"/>
      <c r="H591" s="57"/>
      <c r="I591" s="6"/>
      <c r="J591" s="57"/>
      <c r="K591" s="6"/>
      <c r="L591" s="57"/>
      <c r="M591" s="6"/>
      <c r="N591" s="57"/>
      <c r="O591" s="6"/>
      <c r="P591" s="57"/>
      <c r="Q591" s="6"/>
      <c r="R591" s="19" t="str">
        <f t="shared" si="188"/>
        <v>T75-05</v>
      </c>
      <c r="S591" s="15" t="str">
        <f t="shared" si="189"/>
        <v>T70-05</v>
      </c>
      <c r="T591" s="15" t="str">
        <f t="shared" si="190"/>
        <v>T80-05</v>
      </c>
      <c r="U591" s="15" t="str">
        <f t="shared" si="191"/>
        <v>T75-10</v>
      </c>
      <c r="V591" s="24" t="str">
        <f t="shared" si="192"/>
        <v>T7500</v>
      </c>
      <c r="W591" s="19">
        <f t="shared" si="199"/>
        <v>0</v>
      </c>
      <c r="X591" s="15">
        <f t="shared" si="200"/>
        <v>0</v>
      </c>
      <c r="Y591" s="15">
        <f t="shared" si="201"/>
        <v>0</v>
      </c>
      <c r="Z591" s="15">
        <f t="shared" si="202"/>
        <v>0</v>
      </c>
      <c r="AA591" s="24">
        <f t="shared" si="203"/>
        <v>0</v>
      </c>
      <c r="AB591" s="50">
        <f t="shared" si="193"/>
        <v>0</v>
      </c>
      <c r="AC591" s="51">
        <f t="shared" si="194"/>
        <v>0</v>
      </c>
      <c r="AD591" s="51">
        <f t="shared" si="195"/>
        <v>0</v>
      </c>
      <c r="AE591" s="51">
        <f t="shared" si="196"/>
        <v>0</v>
      </c>
      <c r="AF591" s="52">
        <f t="shared" si="197"/>
        <v>0</v>
      </c>
    </row>
    <row r="592" spans="1:32" x14ac:dyDescent="0.25">
      <c r="A592" s="50" t="s">
        <v>1</v>
      </c>
      <c r="B592" s="51">
        <v>75</v>
      </c>
      <c r="C592" s="34">
        <v>0</v>
      </c>
      <c r="D592" s="57"/>
      <c r="E592" s="6"/>
      <c r="F592" s="57"/>
      <c r="G592" s="6"/>
      <c r="H592" s="57"/>
      <c r="I592" s="6"/>
      <c r="J592" s="57"/>
      <c r="K592" s="6"/>
      <c r="L592" s="57"/>
      <c r="M592" s="6"/>
      <c r="N592" s="57"/>
      <c r="O592" s="6"/>
      <c r="P592" s="57"/>
      <c r="Q592" s="6"/>
      <c r="R592" s="19" t="str">
        <f t="shared" si="188"/>
        <v>T7500</v>
      </c>
      <c r="S592" s="15" t="str">
        <f t="shared" si="189"/>
        <v>T7000</v>
      </c>
      <c r="T592" s="15" t="str">
        <f t="shared" si="190"/>
        <v>T8000</v>
      </c>
      <c r="U592" s="15" t="str">
        <f t="shared" si="191"/>
        <v>T75-05</v>
      </c>
      <c r="V592" s="24" t="str">
        <f t="shared" si="192"/>
        <v>T7505</v>
      </c>
      <c r="W592" s="19">
        <f t="shared" si="199"/>
        <v>0</v>
      </c>
      <c r="X592" s="15">
        <f t="shared" si="200"/>
        <v>0</v>
      </c>
      <c r="Y592" s="15">
        <f t="shared" si="201"/>
        <v>0</v>
      </c>
      <c r="Z592" s="15">
        <f t="shared" si="202"/>
        <v>0</v>
      </c>
      <c r="AA592" s="24">
        <f t="shared" si="203"/>
        <v>0</v>
      </c>
      <c r="AB592" s="50">
        <f t="shared" si="193"/>
        <v>0</v>
      </c>
      <c r="AC592" s="51">
        <f t="shared" si="194"/>
        <v>0</v>
      </c>
      <c r="AD592" s="51">
        <f t="shared" si="195"/>
        <v>0</v>
      </c>
      <c r="AE592" s="51">
        <f t="shared" si="196"/>
        <v>0</v>
      </c>
      <c r="AF592" s="52">
        <f t="shared" si="197"/>
        <v>0</v>
      </c>
    </row>
    <row r="593" spans="1:32" x14ac:dyDescent="0.25">
      <c r="A593" s="50" t="s">
        <v>1</v>
      </c>
      <c r="B593" s="51">
        <v>75</v>
      </c>
      <c r="C593" s="34">
        <v>5</v>
      </c>
      <c r="D593" s="57"/>
      <c r="E593" s="6"/>
      <c r="F593" s="57"/>
      <c r="G593" s="6"/>
      <c r="H593" s="57"/>
      <c r="I593" s="6"/>
      <c r="J593" s="57"/>
      <c r="K593" s="6"/>
      <c r="L593" s="57"/>
      <c r="M593" s="6"/>
      <c r="N593" s="57"/>
      <c r="O593" s="6"/>
      <c r="P593" s="57"/>
      <c r="Q593" s="6"/>
      <c r="R593" s="19" t="str">
        <f t="shared" si="188"/>
        <v>T7505</v>
      </c>
      <c r="S593" s="15" t="str">
        <f t="shared" si="189"/>
        <v>T7005</v>
      </c>
      <c r="T593" s="15" t="str">
        <f t="shared" si="190"/>
        <v>T8005</v>
      </c>
      <c r="U593" s="15" t="str">
        <f t="shared" si="191"/>
        <v>T7500</v>
      </c>
      <c r="V593" s="24" t="str">
        <f t="shared" si="192"/>
        <v>T7510</v>
      </c>
      <c r="W593" s="19">
        <f t="shared" si="199"/>
        <v>0</v>
      </c>
      <c r="X593" s="15">
        <f t="shared" si="200"/>
        <v>0</v>
      </c>
      <c r="Y593" s="15">
        <f t="shared" si="201"/>
        <v>0</v>
      </c>
      <c r="Z593" s="15">
        <f t="shared" si="202"/>
        <v>0</v>
      </c>
      <c r="AA593" s="24">
        <f t="shared" si="203"/>
        <v>0</v>
      </c>
      <c r="AB593" s="50">
        <f t="shared" si="193"/>
        <v>0</v>
      </c>
      <c r="AC593" s="51">
        <f t="shared" si="194"/>
        <v>0</v>
      </c>
      <c r="AD593" s="51">
        <f t="shared" si="195"/>
        <v>0</v>
      </c>
      <c r="AE593" s="51">
        <f t="shared" si="196"/>
        <v>0</v>
      </c>
      <c r="AF593" s="52">
        <f t="shared" si="197"/>
        <v>0</v>
      </c>
    </row>
    <row r="594" spans="1:32" x14ac:dyDescent="0.25">
      <c r="A594" s="50" t="s">
        <v>1</v>
      </c>
      <c r="B594" s="51">
        <v>75</v>
      </c>
      <c r="C594" s="34">
        <v>10</v>
      </c>
      <c r="D594" s="57"/>
      <c r="E594" s="6"/>
      <c r="F594" s="57"/>
      <c r="G594" s="6"/>
      <c r="H594" s="57"/>
      <c r="I594" s="6"/>
      <c r="J594" s="57">
        <v>16</v>
      </c>
      <c r="K594" s="6">
        <v>0</v>
      </c>
      <c r="L594" s="57">
        <v>1</v>
      </c>
      <c r="M594" s="6">
        <v>0</v>
      </c>
      <c r="N594" s="57"/>
      <c r="O594" s="6"/>
      <c r="P594" s="57"/>
      <c r="Q594" s="6"/>
      <c r="R594" s="19" t="str">
        <f t="shared" si="188"/>
        <v>T7510</v>
      </c>
      <c r="S594" s="15" t="str">
        <f t="shared" si="189"/>
        <v>T7010</v>
      </c>
      <c r="T594" s="15" t="str">
        <f t="shared" si="190"/>
        <v>T8010</v>
      </c>
      <c r="U594" s="15" t="str">
        <f t="shared" si="191"/>
        <v>T7505</v>
      </c>
      <c r="V594" s="24" t="str">
        <f t="shared" si="192"/>
        <v>T7515</v>
      </c>
      <c r="W594" s="19">
        <f t="shared" si="199"/>
        <v>0</v>
      </c>
      <c r="X594" s="15">
        <f t="shared" si="200"/>
        <v>0</v>
      </c>
      <c r="Y594" s="15">
        <f t="shared" si="201"/>
        <v>0</v>
      </c>
      <c r="Z594" s="15">
        <f t="shared" si="202"/>
        <v>0</v>
      </c>
      <c r="AA594" s="24">
        <f t="shared" si="203"/>
        <v>0</v>
      </c>
      <c r="AB594" s="50">
        <f t="shared" si="193"/>
        <v>0</v>
      </c>
      <c r="AC594" s="51">
        <f t="shared" si="194"/>
        <v>0</v>
      </c>
      <c r="AD594" s="51">
        <f t="shared" si="195"/>
        <v>0</v>
      </c>
      <c r="AE594" s="51">
        <f t="shared" si="196"/>
        <v>0</v>
      </c>
      <c r="AF594" s="52">
        <f t="shared" si="197"/>
        <v>0</v>
      </c>
    </row>
    <row r="595" spans="1:32" x14ac:dyDescent="0.25">
      <c r="A595" s="50" t="s">
        <v>1</v>
      </c>
      <c r="B595" s="51">
        <v>75</v>
      </c>
      <c r="C595" s="34">
        <v>15</v>
      </c>
      <c r="D595" s="57"/>
      <c r="E595" s="6"/>
      <c r="F595" s="57"/>
      <c r="G595" s="6"/>
      <c r="H595" s="57"/>
      <c r="I595" s="6"/>
      <c r="J595" s="57"/>
      <c r="K595" s="6"/>
      <c r="L595" s="57"/>
      <c r="M595" s="6"/>
      <c r="N595" s="57"/>
      <c r="O595" s="6"/>
      <c r="P595" s="57"/>
      <c r="Q595" s="6"/>
      <c r="R595" s="19" t="str">
        <f t="shared" si="188"/>
        <v>T7515</v>
      </c>
      <c r="S595" s="15" t="str">
        <f t="shared" si="189"/>
        <v>T7015</v>
      </c>
      <c r="T595" s="15" t="str">
        <f t="shared" si="190"/>
        <v>T8015</v>
      </c>
      <c r="U595" s="15" t="str">
        <f t="shared" si="191"/>
        <v>T7510</v>
      </c>
      <c r="V595" s="24" t="str">
        <f t="shared" si="192"/>
        <v>T7520</v>
      </c>
      <c r="W595" s="19">
        <f t="shared" si="199"/>
        <v>0</v>
      </c>
      <c r="X595" s="15">
        <f t="shared" si="200"/>
        <v>0</v>
      </c>
      <c r="Y595" s="15">
        <f t="shared" si="201"/>
        <v>0</v>
      </c>
      <c r="Z595" s="15">
        <f t="shared" si="202"/>
        <v>0</v>
      </c>
      <c r="AA595" s="24">
        <f t="shared" si="203"/>
        <v>0</v>
      </c>
      <c r="AB595" s="50">
        <f t="shared" si="193"/>
        <v>0</v>
      </c>
      <c r="AC595" s="51">
        <f t="shared" si="194"/>
        <v>0</v>
      </c>
      <c r="AD595" s="51">
        <f t="shared" si="195"/>
        <v>0</v>
      </c>
      <c r="AE595" s="51">
        <f t="shared" si="196"/>
        <v>0</v>
      </c>
      <c r="AF595" s="52">
        <f t="shared" si="197"/>
        <v>0</v>
      </c>
    </row>
    <row r="596" spans="1:32" x14ac:dyDescent="0.25">
      <c r="A596" s="50" t="s">
        <v>1</v>
      </c>
      <c r="B596" s="51">
        <v>75</v>
      </c>
      <c r="C596" s="34">
        <v>20</v>
      </c>
      <c r="D596" s="57"/>
      <c r="E596" s="6"/>
      <c r="F596" s="57"/>
      <c r="G596" s="6"/>
      <c r="H596" s="57"/>
      <c r="I596" s="6"/>
      <c r="J596" s="57">
        <v>126</v>
      </c>
      <c r="K596" s="6">
        <v>0</v>
      </c>
      <c r="L596" s="57"/>
      <c r="M596" s="6"/>
      <c r="N596" s="57"/>
      <c r="O596" s="6"/>
      <c r="P596" s="57"/>
      <c r="Q596" s="6"/>
      <c r="R596" s="19" t="str">
        <f t="shared" si="188"/>
        <v>T7520</v>
      </c>
      <c r="S596" s="15" t="str">
        <f t="shared" si="189"/>
        <v>T7020</v>
      </c>
      <c r="T596" s="15" t="str">
        <f t="shared" si="190"/>
        <v>T8020</v>
      </c>
      <c r="U596" s="15" t="str">
        <f t="shared" si="191"/>
        <v>T7515</v>
      </c>
      <c r="V596" s="24" t="str">
        <f t="shared" si="192"/>
        <v>T7525</v>
      </c>
      <c r="W596" s="19">
        <f t="shared" si="199"/>
        <v>0</v>
      </c>
      <c r="X596" s="15">
        <f t="shared" si="200"/>
        <v>0</v>
      </c>
      <c r="Y596" s="15">
        <f t="shared" si="201"/>
        <v>0</v>
      </c>
      <c r="Z596" s="15">
        <f t="shared" si="202"/>
        <v>0</v>
      </c>
      <c r="AA596" s="24">
        <f t="shared" si="203"/>
        <v>0</v>
      </c>
      <c r="AB596" s="50">
        <f t="shared" si="193"/>
        <v>0</v>
      </c>
      <c r="AC596" s="51">
        <f t="shared" si="194"/>
        <v>0</v>
      </c>
      <c r="AD596" s="51">
        <f t="shared" si="195"/>
        <v>0</v>
      </c>
      <c r="AE596" s="51">
        <f t="shared" si="196"/>
        <v>0</v>
      </c>
      <c r="AF596" s="52">
        <f t="shared" si="197"/>
        <v>0</v>
      </c>
    </row>
    <row r="597" spans="1:32" x14ac:dyDescent="0.25">
      <c r="A597" s="50" t="s">
        <v>1</v>
      </c>
      <c r="B597" s="51">
        <v>75</v>
      </c>
      <c r="C597" s="34">
        <v>25</v>
      </c>
      <c r="D597" s="57"/>
      <c r="E597" s="6"/>
      <c r="F597" s="57"/>
      <c r="G597" s="6"/>
      <c r="H597" s="57"/>
      <c r="I597" s="6"/>
      <c r="J597" s="57"/>
      <c r="K597" s="6"/>
      <c r="L597" s="57"/>
      <c r="M597" s="6"/>
      <c r="N597" s="57"/>
      <c r="O597" s="6"/>
      <c r="P597" s="57"/>
      <c r="Q597" s="6"/>
      <c r="R597" s="19" t="str">
        <f t="shared" si="188"/>
        <v>T7525</v>
      </c>
      <c r="S597" s="15" t="str">
        <f t="shared" si="189"/>
        <v>T7025</v>
      </c>
      <c r="T597" s="15" t="str">
        <f t="shared" si="190"/>
        <v>T8025</v>
      </c>
      <c r="U597" s="15" t="str">
        <f t="shared" si="191"/>
        <v>T7520</v>
      </c>
      <c r="V597" s="24" t="str">
        <f t="shared" si="192"/>
        <v>T7530</v>
      </c>
      <c r="W597" s="19">
        <f t="shared" si="199"/>
        <v>0</v>
      </c>
      <c r="X597" s="15">
        <f t="shared" si="200"/>
        <v>0</v>
      </c>
      <c r="Y597" s="15">
        <f t="shared" si="201"/>
        <v>0</v>
      </c>
      <c r="Z597" s="15">
        <f t="shared" si="202"/>
        <v>0</v>
      </c>
      <c r="AA597" s="24">
        <f t="shared" si="203"/>
        <v>0</v>
      </c>
      <c r="AB597" s="50">
        <f t="shared" si="193"/>
        <v>0</v>
      </c>
      <c r="AC597" s="51">
        <f t="shared" si="194"/>
        <v>0</v>
      </c>
      <c r="AD597" s="51">
        <f t="shared" si="195"/>
        <v>0</v>
      </c>
      <c r="AE597" s="51">
        <f t="shared" si="196"/>
        <v>0</v>
      </c>
      <c r="AF597" s="52">
        <f t="shared" si="197"/>
        <v>0</v>
      </c>
    </row>
    <row r="598" spans="1:32" x14ac:dyDescent="0.25">
      <c r="A598" s="50" t="s">
        <v>1</v>
      </c>
      <c r="B598" s="51">
        <v>75</v>
      </c>
      <c r="C598" s="34">
        <v>30</v>
      </c>
      <c r="D598" s="57"/>
      <c r="E598" s="6"/>
      <c r="F598" s="57"/>
      <c r="G598" s="6"/>
      <c r="H598" s="57"/>
      <c r="I598" s="6"/>
      <c r="J598" s="57"/>
      <c r="K598" s="6"/>
      <c r="L598" s="57"/>
      <c r="M598" s="6"/>
      <c r="N598" s="57"/>
      <c r="O598" s="6"/>
      <c r="P598" s="57"/>
      <c r="Q598" s="6"/>
      <c r="R598" s="19" t="str">
        <f t="shared" si="188"/>
        <v>T7530</v>
      </c>
      <c r="S598" s="15" t="str">
        <f t="shared" si="189"/>
        <v>T7030</v>
      </c>
      <c r="T598" s="15" t="str">
        <f t="shared" si="190"/>
        <v>T8030</v>
      </c>
      <c r="U598" s="15" t="str">
        <f t="shared" si="191"/>
        <v>T7525</v>
      </c>
      <c r="V598" s="24" t="str">
        <f t="shared" si="192"/>
        <v>T7535</v>
      </c>
      <c r="W598" s="19">
        <f t="shared" si="199"/>
        <v>0</v>
      </c>
      <c r="X598" s="15">
        <f t="shared" si="200"/>
        <v>0</v>
      </c>
      <c r="Y598" s="15">
        <f t="shared" si="201"/>
        <v>0</v>
      </c>
      <c r="Z598" s="15">
        <f t="shared" si="202"/>
        <v>0</v>
      </c>
      <c r="AA598" s="24">
        <f t="shared" si="203"/>
        <v>0</v>
      </c>
      <c r="AB598" s="50">
        <f t="shared" si="193"/>
        <v>0</v>
      </c>
      <c r="AC598" s="51">
        <f t="shared" si="194"/>
        <v>0</v>
      </c>
      <c r="AD598" s="51">
        <f t="shared" si="195"/>
        <v>0</v>
      </c>
      <c r="AE598" s="51">
        <f t="shared" si="196"/>
        <v>0</v>
      </c>
      <c r="AF598" s="52">
        <f t="shared" si="197"/>
        <v>0</v>
      </c>
    </row>
    <row r="599" spans="1:32" x14ac:dyDescent="0.25">
      <c r="A599" s="50" t="s">
        <v>1</v>
      </c>
      <c r="B599" s="51">
        <v>75</v>
      </c>
      <c r="C599" s="34">
        <v>35</v>
      </c>
      <c r="D599" s="57"/>
      <c r="E599" s="6"/>
      <c r="F599" s="57"/>
      <c r="G599" s="6"/>
      <c r="H599" s="57"/>
      <c r="I599" s="6"/>
      <c r="J599" s="57"/>
      <c r="K599" s="6"/>
      <c r="L599" s="57"/>
      <c r="M599" s="6"/>
      <c r="N599" s="57"/>
      <c r="O599" s="6"/>
      <c r="P599" s="57"/>
      <c r="Q599" s="6"/>
      <c r="R599" s="19" t="str">
        <f t="shared" si="188"/>
        <v>T7535</v>
      </c>
      <c r="S599" s="15" t="str">
        <f t="shared" si="189"/>
        <v>T7035</v>
      </c>
      <c r="T599" s="15" t="str">
        <f t="shared" si="190"/>
        <v>T8035</v>
      </c>
      <c r="U599" s="15" t="str">
        <f t="shared" si="191"/>
        <v>T7530</v>
      </c>
      <c r="V599" s="24" t="str">
        <f t="shared" si="192"/>
        <v>T7540</v>
      </c>
      <c r="W599" s="19">
        <f t="shared" si="199"/>
        <v>0</v>
      </c>
      <c r="X599" s="15">
        <f t="shared" si="200"/>
        <v>0</v>
      </c>
      <c r="Y599" s="15">
        <f t="shared" si="201"/>
        <v>0</v>
      </c>
      <c r="Z599" s="15">
        <f t="shared" si="202"/>
        <v>0</v>
      </c>
      <c r="AA599" s="24">
        <f t="shared" si="203"/>
        <v>0</v>
      </c>
      <c r="AB599" s="50">
        <f t="shared" si="193"/>
        <v>0</v>
      </c>
      <c r="AC599" s="51">
        <f t="shared" si="194"/>
        <v>0</v>
      </c>
      <c r="AD599" s="51">
        <f t="shared" si="195"/>
        <v>0</v>
      </c>
      <c r="AE599" s="51">
        <f t="shared" si="196"/>
        <v>0</v>
      </c>
      <c r="AF599" s="52">
        <f t="shared" si="197"/>
        <v>0</v>
      </c>
    </row>
    <row r="600" spans="1:32" x14ac:dyDescent="0.25">
      <c r="A600" s="50" t="s">
        <v>1</v>
      </c>
      <c r="B600" s="51">
        <v>75</v>
      </c>
      <c r="C600" s="34">
        <v>40</v>
      </c>
      <c r="D600" s="57"/>
      <c r="E600" s="6"/>
      <c r="F600" s="57"/>
      <c r="G600" s="6"/>
      <c r="H600" s="57"/>
      <c r="I600" s="6"/>
      <c r="J600" s="57"/>
      <c r="K600" s="6"/>
      <c r="L600" s="57"/>
      <c r="M600" s="6"/>
      <c r="N600" s="57"/>
      <c r="O600" s="6"/>
      <c r="P600" s="57"/>
      <c r="Q600" s="6"/>
      <c r="R600" s="19" t="str">
        <f t="shared" si="188"/>
        <v>T7540</v>
      </c>
      <c r="S600" s="15" t="str">
        <f t="shared" si="189"/>
        <v>T7040</v>
      </c>
      <c r="T600" s="15" t="str">
        <f t="shared" si="190"/>
        <v>T8040</v>
      </c>
      <c r="U600" s="15" t="str">
        <f t="shared" si="191"/>
        <v>T7535</v>
      </c>
      <c r="V600" s="24" t="str">
        <f t="shared" si="192"/>
        <v>T7545</v>
      </c>
      <c r="W600" s="19">
        <f t="shared" si="199"/>
        <v>0</v>
      </c>
      <c r="X600" s="15">
        <f t="shared" si="200"/>
        <v>0</v>
      </c>
      <c r="Y600" s="15">
        <f t="shared" si="201"/>
        <v>0</v>
      </c>
      <c r="Z600" s="15">
        <f t="shared" si="202"/>
        <v>0</v>
      </c>
      <c r="AA600" s="24">
        <f t="shared" si="203"/>
        <v>0</v>
      </c>
      <c r="AB600" s="50">
        <f t="shared" si="193"/>
        <v>0</v>
      </c>
      <c r="AC600" s="51">
        <f t="shared" si="194"/>
        <v>0</v>
      </c>
      <c r="AD600" s="51">
        <f t="shared" si="195"/>
        <v>0</v>
      </c>
      <c r="AE600" s="51">
        <f t="shared" si="196"/>
        <v>0</v>
      </c>
      <c r="AF600" s="52">
        <f t="shared" si="197"/>
        <v>0</v>
      </c>
    </row>
    <row r="601" spans="1:32" x14ac:dyDescent="0.25">
      <c r="A601" s="50" t="s">
        <v>1</v>
      </c>
      <c r="B601" s="51">
        <v>75</v>
      </c>
      <c r="C601" s="34">
        <v>45</v>
      </c>
      <c r="D601" s="57"/>
      <c r="E601" s="6"/>
      <c r="F601" s="57"/>
      <c r="G601" s="6"/>
      <c r="H601" s="57"/>
      <c r="I601" s="6"/>
      <c r="J601" s="57"/>
      <c r="K601" s="6"/>
      <c r="L601" s="57"/>
      <c r="M601" s="6"/>
      <c r="N601" s="57"/>
      <c r="O601" s="6"/>
      <c r="P601" s="57"/>
      <c r="Q601" s="6"/>
      <c r="R601" s="19" t="str">
        <f t="shared" si="188"/>
        <v>T7545</v>
      </c>
      <c r="S601" s="15" t="str">
        <f t="shared" si="189"/>
        <v>T7045</v>
      </c>
      <c r="T601" s="15" t="str">
        <f t="shared" si="190"/>
        <v>T8045</v>
      </c>
      <c r="U601" s="15" t="str">
        <f t="shared" si="191"/>
        <v>T7540</v>
      </c>
      <c r="V601" s="24" t="str">
        <f t="shared" si="192"/>
        <v>T7550</v>
      </c>
      <c r="W601" s="19">
        <f t="shared" si="199"/>
        <v>0</v>
      </c>
      <c r="X601" s="15">
        <f t="shared" si="200"/>
        <v>0</v>
      </c>
      <c r="Y601" s="15">
        <f t="shared" si="201"/>
        <v>0</v>
      </c>
      <c r="Z601" s="15">
        <f t="shared" si="202"/>
        <v>0</v>
      </c>
      <c r="AA601" s="24">
        <f t="shared" si="203"/>
        <v>0</v>
      </c>
      <c r="AB601" s="50">
        <f t="shared" si="193"/>
        <v>0</v>
      </c>
      <c r="AC601" s="51">
        <f t="shared" si="194"/>
        <v>0</v>
      </c>
      <c r="AD601" s="51">
        <f t="shared" si="195"/>
        <v>0</v>
      </c>
      <c r="AE601" s="51">
        <f t="shared" si="196"/>
        <v>0</v>
      </c>
      <c r="AF601" s="52">
        <f t="shared" si="197"/>
        <v>0</v>
      </c>
    </row>
    <row r="602" spans="1:32" ht="15.75" thickBot="1" x14ac:dyDescent="0.3">
      <c r="A602" s="53" t="s">
        <v>1</v>
      </c>
      <c r="B602" s="54">
        <v>75</v>
      </c>
      <c r="C602" s="35">
        <v>50</v>
      </c>
      <c r="D602" s="58"/>
      <c r="E602" s="7"/>
      <c r="F602" s="58"/>
      <c r="G602" s="7"/>
      <c r="H602" s="58"/>
      <c r="I602" s="7"/>
      <c r="J602" s="58"/>
      <c r="K602" s="7"/>
      <c r="L602" s="58"/>
      <c r="M602" s="7"/>
      <c r="N602" s="58"/>
      <c r="O602" s="7"/>
      <c r="P602" s="58"/>
      <c r="Q602" s="7"/>
      <c r="R602" s="21" t="str">
        <f t="shared" si="188"/>
        <v>T7550</v>
      </c>
      <c r="S602" s="22" t="str">
        <f t="shared" si="189"/>
        <v>T7050</v>
      </c>
      <c r="T602" s="22" t="str">
        <f t="shared" si="190"/>
        <v>T8050</v>
      </c>
      <c r="U602" s="22" t="str">
        <f t="shared" si="191"/>
        <v>T7545</v>
      </c>
      <c r="V602" s="25" t="str">
        <f t="shared" si="192"/>
        <v>T7555</v>
      </c>
      <c r="W602" s="21">
        <f t="shared" si="199"/>
        <v>0</v>
      </c>
      <c r="X602" s="22">
        <f t="shared" si="200"/>
        <v>0</v>
      </c>
      <c r="Y602" s="22">
        <f t="shared" si="201"/>
        <v>0</v>
      </c>
      <c r="Z602" s="22">
        <f t="shared" si="202"/>
        <v>0</v>
      </c>
      <c r="AA602" s="25">
        <f t="shared" si="203"/>
        <v>0</v>
      </c>
      <c r="AB602" s="53">
        <f t="shared" si="193"/>
        <v>0</v>
      </c>
      <c r="AC602" s="54">
        <f t="shared" si="194"/>
        <v>0</v>
      </c>
      <c r="AD602" s="54">
        <f t="shared" si="195"/>
        <v>0</v>
      </c>
      <c r="AE602" s="54">
        <f t="shared" si="196"/>
        <v>0</v>
      </c>
      <c r="AF602" s="55">
        <f t="shared" si="197"/>
        <v>0</v>
      </c>
    </row>
    <row r="603" spans="1:32" x14ac:dyDescent="0.25">
      <c r="A603" s="81" t="s">
        <v>6</v>
      </c>
      <c r="B603" s="82"/>
      <c r="C603" s="83"/>
      <c r="D603" s="68">
        <f t="shared" ref="D603:O603" si="204">SUM(D3:D602)</f>
        <v>5832000</v>
      </c>
      <c r="E603" s="68">
        <f t="shared" si="204"/>
        <v>1835667</v>
      </c>
      <c r="F603" s="68">
        <f t="shared" si="204"/>
        <v>20839270</v>
      </c>
      <c r="G603" s="68">
        <f t="shared" si="204"/>
        <v>1959942</v>
      </c>
      <c r="H603" s="68">
        <f t="shared" si="204"/>
        <v>19605453</v>
      </c>
      <c r="I603" s="68">
        <f t="shared" si="204"/>
        <v>2011970</v>
      </c>
      <c r="J603" s="68">
        <f t="shared" si="204"/>
        <v>18441757</v>
      </c>
      <c r="K603" s="68">
        <f t="shared" si="204"/>
        <v>1444824</v>
      </c>
      <c r="L603" s="68">
        <f t="shared" si="204"/>
        <v>10667839</v>
      </c>
      <c r="M603" s="68">
        <f t="shared" si="204"/>
        <v>1824176</v>
      </c>
      <c r="N603" s="68">
        <f t="shared" si="204"/>
        <v>12750027</v>
      </c>
      <c r="O603" s="68">
        <f t="shared" si="204"/>
        <v>1337472</v>
      </c>
      <c r="P603" s="68">
        <f>SUM(P3:P602)</f>
        <v>9390175</v>
      </c>
      <c r="Q603" s="68">
        <f>SUM(Q3:Q602)</f>
        <v>130348</v>
      </c>
    </row>
    <row r="604" spans="1:32" x14ac:dyDescent="0.25">
      <c r="A604" s="84"/>
      <c r="B604" s="85"/>
      <c r="C604" s="86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</row>
    <row r="605" spans="1:32" ht="15.75" thickBot="1" x14ac:dyDescent="0.3">
      <c r="A605" s="87"/>
      <c r="B605" s="88"/>
      <c r="C605" s="8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</row>
    <row r="606" spans="1:32" x14ac:dyDescent="0.25">
      <c r="D606" s="70">
        <f t="shared" ref="D606" si="205">COUNT((D3:D602))</f>
        <v>36</v>
      </c>
      <c r="E606" s="70"/>
      <c r="F606" s="70">
        <f t="shared" ref="F606" si="206">COUNT((F3:F602))</f>
        <v>126</v>
      </c>
      <c r="G606" s="70"/>
      <c r="H606" s="70">
        <f t="shared" ref="H606" si="207">COUNT((H3:H602))</f>
        <v>211</v>
      </c>
      <c r="I606" s="70"/>
      <c r="J606" s="70">
        <f t="shared" ref="J606" si="208">COUNT((J3:J602))</f>
        <v>262</v>
      </c>
      <c r="K606" s="70"/>
      <c r="L606" s="70">
        <f t="shared" ref="L606" si="209">COUNT((L3:L602))</f>
        <v>234</v>
      </c>
      <c r="M606" s="70"/>
      <c r="N606" s="70">
        <f t="shared" ref="N606" si="210">COUNT((N3:N602))</f>
        <v>173</v>
      </c>
      <c r="O606" s="70"/>
      <c r="P606" s="70">
        <f>COUNT((P3:P602))</f>
        <v>122</v>
      </c>
      <c r="Q606" s="70"/>
    </row>
  </sheetData>
  <mergeCells count="26">
    <mergeCell ref="P603:P605"/>
    <mergeCell ref="Q603:Q605"/>
    <mergeCell ref="P606:Q606"/>
    <mergeCell ref="A1:C2"/>
    <mergeCell ref="J603:J605"/>
    <mergeCell ref="K603:K605"/>
    <mergeCell ref="H1:I1"/>
    <mergeCell ref="H603:H605"/>
    <mergeCell ref="I603:I605"/>
    <mergeCell ref="A603:C605"/>
    <mergeCell ref="D603:D605"/>
    <mergeCell ref="E603:E605"/>
    <mergeCell ref="F603:F605"/>
    <mergeCell ref="G603:G605"/>
    <mergeCell ref="D606:E606"/>
    <mergeCell ref="F606:G606"/>
    <mergeCell ref="H606:I606"/>
    <mergeCell ref="J606:K606"/>
    <mergeCell ref="F1:G1"/>
    <mergeCell ref="D1:E1"/>
    <mergeCell ref="N603:N605"/>
    <mergeCell ref="O603:O605"/>
    <mergeCell ref="N606:O606"/>
    <mergeCell ref="L603:L605"/>
    <mergeCell ref="M603:M605"/>
    <mergeCell ref="L606:M606"/>
  </mergeCells>
  <conditionalFormatting sqref="E35:E602">
    <cfRule type="colorScale" priority="87">
      <colorScale>
        <cfvo type="min"/>
        <cfvo type="percentile" val="50"/>
        <cfvo type="max"/>
        <color rgb="FFFF0000"/>
        <color rgb="FF00B050"/>
        <color rgb="FF00B050"/>
      </colorScale>
    </cfRule>
  </conditionalFormatting>
  <conditionalFormatting sqref="D35:D602">
    <cfRule type="colorScale" priority="89">
      <colorScale>
        <cfvo type="min"/>
        <cfvo type="percentile" val="50"/>
        <cfvo type="max"/>
        <color rgb="FFFFFF00"/>
        <color rgb="FF0070C0"/>
        <color rgb="FF0070C0"/>
      </colorScale>
    </cfRule>
  </conditionalFormatting>
  <conditionalFormatting sqref="F35:F602">
    <cfRule type="colorScale" priority="91">
      <colorScale>
        <cfvo type="min"/>
        <cfvo type="percentile" val="50"/>
        <cfvo type="max"/>
        <color rgb="FFFFFF00"/>
        <color rgb="FF0070C0"/>
        <color rgb="FF0070C0"/>
      </colorScale>
    </cfRule>
  </conditionalFormatting>
  <conditionalFormatting sqref="G35:G602">
    <cfRule type="colorScale" priority="93">
      <colorScale>
        <cfvo type="min"/>
        <cfvo type="percentile" val="50"/>
        <cfvo type="max"/>
        <color rgb="FFFF0000"/>
        <color rgb="FF00B050"/>
        <color rgb="FF00B050"/>
      </colorScale>
    </cfRule>
  </conditionalFormatting>
  <conditionalFormatting sqref="H35:H602">
    <cfRule type="colorScale" priority="95">
      <colorScale>
        <cfvo type="min"/>
        <cfvo type="percentile" val="50"/>
        <cfvo type="max"/>
        <color rgb="FFFFFF00"/>
        <color rgb="FF0070C0"/>
        <color rgb="FF0070C0"/>
      </colorScale>
    </cfRule>
  </conditionalFormatting>
  <conditionalFormatting sqref="I35:I602">
    <cfRule type="colorScale" priority="97">
      <colorScale>
        <cfvo type="min"/>
        <cfvo type="percentile" val="50"/>
        <cfvo type="max"/>
        <color rgb="FFFF0000"/>
        <color rgb="FF00B050"/>
        <color rgb="FF00B050"/>
      </colorScale>
    </cfRule>
  </conditionalFormatting>
  <conditionalFormatting sqref="J35:J602">
    <cfRule type="colorScale" priority="99">
      <colorScale>
        <cfvo type="min"/>
        <cfvo type="percentile" val="50"/>
        <cfvo type="max"/>
        <color rgb="FFFFFF00"/>
        <color rgb="FF0070C0"/>
        <color rgb="FF0070C0"/>
      </colorScale>
    </cfRule>
  </conditionalFormatting>
  <conditionalFormatting sqref="K35:K602">
    <cfRule type="colorScale" priority="101">
      <colorScale>
        <cfvo type="min"/>
        <cfvo type="percentile" val="50"/>
        <cfvo type="max"/>
        <color rgb="FFFF0000"/>
        <color rgb="FF00B050"/>
        <color rgb="FF00B050"/>
      </colorScale>
    </cfRule>
  </conditionalFormatting>
  <conditionalFormatting sqref="L35:L602">
    <cfRule type="colorScale" priority="103">
      <colorScale>
        <cfvo type="min"/>
        <cfvo type="percentile" val="50"/>
        <cfvo type="max"/>
        <color rgb="FFFFFF00"/>
        <color rgb="FF0070C0"/>
        <color rgb="FF0070C0"/>
      </colorScale>
    </cfRule>
  </conditionalFormatting>
  <conditionalFormatting sqref="M19:M602">
    <cfRule type="colorScale" priority="109">
      <colorScale>
        <cfvo type="min"/>
        <cfvo type="percentile" val="50"/>
        <cfvo type="max"/>
        <color rgb="FFFF0000"/>
        <color rgb="FF00B050"/>
        <color rgb="FF00B050"/>
      </colorScale>
    </cfRule>
  </conditionalFormatting>
  <conditionalFormatting sqref="N19:N602">
    <cfRule type="colorScale" priority="4">
      <colorScale>
        <cfvo type="min"/>
        <cfvo type="percentile" val="50"/>
        <cfvo type="max"/>
        <color rgb="FFFFFF00"/>
        <color rgb="FF0070C0"/>
        <color rgb="FF0070C0"/>
      </colorScale>
    </cfRule>
  </conditionalFormatting>
  <conditionalFormatting sqref="O19:P602">
    <cfRule type="colorScale" priority="3">
      <colorScale>
        <cfvo type="min"/>
        <cfvo type="percentile" val="50"/>
        <cfvo type="max"/>
        <color rgb="FFFF0000"/>
        <color rgb="FF00B050"/>
        <color rgb="FF00B050"/>
      </colorScale>
    </cfRule>
  </conditionalFormatting>
  <conditionalFormatting sqref="P3:P602">
    <cfRule type="colorScale" priority="2">
      <colorScale>
        <cfvo type="min"/>
        <cfvo type="percentile" val="50"/>
        <cfvo type="max"/>
        <color rgb="FFFFFF00"/>
        <color rgb="FF0070C0"/>
        <color rgb="FF0070C0"/>
      </colorScale>
    </cfRule>
  </conditionalFormatting>
  <conditionalFormatting sqref="Q3:Q602">
    <cfRule type="colorScale" priority="1">
      <colorScale>
        <cfvo type="min"/>
        <cfvo type="percentile" val="50"/>
        <cfvo type="max"/>
        <color rgb="FFFF0000"/>
        <color rgb="FF00B050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Hooshmand</dc:creator>
  <cp:lastModifiedBy>Mahdi Hooshmand</cp:lastModifiedBy>
  <dcterms:created xsi:type="dcterms:W3CDTF">2024-01-16T07:32:22Z</dcterms:created>
  <dcterms:modified xsi:type="dcterms:W3CDTF">2024-04-18T16:18:36Z</dcterms:modified>
</cp:coreProperties>
</file>