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dedi38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6" i="2"/>
  <c r="K14" i="2"/>
  <c r="K7" i="2"/>
  <c r="K8" i="2"/>
  <c r="K9" i="2"/>
  <c r="K10" i="2"/>
  <c r="K11" i="2"/>
  <c r="K12" i="2"/>
  <c r="K13" i="2"/>
  <c r="K6" i="2"/>
</calcChain>
</file>

<file path=xl/sharedStrings.xml><?xml version="1.0" encoding="utf-8"?>
<sst xmlns="http://schemas.openxmlformats.org/spreadsheetml/2006/main" count="89" uniqueCount="68">
  <si>
    <t>SL</t>
  </si>
  <si>
    <t>Employees Salary Culculation</t>
  </si>
  <si>
    <t>Employee Information</t>
  </si>
  <si>
    <t>Empoyee Name</t>
  </si>
  <si>
    <t>Employee ID</t>
  </si>
  <si>
    <t>Position</t>
  </si>
  <si>
    <t>Department</t>
  </si>
  <si>
    <t>Supervisor</t>
  </si>
  <si>
    <t>Contract NO</t>
  </si>
  <si>
    <t>Basic Salary</t>
  </si>
  <si>
    <t>Alif Asfak</t>
  </si>
  <si>
    <t>Nafiu Zaman</t>
  </si>
  <si>
    <t>Shakib Sarkar</t>
  </si>
  <si>
    <t>Murad Sarkar</t>
  </si>
  <si>
    <t>Emon Khan</t>
  </si>
  <si>
    <t>Mahfuz Ali</t>
  </si>
  <si>
    <t>Sheikh Emon</t>
  </si>
  <si>
    <t>Ema Sarkar</t>
  </si>
  <si>
    <t>Mustak Meraz</t>
  </si>
  <si>
    <t>JHO</t>
  </si>
  <si>
    <t>SE</t>
  </si>
  <si>
    <t>Executive</t>
  </si>
  <si>
    <t>MM</t>
  </si>
  <si>
    <t>Liftman</t>
  </si>
  <si>
    <t>JA</t>
  </si>
  <si>
    <t>FC</t>
  </si>
  <si>
    <t>Huma Resources</t>
  </si>
  <si>
    <t>Sales</t>
  </si>
  <si>
    <t>Management</t>
  </si>
  <si>
    <t>Markting</t>
  </si>
  <si>
    <t>Logistices</t>
  </si>
  <si>
    <t>Transport</t>
  </si>
  <si>
    <t>Washim</t>
  </si>
  <si>
    <t>Tarak</t>
  </si>
  <si>
    <t>Jabed</t>
  </si>
  <si>
    <t>Akib</t>
  </si>
  <si>
    <t>Hridoy</t>
  </si>
  <si>
    <t>Tamim</t>
  </si>
  <si>
    <t>Plabom</t>
  </si>
  <si>
    <t>Nayeem</t>
  </si>
  <si>
    <t>Sifat</t>
  </si>
  <si>
    <t>Joing Date</t>
  </si>
  <si>
    <t>15/3/22</t>
  </si>
  <si>
    <t>19/8/20</t>
  </si>
  <si>
    <t>Production</t>
  </si>
  <si>
    <t>24/9/22</t>
  </si>
  <si>
    <t>23/7/21</t>
  </si>
  <si>
    <t>Logistics</t>
  </si>
  <si>
    <t>Human Resource</t>
  </si>
  <si>
    <t>Managemant</t>
  </si>
  <si>
    <t>House Rent</t>
  </si>
  <si>
    <t>Medical Allowence</t>
  </si>
  <si>
    <t>Provident Fund</t>
  </si>
  <si>
    <t>Advance Text(If the Yearly Gross Salary is greather then 450000BDT</t>
  </si>
  <si>
    <t>If the Yearly Gross Salary is greater than 450000BDT</t>
  </si>
  <si>
    <t>Calculation of Additional pay complying With Basic Salary</t>
  </si>
  <si>
    <t>Advance Text</t>
  </si>
  <si>
    <t>Salary lag with Allowance</t>
  </si>
  <si>
    <t xml:space="preserve">Name </t>
  </si>
  <si>
    <t xml:space="preserve">Transport Allowance </t>
  </si>
  <si>
    <t>Home Allowance</t>
  </si>
  <si>
    <t>Madical ALLowance</t>
  </si>
  <si>
    <t xml:space="preserve">Emon Khan </t>
  </si>
  <si>
    <t xml:space="preserve">Mahfuz Ali </t>
  </si>
  <si>
    <t>Calculation of Salary Distribution</t>
  </si>
  <si>
    <t>Gross Salary</t>
  </si>
  <si>
    <t>Advance Tax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</si>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</sst>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wrapText="1"/>
    </xf>
    <xf numFmtId="164" fontId="0" fillId="1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3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98" zoomScaleNormal="98" workbookViewId="0">
      <selection activeCell="B8" sqref="B8:B16"/>
    </sheetView>
  </sheetViews>
  <sheetFormatPr defaultRowHeight="15" x14ac:dyDescent="0.25"/>
  <cols>
    <col min="1" max="1" width="9.140625" style="4"/>
    <col min="2" max="2" width="15.85546875" style="4" customWidth="1"/>
    <col min="3" max="3" width="12.7109375" style="4" customWidth="1"/>
    <col min="4" max="4" width="10.85546875" style="4" customWidth="1"/>
    <col min="5" max="5" width="12.140625" style="4" customWidth="1"/>
    <col min="6" max="6" width="10.42578125" style="4" customWidth="1"/>
    <col min="7" max="7" width="12.28515625" style="4" customWidth="1"/>
    <col min="8" max="8" width="13" style="4" customWidth="1"/>
    <col min="9" max="9" width="11" style="4" customWidth="1"/>
    <col min="11" max="11" width="12.28515625" customWidth="1"/>
    <col min="15" max="15" width="14.42578125" customWidth="1"/>
  </cols>
  <sheetData>
    <row r="1" spans="1:19" x14ac:dyDescent="0.25">
      <c r="H1" s="1" t="s">
        <v>1</v>
      </c>
      <c r="I1" s="1"/>
      <c r="J1" s="1"/>
      <c r="K1" s="1"/>
      <c r="L1" s="1"/>
    </row>
    <row r="6" spans="1:19" x14ac:dyDescent="0.25">
      <c r="C6" s="2" t="s">
        <v>2</v>
      </c>
      <c r="D6" s="2"/>
      <c r="E6" s="2"/>
      <c r="F6" s="2"/>
    </row>
    <row r="7" spans="1:19" ht="21" customHeight="1" x14ac:dyDescent="0.25">
      <c r="A7" s="6" t="s">
        <v>0</v>
      </c>
      <c r="B7" s="7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41</v>
      </c>
      <c r="H7" s="6" t="s">
        <v>8</v>
      </c>
      <c r="I7" s="6" t="s">
        <v>9</v>
      </c>
      <c r="M7" s="24" t="s">
        <v>55</v>
      </c>
      <c r="N7" s="24"/>
      <c r="O7" s="24"/>
      <c r="P7" s="24"/>
      <c r="Q7" s="24"/>
      <c r="R7" s="24"/>
      <c r="S7" s="24"/>
    </row>
    <row r="8" spans="1:19" ht="30" x14ac:dyDescent="0.25">
      <c r="A8" s="10">
        <v>1</v>
      </c>
      <c r="B8" s="12" t="s">
        <v>10</v>
      </c>
      <c r="C8" s="13">
        <v>211003</v>
      </c>
      <c r="D8" s="14" t="s">
        <v>19</v>
      </c>
      <c r="E8" s="23" t="s">
        <v>26</v>
      </c>
      <c r="F8" s="17" t="s">
        <v>32</v>
      </c>
      <c r="G8" s="9" t="s">
        <v>42</v>
      </c>
      <c r="H8" s="19">
        <v>1910653623</v>
      </c>
      <c r="I8" s="21">
        <v>40000</v>
      </c>
      <c r="K8" s="22" t="s">
        <v>6</v>
      </c>
      <c r="M8" s="25" t="s">
        <v>54</v>
      </c>
      <c r="N8" s="25"/>
      <c r="O8" s="25"/>
      <c r="P8" s="25"/>
      <c r="Q8" s="25"/>
      <c r="R8" s="25"/>
      <c r="S8" s="25"/>
    </row>
    <row r="9" spans="1:19" x14ac:dyDescent="0.25">
      <c r="A9" s="10">
        <v>2</v>
      </c>
      <c r="B9" s="12" t="s">
        <v>11</v>
      </c>
      <c r="C9" s="13">
        <v>211004</v>
      </c>
      <c r="D9" s="14" t="s">
        <v>20</v>
      </c>
      <c r="E9" s="16" t="s">
        <v>27</v>
      </c>
      <c r="F9" s="17" t="s">
        <v>33</v>
      </c>
      <c r="G9" s="9" t="s">
        <v>46</v>
      </c>
      <c r="H9" s="19">
        <v>1910653624</v>
      </c>
      <c r="I9" s="21">
        <v>35000</v>
      </c>
      <c r="K9" s="10" t="s">
        <v>27</v>
      </c>
      <c r="M9" s="28" t="s">
        <v>50</v>
      </c>
      <c r="N9" s="28"/>
      <c r="O9" s="28"/>
      <c r="P9" s="29">
        <v>0.3</v>
      </c>
      <c r="Q9" s="29"/>
      <c r="R9" s="29"/>
      <c r="S9" s="29"/>
    </row>
    <row r="10" spans="1:19" x14ac:dyDescent="0.25">
      <c r="A10" s="10">
        <v>3</v>
      </c>
      <c r="B10" s="12" t="s">
        <v>12</v>
      </c>
      <c r="C10" s="13">
        <v>211005</v>
      </c>
      <c r="D10" s="14" t="s">
        <v>21</v>
      </c>
      <c r="E10" s="16" t="s">
        <v>28</v>
      </c>
      <c r="F10" s="17" t="s">
        <v>34</v>
      </c>
      <c r="G10" s="9" t="s">
        <v>43</v>
      </c>
      <c r="H10" s="19">
        <v>1910653625</v>
      </c>
      <c r="I10" s="21">
        <v>32000</v>
      </c>
      <c r="K10" s="10" t="s">
        <v>47</v>
      </c>
      <c r="M10" s="28" t="s">
        <v>51</v>
      </c>
      <c r="N10" s="28"/>
      <c r="O10" s="28"/>
      <c r="P10" s="29">
        <v>0.06</v>
      </c>
      <c r="Q10" s="29"/>
      <c r="R10" s="29"/>
      <c r="S10" s="29"/>
    </row>
    <row r="11" spans="1:19" ht="30" x14ac:dyDescent="0.25">
      <c r="A11" s="10">
        <v>4</v>
      </c>
      <c r="B11" s="12" t="s">
        <v>13</v>
      </c>
      <c r="C11" s="13">
        <v>211006</v>
      </c>
      <c r="D11" s="14" t="s">
        <v>22</v>
      </c>
      <c r="E11" s="16" t="s">
        <v>29</v>
      </c>
      <c r="F11" s="17" t="s">
        <v>35</v>
      </c>
      <c r="G11" s="18">
        <v>43933</v>
      </c>
      <c r="H11" s="19">
        <v>1910653626</v>
      </c>
      <c r="I11" s="21">
        <v>28000</v>
      </c>
      <c r="K11" s="15" t="s">
        <v>48</v>
      </c>
      <c r="M11" s="28" t="s">
        <v>31</v>
      </c>
      <c r="N11" s="28"/>
      <c r="O11" s="28"/>
      <c r="P11" s="29">
        <v>0.03</v>
      </c>
      <c r="Q11" s="29"/>
      <c r="R11" s="29"/>
      <c r="S11" s="29"/>
    </row>
    <row r="12" spans="1:19" x14ac:dyDescent="0.25">
      <c r="A12" s="10">
        <v>5</v>
      </c>
      <c r="B12" s="12" t="s">
        <v>14</v>
      </c>
      <c r="C12" s="13">
        <v>211007</v>
      </c>
      <c r="D12" s="14" t="s">
        <v>23</v>
      </c>
      <c r="E12" s="16" t="s">
        <v>30</v>
      </c>
      <c r="F12" s="17" t="s">
        <v>36</v>
      </c>
      <c r="G12" s="18">
        <v>43954</v>
      </c>
      <c r="H12" s="19">
        <v>1910653627</v>
      </c>
      <c r="I12" s="21">
        <v>15000</v>
      </c>
      <c r="K12" s="10" t="s">
        <v>29</v>
      </c>
      <c r="M12" s="28" t="s">
        <v>52</v>
      </c>
      <c r="N12" s="28"/>
      <c r="O12" s="28"/>
      <c r="P12" s="29">
        <v>0.05</v>
      </c>
      <c r="Q12" s="29"/>
      <c r="R12" s="29"/>
      <c r="S12" s="29"/>
    </row>
    <row r="13" spans="1:19" x14ac:dyDescent="0.25">
      <c r="A13" s="10">
        <v>6</v>
      </c>
      <c r="B13" s="12" t="s">
        <v>15</v>
      </c>
      <c r="C13" s="13">
        <v>211008</v>
      </c>
      <c r="D13" s="14" t="s">
        <v>24</v>
      </c>
      <c r="E13" s="16" t="s">
        <v>28</v>
      </c>
      <c r="F13" s="17" t="s">
        <v>37</v>
      </c>
      <c r="G13" s="9" t="s">
        <v>45</v>
      </c>
      <c r="H13" s="19">
        <v>1910653628</v>
      </c>
      <c r="I13" s="21">
        <v>28000</v>
      </c>
      <c r="K13" s="10" t="s">
        <v>31</v>
      </c>
      <c r="M13" s="28" t="s">
        <v>56</v>
      </c>
      <c r="N13" s="28"/>
      <c r="O13" s="28"/>
      <c r="P13" s="29">
        <v>0.05</v>
      </c>
      <c r="Q13" s="29"/>
      <c r="R13" s="29"/>
      <c r="S13" s="29"/>
    </row>
    <row r="14" spans="1:19" x14ac:dyDescent="0.25">
      <c r="A14" s="10">
        <v>7</v>
      </c>
      <c r="B14" s="12" t="s">
        <v>16</v>
      </c>
      <c r="C14" s="13">
        <v>211009</v>
      </c>
      <c r="D14" s="14" t="s">
        <v>7</v>
      </c>
      <c r="E14" s="16" t="s">
        <v>31</v>
      </c>
      <c r="F14" s="17" t="s">
        <v>38</v>
      </c>
      <c r="G14" s="18">
        <v>43956</v>
      </c>
      <c r="H14" s="19">
        <v>1910653629</v>
      </c>
      <c r="I14" s="21">
        <v>14000</v>
      </c>
      <c r="K14" s="10" t="s">
        <v>44</v>
      </c>
      <c r="M14" s="26" t="s">
        <v>53</v>
      </c>
      <c r="N14" s="26"/>
      <c r="O14" s="26"/>
      <c r="P14" s="27">
        <v>455000</v>
      </c>
      <c r="Q14" s="27"/>
      <c r="R14" s="27"/>
      <c r="S14" s="27"/>
    </row>
    <row r="15" spans="1:19" x14ac:dyDescent="0.25">
      <c r="A15" s="10">
        <v>8</v>
      </c>
      <c r="B15" s="12" t="s">
        <v>17</v>
      </c>
      <c r="C15" s="13">
        <v>211010</v>
      </c>
      <c r="D15" s="14" t="s">
        <v>20</v>
      </c>
      <c r="E15" s="16" t="s">
        <v>27</v>
      </c>
      <c r="F15" s="17" t="s">
        <v>39</v>
      </c>
      <c r="G15" s="18">
        <v>44626</v>
      </c>
      <c r="H15" s="19">
        <v>1910653630</v>
      </c>
      <c r="I15" s="21">
        <v>55000</v>
      </c>
      <c r="K15" s="10" t="s">
        <v>49</v>
      </c>
      <c r="M15" s="26"/>
      <c r="N15" s="26"/>
      <c r="O15" s="26"/>
      <c r="P15" s="27"/>
      <c r="Q15" s="27"/>
      <c r="R15" s="27"/>
      <c r="S15" s="27"/>
    </row>
    <row r="16" spans="1:19" x14ac:dyDescent="0.25">
      <c r="A16" s="10">
        <v>9</v>
      </c>
      <c r="B16" s="12" t="s">
        <v>18</v>
      </c>
      <c r="C16" s="13">
        <v>211011</v>
      </c>
      <c r="D16" s="14" t="s">
        <v>25</v>
      </c>
      <c r="E16" s="16" t="s">
        <v>44</v>
      </c>
      <c r="F16" s="17" t="s">
        <v>40</v>
      </c>
      <c r="G16" s="18">
        <v>44540</v>
      </c>
      <c r="H16" s="19">
        <v>1910653631</v>
      </c>
      <c r="I16" s="21">
        <v>8000</v>
      </c>
    </row>
  </sheetData>
  <mergeCells count="16">
    <mergeCell ref="P10:S10"/>
    <mergeCell ref="P11:S11"/>
    <mergeCell ref="P12:S12"/>
    <mergeCell ref="P13:S13"/>
    <mergeCell ref="P14:S15"/>
    <mergeCell ref="M10:O10"/>
    <mergeCell ref="M11:O11"/>
    <mergeCell ref="M12:O12"/>
    <mergeCell ref="M13:O13"/>
    <mergeCell ref="M14:O15"/>
    <mergeCell ref="H1:L1"/>
    <mergeCell ref="C6:F6"/>
    <mergeCell ref="M7:S7"/>
    <mergeCell ref="M8:S8"/>
    <mergeCell ref="M9:O9"/>
    <mergeCell ref="P9:S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4"/>
  <sheetViews>
    <sheetView workbookViewId="0">
      <selection activeCell="J4" sqref="J4"/>
    </sheetView>
  </sheetViews>
  <sheetFormatPr defaultRowHeight="15" x14ac:dyDescent="0.25"/>
  <cols>
    <col min="2" max="2" width="9.140625" style="4"/>
    <col min="3" max="3" width="13.85546875" style="4" customWidth="1"/>
    <col min="4" max="4" width="13.42578125" style="4" customWidth="1"/>
    <col min="5" max="5" width="9.140625" style="4"/>
    <col min="6" max="6" width="14.7109375" style="4" customWidth="1"/>
    <col min="7" max="7" width="12" style="4" customWidth="1"/>
    <col min="8" max="8" width="12.7109375" style="4" customWidth="1"/>
    <col min="11" max="11" width="11.85546875" style="4" customWidth="1"/>
    <col min="12" max="12" width="14.7109375" style="4" bestFit="1" customWidth="1"/>
    <col min="13" max="13" width="12.5703125" style="4" customWidth="1"/>
    <col min="14" max="14" width="11.85546875" style="4" customWidth="1"/>
  </cols>
  <sheetData>
    <row r="3" spans="2:18" x14ac:dyDescent="0.25">
      <c r="C3" s="30" t="s">
        <v>57</v>
      </c>
      <c r="D3" s="30"/>
      <c r="E3" s="30"/>
      <c r="F3" s="30"/>
      <c r="G3" s="30"/>
      <c r="H3" s="30"/>
      <c r="K3" s="5"/>
      <c r="L3" s="37" t="s">
        <v>64</v>
      </c>
      <c r="M3" s="37"/>
      <c r="O3" s="3"/>
      <c r="P3" s="3"/>
      <c r="Q3" s="3"/>
      <c r="R3" s="3"/>
    </row>
    <row r="4" spans="2:18" x14ac:dyDescent="0.25">
      <c r="C4" s="30"/>
      <c r="D4" s="30"/>
      <c r="E4" s="30"/>
      <c r="F4" s="30"/>
      <c r="G4" s="30"/>
      <c r="H4" s="30"/>
      <c r="K4" s="5"/>
      <c r="L4" s="38"/>
      <c r="M4" s="38"/>
      <c r="O4" s="3"/>
      <c r="P4" s="3"/>
      <c r="Q4" s="3"/>
      <c r="R4" s="3"/>
    </row>
    <row r="5" spans="2:18" ht="30" x14ac:dyDescent="0.25">
      <c r="B5" s="32" t="s">
        <v>0</v>
      </c>
      <c r="C5" s="32" t="s">
        <v>4</v>
      </c>
      <c r="D5" s="32" t="s">
        <v>58</v>
      </c>
      <c r="E5" s="33" t="s">
        <v>9</v>
      </c>
      <c r="F5" s="33" t="s">
        <v>59</v>
      </c>
      <c r="G5" s="33" t="s">
        <v>60</v>
      </c>
      <c r="H5" s="33" t="s">
        <v>61</v>
      </c>
      <c r="K5" s="36" t="s">
        <v>65</v>
      </c>
      <c r="L5" s="11" t="s">
        <v>52</v>
      </c>
      <c r="M5" s="11" t="s">
        <v>66</v>
      </c>
      <c r="N5" s="11" t="s">
        <v>67</v>
      </c>
    </row>
    <row r="6" spans="2:18" x14ac:dyDescent="0.25">
      <c r="B6" s="31">
        <v>1</v>
      </c>
      <c r="C6" s="8">
        <v>211003</v>
      </c>
      <c r="D6" s="22" t="s">
        <v>10</v>
      </c>
      <c r="E6" s="35">
        <v>40000</v>
      </c>
      <c r="F6" s="8">
        <v>1200</v>
      </c>
      <c r="G6" s="8">
        <v>12000</v>
      </c>
      <c r="H6" s="8">
        <v>2400</v>
      </c>
      <c r="K6" s="20">
        <f>SUM(E6:H6)</f>
        <v>55600</v>
      </c>
      <c r="L6" s="16">
        <v>2780</v>
      </c>
      <c r="M6" s="31">
        <v>2780</v>
      </c>
      <c r="N6" s="34">
        <f>K6-L6-M6</f>
        <v>50040</v>
      </c>
    </row>
    <row r="7" spans="2:18" x14ac:dyDescent="0.25">
      <c r="B7" s="31">
        <v>2</v>
      </c>
      <c r="C7" s="8">
        <v>211004</v>
      </c>
      <c r="D7" s="22" t="s">
        <v>11</v>
      </c>
      <c r="E7" s="35">
        <v>35000</v>
      </c>
      <c r="F7" s="8">
        <v>1050</v>
      </c>
      <c r="G7" s="8">
        <v>10500</v>
      </c>
      <c r="H7" s="8">
        <v>2100</v>
      </c>
      <c r="K7" s="20">
        <f t="shared" ref="K7:K14" si="0">SUM(E7:H7)</f>
        <v>48650</v>
      </c>
      <c r="L7" s="16">
        <v>2432.5</v>
      </c>
      <c r="M7" s="31">
        <v>2432.5</v>
      </c>
      <c r="N7" s="34">
        <f t="shared" ref="N7:N14" si="1">K7-L7-M7</f>
        <v>43785</v>
      </c>
    </row>
    <row r="8" spans="2:18" x14ac:dyDescent="0.25">
      <c r="B8" s="31">
        <v>3</v>
      </c>
      <c r="C8" s="8">
        <v>211005</v>
      </c>
      <c r="D8" s="22" t="s">
        <v>12</v>
      </c>
      <c r="E8" s="35">
        <v>32000</v>
      </c>
      <c r="F8" s="8">
        <v>960</v>
      </c>
      <c r="G8" s="8">
        <v>9600</v>
      </c>
      <c r="H8" s="8">
        <v>1920</v>
      </c>
      <c r="K8" s="20">
        <f t="shared" si="0"/>
        <v>44480</v>
      </c>
      <c r="L8" s="16">
        <v>2224</v>
      </c>
      <c r="M8" s="31">
        <v>2224</v>
      </c>
      <c r="N8" s="34">
        <f t="shared" si="1"/>
        <v>40032</v>
      </c>
    </row>
    <row r="9" spans="2:18" x14ac:dyDescent="0.25">
      <c r="B9" s="31">
        <v>4</v>
      </c>
      <c r="C9" s="8">
        <v>211006</v>
      </c>
      <c r="D9" s="22" t="s">
        <v>13</v>
      </c>
      <c r="E9" s="35">
        <v>28000</v>
      </c>
      <c r="F9" s="8">
        <v>840</v>
      </c>
      <c r="G9" s="8">
        <v>8400</v>
      </c>
      <c r="H9" s="8">
        <v>1680</v>
      </c>
      <c r="K9" s="20">
        <f t="shared" si="0"/>
        <v>38920</v>
      </c>
      <c r="L9" s="16">
        <v>1946</v>
      </c>
      <c r="M9" s="31">
        <v>1946</v>
      </c>
      <c r="N9" s="34">
        <f t="shared" si="1"/>
        <v>35028</v>
      </c>
    </row>
    <row r="10" spans="2:18" x14ac:dyDescent="0.25">
      <c r="B10" s="31">
        <v>5</v>
      </c>
      <c r="C10" s="8">
        <v>211007</v>
      </c>
      <c r="D10" s="22" t="s">
        <v>62</v>
      </c>
      <c r="E10" s="35">
        <v>15000</v>
      </c>
      <c r="F10" s="8">
        <v>450</v>
      </c>
      <c r="G10" s="8">
        <v>4500</v>
      </c>
      <c r="H10" s="8">
        <v>900</v>
      </c>
      <c r="K10" s="20">
        <f t="shared" si="0"/>
        <v>20850</v>
      </c>
      <c r="L10" s="16">
        <v>1042.5</v>
      </c>
      <c r="M10" s="31">
        <v>1042.5</v>
      </c>
      <c r="N10" s="34">
        <f t="shared" si="1"/>
        <v>18765</v>
      </c>
    </row>
    <row r="11" spans="2:18" x14ac:dyDescent="0.25">
      <c r="B11" s="31">
        <v>6</v>
      </c>
      <c r="C11" s="8">
        <v>211008</v>
      </c>
      <c r="D11" s="22" t="s">
        <v>63</v>
      </c>
      <c r="E11" s="35">
        <v>28000</v>
      </c>
      <c r="F11" s="8">
        <v>840</v>
      </c>
      <c r="G11" s="8">
        <v>8400</v>
      </c>
      <c r="H11" s="8">
        <v>1680</v>
      </c>
      <c r="K11" s="20">
        <f t="shared" si="0"/>
        <v>38920</v>
      </c>
      <c r="L11" s="16">
        <v>1946</v>
      </c>
      <c r="M11" s="31">
        <v>1946</v>
      </c>
      <c r="N11" s="34">
        <f t="shared" si="1"/>
        <v>35028</v>
      </c>
    </row>
    <row r="12" spans="2:18" x14ac:dyDescent="0.25">
      <c r="B12" s="31">
        <v>7</v>
      </c>
      <c r="C12" s="8">
        <v>211009</v>
      </c>
      <c r="D12" s="22" t="s">
        <v>16</v>
      </c>
      <c r="E12" s="35">
        <v>14000</v>
      </c>
      <c r="F12" s="8">
        <v>420</v>
      </c>
      <c r="G12" s="8">
        <v>4200</v>
      </c>
      <c r="H12" s="8">
        <v>840</v>
      </c>
      <c r="K12" s="20">
        <f t="shared" si="0"/>
        <v>19460</v>
      </c>
      <c r="L12" s="16">
        <v>973</v>
      </c>
      <c r="M12" s="31">
        <v>973</v>
      </c>
      <c r="N12" s="34">
        <f t="shared" si="1"/>
        <v>17514</v>
      </c>
    </row>
    <row r="13" spans="2:18" x14ac:dyDescent="0.25">
      <c r="B13" s="31">
        <v>8</v>
      </c>
      <c r="C13" s="8">
        <v>211010</v>
      </c>
      <c r="D13" s="22" t="s">
        <v>17</v>
      </c>
      <c r="E13" s="35">
        <v>55000</v>
      </c>
      <c r="F13" s="8">
        <v>1650</v>
      </c>
      <c r="G13" s="8">
        <v>16500</v>
      </c>
      <c r="H13" s="8">
        <v>3300</v>
      </c>
      <c r="K13" s="20">
        <f t="shared" si="0"/>
        <v>76450</v>
      </c>
      <c r="L13" s="16">
        <v>3822.5</v>
      </c>
      <c r="M13" s="31">
        <v>3822.5</v>
      </c>
      <c r="N13" s="34">
        <f t="shared" si="1"/>
        <v>68805</v>
      </c>
    </row>
    <row r="14" spans="2:18" x14ac:dyDescent="0.25">
      <c r="B14" s="31">
        <v>9</v>
      </c>
      <c r="C14" s="8">
        <v>211011</v>
      </c>
      <c r="D14" s="22" t="s">
        <v>18</v>
      </c>
      <c r="E14" s="35">
        <v>8000</v>
      </c>
      <c r="F14" s="8">
        <v>240</v>
      </c>
      <c r="G14" s="8">
        <v>2400</v>
      </c>
      <c r="H14" s="8">
        <v>480</v>
      </c>
      <c r="K14" s="20">
        <f>SUM(E14:H14)</f>
        <v>11120</v>
      </c>
      <c r="L14" s="16">
        <v>556</v>
      </c>
      <c r="M14" s="31">
        <v>556</v>
      </c>
      <c r="N14" s="34">
        <f t="shared" si="1"/>
        <v>10008</v>
      </c>
    </row>
  </sheetData>
  <mergeCells count="2">
    <mergeCell ref="C3:H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2025-05-20T05:12:42Z</dcterms:created>
  <dcterms:modified xsi:type="dcterms:W3CDTF">2025-05-20T06:47:32Z</dcterms:modified>
</cp:coreProperties>
</file>