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e\Downloads\Algorithms and Data Structures\Assignment 3\"/>
    </mc:Choice>
  </mc:AlternateContent>
  <xr:revisionPtr revIDLastSave="0" documentId="13_ncr:1_{5013B7E5-7A6F-4A93-9B9E-67B7F5D75086}" xr6:coauthVersionLast="45" xr6:coauthVersionMax="45" xr10:uidLastSave="{00000000-0000-0000-0000-000000000000}"/>
  <bookViews>
    <workbookView xWindow="-120" yWindow="-120" windowWidth="19440" windowHeight="10440" activeTab="1" xr2:uid="{49981069-8CAD-4036-9325-7DD359A49CB2}"/>
  </bookViews>
  <sheets>
    <sheet name="Raw 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H38" i="1" s="1"/>
  <c r="H29" i="1"/>
  <c r="D34" i="1"/>
  <c r="E34" i="1"/>
  <c r="F34" i="1"/>
  <c r="C29" i="1"/>
  <c r="Y22" i="1"/>
  <c r="M10" i="1"/>
  <c r="Y6" i="1"/>
  <c r="S6" i="1"/>
  <c r="S2" i="1"/>
  <c r="Y3" i="1"/>
  <c r="Y4" i="1"/>
  <c r="Y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2" i="1"/>
  <c r="S3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C3" i="1"/>
  <c r="D3" i="1"/>
  <c r="E3" i="1"/>
  <c r="F3" i="1"/>
  <c r="H3" i="1"/>
  <c r="C4" i="1"/>
  <c r="D4" i="1"/>
  <c r="E4" i="1"/>
  <c r="F4" i="1"/>
  <c r="H4" i="1"/>
  <c r="C5" i="1"/>
  <c r="D5" i="1"/>
  <c r="E5" i="1"/>
  <c r="F5" i="1"/>
  <c r="H5" i="1"/>
  <c r="C6" i="1"/>
  <c r="D6" i="1"/>
  <c r="E6" i="1"/>
  <c r="F6" i="1"/>
  <c r="H6" i="1"/>
  <c r="C7" i="1"/>
  <c r="D7" i="1"/>
  <c r="E7" i="1"/>
  <c r="F7" i="1"/>
  <c r="H7" i="1"/>
  <c r="C8" i="1"/>
  <c r="D8" i="1"/>
  <c r="E8" i="1"/>
  <c r="F8" i="1"/>
  <c r="H8" i="1"/>
  <c r="C9" i="1"/>
  <c r="D9" i="1"/>
  <c r="E9" i="1"/>
  <c r="F9" i="1"/>
  <c r="H9" i="1"/>
  <c r="C10" i="1"/>
  <c r="D10" i="1"/>
  <c r="E10" i="1"/>
  <c r="F10" i="1"/>
  <c r="H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C14" i="1"/>
  <c r="D14" i="1"/>
  <c r="E14" i="1"/>
  <c r="F14" i="1"/>
  <c r="H14" i="1"/>
  <c r="C15" i="1"/>
  <c r="D15" i="1"/>
  <c r="E15" i="1"/>
  <c r="F15" i="1"/>
  <c r="H15" i="1"/>
  <c r="C16" i="1"/>
  <c r="D16" i="1"/>
  <c r="E16" i="1"/>
  <c r="F16" i="1"/>
  <c r="H16" i="1"/>
  <c r="C17" i="1"/>
  <c r="D17" i="1"/>
  <c r="E17" i="1"/>
  <c r="F17" i="1"/>
  <c r="H17" i="1"/>
  <c r="C18" i="1"/>
  <c r="D18" i="1"/>
  <c r="E18" i="1"/>
  <c r="F18" i="1"/>
  <c r="H18" i="1"/>
  <c r="C19" i="1"/>
  <c r="D19" i="1"/>
  <c r="E19" i="1"/>
  <c r="F19" i="1"/>
  <c r="H19" i="1"/>
  <c r="C20" i="1"/>
  <c r="D20" i="1"/>
  <c r="E20" i="1"/>
  <c r="F20" i="1"/>
  <c r="H20" i="1"/>
  <c r="C21" i="1"/>
  <c r="D21" i="1"/>
  <c r="E21" i="1"/>
  <c r="F21" i="1"/>
  <c r="H21" i="1"/>
  <c r="C22" i="1"/>
  <c r="D22" i="1"/>
  <c r="E22" i="1"/>
  <c r="F22" i="1"/>
  <c r="H22" i="1"/>
  <c r="C23" i="1"/>
  <c r="D23" i="1"/>
  <c r="E23" i="1"/>
  <c r="F23" i="1"/>
  <c r="H23" i="1"/>
  <c r="C24" i="1"/>
  <c r="D24" i="1"/>
  <c r="E24" i="1"/>
  <c r="F24" i="1"/>
  <c r="H24" i="1"/>
  <c r="C25" i="1"/>
  <c r="D25" i="1"/>
  <c r="E25" i="1"/>
  <c r="F25" i="1"/>
  <c r="H25" i="1"/>
  <c r="C26" i="1"/>
  <c r="D26" i="1"/>
  <c r="E26" i="1"/>
  <c r="F26" i="1"/>
  <c r="H26" i="1"/>
  <c r="C27" i="1"/>
  <c r="D27" i="1"/>
  <c r="E27" i="1"/>
  <c r="F27" i="1"/>
  <c r="H27" i="1"/>
  <c r="C28" i="1"/>
  <c r="D28" i="1"/>
  <c r="E28" i="1"/>
  <c r="F28" i="1"/>
  <c r="H28" i="1"/>
  <c r="D29" i="1"/>
  <c r="E29" i="1"/>
  <c r="F29" i="1"/>
  <c r="C30" i="1"/>
  <c r="D30" i="1"/>
  <c r="E30" i="1"/>
  <c r="F30" i="1"/>
  <c r="H30" i="1"/>
  <c r="C31" i="1"/>
  <c r="D31" i="1"/>
  <c r="E31" i="1"/>
  <c r="F31" i="1"/>
  <c r="H31" i="1"/>
  <c r="C32" i="1"/>
  <c r="D32" i="1"/>
  <c r="E32" i="1"/>
  <c r="F32" i="1"/>
  <c r="H32" i="1"/>
  <c r="C33" i="1"/>
  <c r="D33" i="1"/>
  <c r="E33" i="1"/>
  <c r="F33" i="1"/>
  <c r="H33" i="1"/>
  <c r="C34" i="1"/>
  <c r="H34" i="1"/>
  <c r="C35" i="1"/>
  <c r="D35" i="1"/>
  <c r="E35" i="1"/>
  <c r="F35" i="1"/>
  <c r="H35" i="1"/>
  <c r="C36" i="1"/>
  <c r="D36" i="1"/>
  <c r="E36" i="1"/>
  <c r="F36" i="1"/>
  <c r="H36" i="1"/>
  <c r="C37" i="1"/>
  <c r="D37" i="1"/>
  <c r="E37" i="1"/>
  <c r="F37" i="1"/>
  <c r="H37" i="1"/>
  <c r="D2" i="1"/>
  <c r="E2" i="1"/>
  <c r="F2" i="1"/>
  <c r="H2" i="1"/>
  <c r="C2" i="1"/>
  <c r="G30" i="1" l="1"/>
  <c r="G26" i="1"/>
  <c r="G37" i="1"/>
  <c r="G29" i="1"/>
  <c r="G34" i="1"/>
  <c r="G22" i="1"/>
  <c r="G21" i="1"/>
  <c r="G14" i="1"/>
  <c r="G13" i="1"/>
  <c r="G10" i="1"/>
  <c r="G6" i="1"/>
  <c r="G9" i="1"/>
  <c r="G5" i="1"/>
  <c r="G3" i="1"/>
  <c r="G23" i="1"/>
  <c r="G15" i="1"/>
  <c r="G32" i="1"/>
  <c r="G16" i="1"/>
  <c r="G36" i="1"/>
  <c r="G20" i="1"/>
  <c r="G4" i="1"/>
  <c r="G28" i="1"/>
  <c r="G12" i="1"/>
  <c r="G35" i="1"/>
  <c r="G27" i="1"/>
  <c r="G18" i="1"/>
  <c r="G11" i="1"/>
  <c r="G31" i="1"/>
  <c r="G7" i="1"/>
  <c r="G33" i="1"/>
  <c r="G25" i="1"/>
  <c r="G17" i="1"/>
  <c r="G19" i="1"/>
  <c r="G24" i="1"/>
  <c r="G8" i="1"/>
  <c r="G2" i="1"/>
</calcChain>
</file>

<file path=xl/sharedStrings.xml><?xml version="1.0" encoding="utf-8"?>
<sst xmlns="http://schemas.openxmlformats.org/spreadsheetml/2006/main" count="56" uniqueCount="32">
  <si>
    <t>Level</t>
  </si>
  <si>
    <t>Budget</t>
  </si>
  <si>
    <t>1 Expanded Nodes</t>
  </si>
  <si>
    <t>1 Solution Length</t>
  </si>
  <si>
    <t>1 Generated Nodes</t>
  </si>
  <si>
    <t>1 Number of Pegs Left</t>
  </si>
  <si>
    <t>1 Expanded/Second</t>
  </si>
  <si>
    <t>1 Time spent</t>
  </si>
  <si>
    <t>Total Expanded Nodes</t>
  </si>
  <si>
    <t>Total Generated Nodes</t>
  </si>
  <si>
    <t>Total Solution Length</t>
  </si>
  <si>
    <t>Total Number of Pegs Left</t>
  </si>
  <si>
    <t>Total Expanded/Second</t>
  </si>
  <si>
    <t>Total Time spent</t>
  </si>
  <si>
    <t>2 Expanded Nodes</t>
  </si>
  <si>
    <t>2 Generated Nodes</t>
  </si>
  <si>
    <t>2 Solution Length</t>
  </si>
  <si>
    <t>2 Number of Pegs Left</t>
  </si>
  <si>
    <t>2 Expanded/Second</t>
  </si>
  <si>
    <t>2 Time spent</t>
  </si>
  <si>
    <t>3 Expanded Nodes</t>
  </si>
  <si>
    <t>3 Generated Nodes</t>
  </si>
  <si>
    <t>3 Solution Length</t>
  </si>
  <si>
    <t>3 Number of Pegs Left</t>
  </si>
  <si>
    <t>3 Expanded/Second</t>
  </si>
  <si>
    <t>3 Time spent</t>
  </si>
  <si>
    <t xml:space="preserve"> </t>
  </si>
  <si>
    <t>-</t>
  </si>
  <si>
    <t>6, 10,000 with valgrind</t>
  </si>
  <si>
    <t>Ratio</t>
  </si>
  <si>
    <t>Initial Pegs</t>
  </si>
  <si>
    <t>Remaining pegs at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</si>
</sst>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64" fontId="0" fillId="3" borderId="0" xfId="0" quotePrefix="1" applyNumberFormat="1" applyFill="1"/>
    <xf numFmtId="3" fontId="0" fillId="3" borderId="0" xfId="0" quotePrefix="1" applyNumberFormat="1" applyFill="1"/>
    <xf numFmtId="164" fontId="0" fillId="0" borderId="0" xfId="0" applyNumberFormat="1" applyFill="1"/>
    <xf numFmtId="0" fontId="0" fillId="4" borderId="0" xfId="0" applyFill="1"/>
    <xf numFmtId="0" fontId="0" fillId="5" borderId="0" xfId="0" applyFill="1"/>
    <xf numFmtId="1" fontId="0" fillId="4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Pegs Left</a:t>
            </a:r>
            <a:r>
              <a:rPr lang="en-AU" baseline="0"/>
              <a:t> against Initial Pegs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Graphs!$L$4:$L$12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36</c:v>
                </c:pt>
                <c:pt idx="6">
                  <c:v>44</c:v>
                </c:pt>
                <c:pt idx="7">
                  <c:v>38</c:v>
                </c:pt>
                <c:pt idx="8">
                  <c:v>40</c:v>
                </c:pt>
              </c:numCache>
            </c:numRef>
          </c:xVal>
          <c:yVal>
            <c:numRef>
              <c:f>Graphs!$M$4:$M$12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5-4689-A4C9-E9BB1E1A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06607"/>
        <c:axId val="1853385039"/>
      </c:scatterChart>
      <c:valAx>
        <c:axId val="16759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5039"/>
        <c:crosses val="autoZero"/>
        <c:crossBetween val="midCat"/>
      </c:valAx>
      <c:valAx>
        <c:axId val="18533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90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7</xdr:row>
      <xdr:rowOff>109537</xdr:rowOff>
    </xdr:from>
    <xdr:to>
      <xdr:col>17</xdr:col>
      <xdr:colOff>419100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DD42A-3AE5-42F5-AAE1-CBECD0A1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184D-DCF3-4140-9F73-6D9A460797CC}">
  <dimension ref="A1:Z46"/>
  <sheetViews>
    <sheetView workbookViewId="0">
      <selection activeCell="E14" sqref="E14"/>
    </sheetView>
  </sheetViews>
  <sheetFormatPr defaultRowHeight="15" x14ac:dyDescent="0.25"/>
  <cols>
    <col min="9" max="10" width="10.140625" bestFit="1" customWidth="1"/>
    <col min="14" max="14" width="9.140625" customWidth="1"/>
  </cols>
  <sheetData>
    <row r="1" spans="1:26" x14ac:dyDescent="0.25">
      <c r="A1" s="13" t="s">
        <v>0</v>
      </c>
      <c r="B1" s="13" t="s">
        <v>1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2</v>
      </c>
      <c r="J1" s="13" t="s">
        <v>4</v>
      </c>
      <c r="K1" s="13" t="s">
        <v>3</v>
      </c>
      <c r="L1" s="13" t="s">
        <v>5</v>
      </c>
      <c r="M1" s="13" t="s">
        <v>6</v>
      </c>
      <c r="N1" s="13" t="s">
        <v>7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</row>
    <row r="2" spans="1:26" x14ac:dyDescent="0.25">
      <c r="A2" s="1">
        <v>0</v>
      </c>
      <c r="B2" s="2">
        <v>10000</v>
      </c>
      <c r="C2" s="2">
        <f>(I2+O2+U2)/3</f>
        <v>2</v>
      </c>
      <c r="D2" s="2">
        <f t="shared" ref="D2:H2" si="0">(J2+P2+V2)/3</f>
        <v>2</v>
      </c>
      <c r="E2" s="2">
        <f t="shared" si="0"/>
        <v>2</v>
      </c>
      <c r="F2" s="2">
        <f t="shared" si="0"/>
        <v>1</v>
      </c>
      <c r="G2" s="2">
        <f t="shared" si="0"/>
        <v>54.280284963574964</v>
      </c>
      <c r="H2" s="3">
        <f t="shared" si="0"/>
        <v>3.6868333333333329E-2</v>
      </c>
      <c r="I2" s="2">
        <v>2</v>
      </c>
      <c r="J2" s="2">
        <v>2</v>
      </c>
      <c r="K2" s="2">
        <v>2</v>
      </c>
      <c r="L2" s="2">
        <v>1</v>
      </c>
      <c r="M2" s="2">
        <f>I2/N2</f>
        <v>52.445260259604034</v>
      </c>
      <c r="N2" s="3">
        <v>3.8135000000000002E-2</v>
      </c>
      <c r="O2" s="2">
        <v>2</v>
      </c>
      <c r="P2" s="2">
        <v>2</v>
      </c>
      <c r="Q2" s="2">
        <v>2</v>
      </c>
      <c r="R2" s="2">
        <v>1</v>
      </c>
      <c r="S2" s="4">
        <f>O2/T2</f>
        <v>55.572536052682764</v>
      </c>
      <c r="T2" s="3">
        <v>3.5989E-2</v>
      </c>
      <c r="U2" s="2">
        <v>2</v>
      </c>
      <c r="V2" s="2">
        <v>2</v>
      </c>
      <c r="W2" s="2">
        <v>2</v>
      </c>
      <c r="X2" s="2">
        <v>1</v>
      </c>
      <c r="Y2" s="4">
        <f>U2/Z2</f>
        <v>54.823058578438093</v>
      </c>
      <c r="Z2" s="3">
        <v>3.6481E-2</v>
      </c>
    </row>
    <row r="3" spans="1:26" x14ac:dyDescent="0.25">
      <c r="A3" s="1"/>
      <c r="B3" s="2">
        <v>100000</v>
      </c>
      <c r="C3" s="2">
        <f t="shared" ref="C3:C37" si="1">(I3+O3+U3)/3</f>
        <v>2</v>
      </c>
      <c r="D3" s="2">
        <f t="shared" ref="D3:D37" si="2">(J3+P3+V3)/3</f>
        <v>2</v>
      </c>
      <c r="E3" s="2">
        <f t="shared" ref="E3:E37" si="3">(K3+Q3+W3)/3</f>
        <v>2</v>
      </c>
      <c r="F3" s="2">
        <f t="shared" ref="F3:F37" si="4">(L3+R3+X3)/3</f>
        <v>1</v>
      </c>
      <c r="G3" s="2">
        <f t="shared" ref="G3:G37" si="5">(M3+S3+Y3)/3</f>
        <v>54.320873956156873</v>
      </c>
      <c r="H3" s="3">
        <f t="shared" ref="H3:H37" si="6">(N3+T3+Z3)/3</f>
        <v>3.6845999999999997E-2</v>
      </c>
      <c r="I3" s="2">
        <v>2</v>
      </c>
      <c r="J3" s="2">
        <v>2</v>
      </c>
      <c r="K3" s="2">
        <v>2</v>
      </c>
      <c r="L3" s="2">
        <v>1</v>
      </c>
      <c r="M3" s="2">
        <f t="shared" ref="M3:M37" si="7">I3/N3</f>
        <v>52.621885442155396</v>
      </c>
      <c r="N3" s="3">
        <v>3.8006999999999999E-2</v>
      </c>
      <c r="O3" s="2">
        <v>2</v>
      </c>
      <c r="P3" s="2">
        <v>2</v>
      </c>
      <c r="Q3" s="2">
        <v>2</v>
      </c>
      <c r="R3" s="2">
        <v>1</v>
      </c>
      <c r="S3" s="4">
        <f t="shared" ref="S3:S37" si="8">O3/T3</f>
        <v>54.080363420042183</v>
      </c>
      <c r="T3" s="3">
        <v>3.6982000000000001E-2</v>
      </c>
      <c r="U3" s="2">
        <v>2</v>
      </c>
      <c r="V3" s="1">
        <v>2</v>
      </c>
      <c r="W3" s="1">
        <v>2</v>
      </c>
      <c r="X3" s="1">
        <v>1</v>
      </c>
      <c r="Y3" s="4">
        <f t="shared" ref="Y3:Y37" si="9">U3/Z3</f>
        <v>56.260373006273035</v>
      </c>
      <c r="Z3" s="3">
        <v>3.5548999999999997E-2</v>
      </c>
    </row>
    <row r="4" spans="1:26" x14ac:dyDescent="0.25">
      <c r="A4" s="1"/>
      <c r="B4" s="2">
        <v>1000000</v>
      </c>
      <c r="C4" s="2">
        <f t="shared" si="1"/>
        <v>2</v>
      </c>
      <c r="D4" s="2">
        <f t="shared" si="2"/>
        <v>2</v>
      </c>
      <c r="E4" s="2">
        <f t="shared" si="3"/>
        <v>2</v>
      </c>
      <c r="F4" s="2">
        <f t="shared" si="4"/>
        <v>1</v>
      </c>
      <c r="G4" s="2">
        <f t="shared" si="5"/>
        <v>51.294012282576922</v>
      </c>
      <c r="H4" s="3">
        <f t="shared" si="6"/>
        <v>3.9161666666666671E-2</v>
      </c>
      <c r="I4" s="2">
        <v>2</v>
      </c>
      <c r="J4" s="2">
        <v>2</v>
      </c>
      <c r="K4" s="2">
        <v>2</v>
      </c>
      <c r="L4" s="2">
        <v>1</v>
      </c>
      <c r="M4" s="2">
        <f t="shared" si="7"/>
        <v>53.410244084815467</v>
      </c>
      <c r="N4" s="3">
        <v>3.7446E-2</v>
      </c>
      <c r="O4" s="1">
        <v>2</v>
      </c>
      <c r="P4" s="1">
        <v>2</v>
      </c>
      <c r="Q4" s="1">
        <v>2</v>
      </c>
      <c r="R4" s="1">
        <v>1</v>
      </c>
      <c r="S4" s="4">
        <f t="shared" si="8"/>
        <v>46.620046620046622</v>
      </c>
      <c r="T4" s="3">
        <v>4.2900000000000001E-2</v>
      </c>
      <c r="U4" s="1">
        <v>2</v>
      </c>
      <c r="V4" s="1">
        <v>2</v>
      </c>
      <c r="W4" s="1">
        <v>2</v>
      </c>
      <c r="X4" s="1">
        <v>1</v>
      </c>
      <c r="Y4" s="4">
        <f t="shared" si="9"/>
        <v>53.851746142868684</v>
      </c>
      <c r="Z4" s="3">
        <v>3.7138999999999998E-2</v>
      </c>
    </row>
    <row r="5" spans="1:26" x14ac:dyDescent="0.25">
      <c r="A5" s="1"/>
      <c r="B5" s="2">
        <v>1500000</v>
      </c>
      <c r="C5" s="2">
        <f t="shared" si="1"/>
        <v>2</v>
      </c>
      <c r="D5" s="2">
        <f t="shared" si="2"/>
        <v>2</v>
      </c>
      <c r="E5" s="2">
        <f t="shared" si="3"/>
        <v>2</v>
      </c>
      <c r="F5" s="2">
        <f t="shared" si="4"/>
        <v>1</v>
      </c>
      <c r="G5" s="2">
        <f t="shared" si="5"/>
        <v>54.354830001147015</v>
      </c>
      <c r="H5" s="3">
        <f t="shared" si="6"/>
        <v>3.6844333333333333E-2</v>
      </c>
      <c r="I5" s="2">
        <v>2</v>
      </c>
      <c r="J5" s="2">
        <v>2</v>
      </c>
      <c r="K5" s="2">
        <v>2</v>
      </c>
      <c r="L5" s="2">
        <v>1</v>
      </c>
      <c r="M5" s="2">
        <f t="shared" si="7"/>
        <v>52.746789039217241</v>
      </c>
      <c r="N5" s="3">
        <v>3.7916999999999999E-2</v>
      </c>
      <c r="O5" s="2">
        <v>2</v>
      </c>
      <c r="P5" s="2">
        <v>2</v>
      </c>
      <c r="Q5" s="2">
        <v>2</v>
      </c>
      <c r="R5" s="2">
        <v>1</v>
      </c>
      <c r="S5" s="4">
        <f t="shared" si="8"/>
        <v>53.130728156629381</v>
      </c>
      <c r="T5" s="3">
        <v>3.7643000000000003E-2</v>
      </c>
      <c r="U5" s="2">
        <v>2</v>
      </c>
      <c r="V5" s="2">
        <v>2</v>
      </c>
      <c r="W5" s="2">
        <v>2</v>
      </c>
      <c r="X5" s="2">
        <v>1</v>
      </c>
      <c r="Y5" s="4">
        <f t="shared" si="9"/>
        <v>57.186972807594437</v>
      </c>
      <c r="Z5" s="3">
        <v>3.4972999999999997E-2</v>
      </c>
    </row>
    <row r="6" spans="1:26" x14ac:dyDescent="0.25">
      <c r="A6" s="5">
        <v>1</v>
      </c>
      <c r="B6" s="6">
        <v>10000</v>
      </c>
      <c r="C6" s="6">
        <f t="shared" si="1"/>
        <v>3</v>
      </c>
      <c r="D6" s="6">
        <f t="shared" si="2"/>
        <v>3</v>
      </c>
      <c r="E6" s="6">
        <f t="shared" si="3"/>
        <v>3</v>
      </c>
      <c r="F6" s="6">
        <f t="shared" si="4"/>
        <v>1</v>
      </c>
      <c r="G6" s="6">
        <f t="shared" si="5"/>
        <v>79.342351086636128</v>
      </c>
      <c r="H6" s="7">
        <f t="shared" si="6"/>
        <v>3.7819333333333337E-2</v>
      </c>
      <c r="I6" s="6">
        <v>3</v>
      </c>
      <c r="J6" s="6">
        <v>3</v>
      </c>
      <c r="K6" s="6">
        <v>3</v>
      </c>
      <c r="L6" s="6">
        <v>1</v>
      </c>
      <c r="M6" s="6">
        <f t="shared" si="7"/>
        <v>77.675935995028752</v>
      </c>
      <c r="N6" s="7">
        <v>3.8621999999999997E-2</v>
      </c>
      <c r="O6" s="5">
        <v>3</v>
      </c>
      <c r="P6" s="5">
        <v>3</v>
      </c>
      <c r="Q6" s="5">
        <v>3</v>
      </c>
      <c r="R6" s="5">
        <v>1</v>
      </c>
      <c r="S6" s="8">
        <f>O6/T6</f>
        <v>80.036283115012139</v>
      </c>
      <c r="T6" s="7">
        <v>3.7483000000000002E-2</v>
      </c>
      <c r="U6" s="5">
        <v>3</v>
      </c>
      <c r="V6" s="5">
        <v>3</v>
      </c>
      <c r="W6" s="5">
        <v>3</v>
      </c>
      <c r="X6" s="5">
        <v>1</v>
      </c>
      <c r="Y6" s="8">
        <f>U6/Z6</f>
        <v>80.31483414986748</v>
      </c>
      <c r="Z6" s="7">
        <v>3.7352999999999997E-2</v>
      </c>
    </row>
    <row r="7" spans="1:26" x14ac:dyDescent="0.25">
      <c r="A7" s="5"/>
      <c r="B7" s="6">
        <v>100000</v>
      </c>
      <c r="C7" s="6">
        <f t="shared" si="1"/>
        <v>3</v>
      </c>
      <c r="D7" s="6">
        <f t="shared" si="2"/>
        <v>3</v>
      </c>
      <c r="E7" s="6">
        <f t="shared" si="3"/>
        <v>3</v>
      </c>
      <c r="F7" s="6">
        <f t="shared" si="4"/>
        <v>1</v>
      </c>
      <c r="G7" s="6">
        <f t="shared" si="5"/>
        <v>77.389554554161521</v>
      </c>
      <c r="H7" s="7">
        <f t="shared" si="6"/>
        <v>3.8933666666666665E-2</v>
      </c>
      <c r="I7" s="6">
        <v>3</v>
      </c>
      <c r="J7" s="6">
        <v>3</v>
      </c>
      <c r="K7" s="6">
        <v>3</v>
      </c>
      <c r="L7" s="6">
        <v>1</v>
      </c>
      <c r="M7" s="6">
        <f t="shared" si="7"/>
        <v>70.465542349790951</v>
      </c>
      <c r="N7" s="7">
        <v>4.2574000000000001E-2</v>
      </c>
      <c r="O7" s="5">
        <v>3</v>
      </c>
      <c r="P7" s="5">
        <v>3</v>
      </c>
      <c r="Q7" s="5">
        <v>3</v>
      </c>
      <c r="R7" s="5">
        <v>1</v>
      </c>
      <c r="S7" s="8">
        <f t="shared" si="8"/>
        <v>79.630514413123109</v>
      </c>
      <c r="T7" s="7">
        <v>3.7673999999999999E-2</v>
      </c>
      <c r="U7" s="5">
        <v>3</v>
      </c>
      <c r="V7" s="5">
        <v>3</v>
      </c>
      <c r="W7" s="5">
        <v>3</v>
      </c>
      <c r="X7" s="5">
        <v>1</v>
      </c>
      <c r="Y7" s="8">
        <f t="shared" si="9"/>
        <v>82.072606899570488</v>
      </c>
      <c r="Z7" s="7">
        <v>3.6553000000000002E-2</v>
      </c>
    </row>
    <row r="8" spans="1:26" x14ac:dyDescent="0.25">
      <c r="A8" s="5"/>
      <c r="B8" s="6">
        <v>1000000</v>
      </c>
      <c r="C8" s="6">
        <f t="shared" si="1"/>
        <v>3</v>
      </c>
      <c r="D8" s="6">
        <f t="shared" si="2"/>
        <v>3</v>
      </c>
      <c r="E8" s="6">
        <f t="shared" si="3"/>
        <v>3</v>
      </c>
      <c r="F8" s="6">
        <f t="shared" si="4"/>
        <v>1</v>
      </c>
      <c r="G8" s="6">
        <f t="shared" si="5"/>
        <v>83.38650255799989</v>
      </c>
      <c r="H8" s="7">
        <f t="shared" si="6"/>
        <v>3.5989333333333338E-2</v>
      </c>
      <c r="I8" s="6">
        <v>3</v>
      </c>
      <c r="J8" s="6">
        <v>3</v>
      </c>
      <c r="K8" s="6">
        <v>3</v>
      </c>
      <c r="L8" s="6">
        <v>1</v>
      </c>
      <c r="M8" s="6">
        <f t="shared" si="7"/>
        <v>81.962734276815468</v>
      </c>
      <c r="N8" s="7">
        <v>3.6602000000000003E-2</v>
      </c>
      <c r="O8" s="5">
        <v>3</v>
      </c>
      <c r="P8" s="5">
        <v>3</v>
      </c>
      <c r="Q8" s="5">
        <v>3</v>
      </c>
      <c r="R8" s="5">
        <v>1</v>
      </c>
      <c r="S8" s="8">
        <f t="shared" si="8"/>
        <v>85.540760172222065</v>
      </c>
      <c r="T8" s="7">
        <v>3.5070999999999998E-2</v>
      </c>
      <c r="U8" s="5">
        <v>3</v>
      </c>
      <c r="V8" s="5">
        <v>3</v>
      </c>
      <c r="W8" s="5">
        <v>3</v>
      </c>
      <c r="X8" s="5">
        <v>1</v>
      </c>
      <c r="Y8" s="8">
        <f t="shared" si="9"/>
        <v>82.656013224962109</v>
      </c>
      <c r="Z8" s="7">
        <v>3.6295000000000001E-2</v>
      </c>
    </row>
    <row r="9" spans="1:26" x14ac:dyDescent="0.25">
      <c r="A9" s="5"/>
      <c r="B9" s="6">
        <v>1500000</v>
      </c>
      <c r="C9" s="6">
        <f t="shared" si="1"/>
        <v>3</v>
      </c>
      <c r="D9" s="6">
        <f t="shared" si="2"/>
        <v>3</v>
      </c>
      <c r="E9" s="6">
        <f t="shared" si="3"/>
        <v>3</v>
      </c>
      <c r="F9" s="6">
        <f t="shared" si="4"/>
        <v>1</v>
      </c>
      <c r="G9" s="6">
        <f t="shared" si="5"/>
        <v>81.581114096916806</v>
      </c>
      <c r="H9" s="7">
        <f t="shared" si="6"/>
        <v>3.6785999999999999E-2</v>
      </c>
      <c r="I9" s="6">
        <v>3</v>
      </c>
      <c r="J9" s="6">
        <v>3</v>
      </c>
      <c r="K9" s="6">
        <v>3</v>
      </c>
      <c r="L9" s="6">
        <v>1</v>
      </c>
      <c r="M9" s="6">
        <f t="shared" si="7"/>
        <v>82.415318260487339</v>
      </c>
      <c r="N9" s="7">
        <v>3.6401000000000003E-2</v>
      </c>
      <c r="O9" s="5">
        <v>3</v>
      </c>
      <c r="P9" s="5">
        <v>3</v>
      </c>
      <c r="Q9" s="5">
        <v>3</v>
      </c>
      <c r="R9" s="5">
        <v>1</v>
      </c>
      <c r="S9" s="8">
        <f t="shared" si="8"/>
        <v>82.868349814927356</v>
      </c>
      <c r="T9" s="7">
        <v>3.6201999999999998E-2</v>
      </c>
      <c r="U9" s="5">
        <v>3</v>
      </c>
      <c r="V9" s="5">
        <v>3</v>
      </c>
      <c r="W9" s="5">
        <v>3</v>
      </c>
      <c r="X9" s="5">
        <v>1</v>
      </c>
      <c r="Y9" s="8">
        <f t="shared" si="9"/>
        <v>79.459674215335724</v>
      </c>
      <c r="Z9" s="7">
        <v>3.7754999999999997E-2</v>
      </c>
    </row>
    <row r="10" spans="1:26" x14ac:dyDescent="0.25">
      <c r="A10" s="1">
        <v>2</v>
      </c>
      <c r="B10" s="2">
        <v>10000</v>
      </c>
      <c r="C10" s="2">
        <f t="shared" si="1"/>
        <v>7</v>
      </c>
      <c r="D10" s="2">
        <f t="shared" si="2"/>
        <v>8</v>
      </c>
      <c r="E10" s="2">
        <f t="shared" si="3"/>
        <v>6</v>
      </c>
      <c r="F10" s="2">
        <f t="shared" si="4"/>
        <v>1</v>
      </c>
      <c r="G10" s="2">
        <f t="shared" si="5"/>
        <v>184.8566995011962</v>
      </c>
      <c r="H10" s="3">
        <f t="shared" si="6"/>
        <v>3.7872999999999997E-2</v>
      </c>
      <c r="I10" s="2">
        <v>7</v>
      </c>
      <c r="J10" s="2">
        <v>8</v>
      </c>
      <c r="K10" s="2">
        <v>6</v>
      </c>
      <c r="L10" s="2">
        <v>1</v>
      </c>
      <c r="M10" s="2">
        <f>I10/N10</f>
        <v>187.63737736557124</v>
      </c>
      <c r="N10" s="3">
        <v>3.7305999999999999E-2</v>
      </c>
      <c r="O10" s="1">
        <v>7</v>
      </c>
      <c r="P10" s="1">
        <v>8</v>
      </c>
      <c r="Q10" s="1">
        <v>6</v>
      </c>
      <c r="R10" s="1">
        <v>1</v>
      </c>
      <c r="S10" s="4">
        <f t="shared" si="8"/>
        <v>182.02147853446706</v>
      </c>
      <c r="T10" s="3">
        <v>3.8456999999999998E-2</v>
      </c>
      <c r="U10" s="1">
        <v>7</v>
      </c>
      <c r="V10" s="1">
        <v>8</v>
      </c>
      <c r="W10" s="1">
        <v>6</v>
      </c>
      <c r="X10" s="1">
        <v>1</v>
      </c>
      <c r="Y10" s="4">
        <f t="shared" si="9"/>
        <v>184.91124260355031</v>
      </c>
      <c r="Z10" s="3">
        <v>3.7856000000000001E-2</v>
      </c>
    </row>
    <row r="11" spans="1:26" x14ac:dyDescent="0.25">
      <c r="A11" s="1"/>
      <c r="B11" s="2">
        <v>100000</v>
      </c>
      <c r="C11" s="2">
        <f t="shared" si="1"/>
        <v>7</v>
      </c>
      <c r="D11" s="2">
        <f t="shared" si="2"/>
        <v>8</v>
      </c>
      <c r="E11" s="2">
        <f t="shared" si="3"/>
        <v>6</v>
      </c>
      <c r="F11" s="2">
        <f t="shared" si="4"/>
        <v>1</v>
      </c>
      <c r="G11" s="2">
        <f t="shared" si="5"/>
        <v>184.37966787833201</v>
      </c>
      <c r="H11" s="3">
        <f t="shared" si="6"/>
        <v>3.7971333333333336E-2</v>
      </c>
      <c r="I11" s="2">
        <v>7</v>
      </c>
      <c r="J11" s="2">
        <v>8</v>
      </c>
      <c r="K11" s="2">
        <v>6</v>
      </c>
      <c r="L11" s="2">
        <v>1</v>
      </c>
      <c r="M11" s="2">
        <f t="shared" si="7"/>
        <v>185.07257488829546</v>
      </c>
      <c r="N11" s="3">
        <v>3.7823000000000002E-2</v>
      </c>
      <c r="O11" s="1">
        <v>7</v>
      </c>
      <c r="P11" s="1">
        <v>8</v>
      </c>
      <c r="Q11" s="1">
        <v>6</v>
      </c>
      <c r="R11" s="1">
        <v>1</v>
      </c>
      <c r="S11" s="4">
        <f t="shared" si="8"/>
        <v>181.2203898827245</v>
      </c>
      <c r="T11" s="3">
        <v>3.8627000000000002E-2</v>
      </c>
      <c r="U11" s="1">
        <v>7</v>
      </c>
      <c r="V11" s="1">
        <v>8</v>
      </c>
      <c r="W11" s="1">
        <v>6</v>
      </c>
      <c r="X11" s="1">
        <v>1</v>
      </c>
      <c r="Y11" s="4">
        <f t="shared" si="9"/>
        <v>186.8460388639761</v>
      </c>
      <c r="Z11" s="3">
        <v>3.7463999999999997E-2</v>
      </c>
    </row>
    <row r="12" spans="1:26" x14ac:dyDescent="0.25">
      <c r="A12" s="1"/>
      <c r="B12" s="2">
        <v>1000000</v>
      </c>
      <c r="C12" s="2">
        <f t="shared" si="1"/>
        <v>7</v>
      </c>
      <c r="D12" s="2">
        <f t="shared" si="2"/>
        <v>8</v>
      </c>
      <c r="E12" s="2">
        <f t="shared" si="3"/>
        <v>6</v>
      </c>
      <c r="F12" s="2">
        <f t="shared" si="4"/>
        <v>1</v>
      </c>
      <c r="G12" s="2">
        <f t="shared" si="5"/>
        <v>182.8472688168257</v>
      </c>
      <c r="H12" s="3">
        <f t="shared" si="6"/>
        <v>3.8287000000000002E-2</v>
      </c>
      <c r="I12" s="2">
        <v>7</v>
      </c>
      <c r="J12" s="2">
        <v>8</v>
      </c>
      <c r="K12" s="2">
        <v>6</v>
      </c>
      <c r="L12" s="2">
        <v>1</v>
      </c>
      <c r="M12" s="2">
        <f t="shared" si="7"/>
        <v>180.88322695676891</v>
      </c>
      <c r="N12" s="3">
        <v>3.8698999999999997E-2</v>
      </c>
      <c r="O12" s="1">
        <v>7</v>
      </c>
      <c r="P12" s="1">
        <v>8</v>
      </c>
      <c r="Q12" s="1">
        <v>6</v>
      </c>
      <c r="R12" s="1">
        <v>1</v>
      </c>
      <c r="S12" s="4">
        <f t="shared" si="8"/>
        <v>185.22438611346317</v>
      </c>
      <c r="T12" s="3">
        <v>3.7791999999999999E-2</v>
      </c>
      <c r="U12" s="1">
        <v>7</v>
      </c>
      <c r="V12" s="1">
        <v>8</v>
      </c>
      <c r="W12" s="1">
        <v>6</v>
      </c>
      <c r="X12" s="1">
        <v>1</v>
      </c>
      <c r="Y12" s="4">
        <f t="shared" si="9"/>
        <v>182.43419338024498</v>
      </c>
      <c r="Z12" s="3">
        <v>3.8370000000000001E-2</v>
      </c>
    </row>
    <row r="13" spans="1:26" x14ac:dyDescent="0.25">
      <c r="A13" s="1"/>
      <c r="B13" s="2">
        <v>1500000</v>
      </c>
      <c r="C13" s="2">
        <f t="shared" si="1"/>
        <v>7</v>
      </c>
      <c r="D13" s="2">
        <f t="shared" si="2"/>
        <v>8</v>
      </c>
      <c r="E13" s="2">
        <f t="shared" si="3"/>
        <v>6</v>
      </c>
      <c r="F13" s="2">
        <f t="shared" si="4"/>
        <v>1</v>
      </c>
      <c r="G13" s="2">
        <f t="shared" si="5"/>
        <v>178.25338291912877</v>
      </c>
      <c r="H13" s="3">
        <f t="shared" si="6"/>
        <v>3.9791333333333338E-2</v>
      </c>
      <c r="I13" s="2">
        <v>7</v>
      </c>
      <c r="J13" s="2">
        <v>8</v>
      </c>
      <c r="K13" s="2">
        <v>6</v>
      </c>
      <c r="L13" s="2">
        <v>1</v>
      </c>
      <c r="M13" s="2">
        <f t="shared" si="7"/>
        <v>188.01536354113509</v>
      </c>
      <c r="N13" s="3">
        <v>3.7231E-2</v>
      </c>
      <c r="O13" s="1">
        <v>7</v>
      </c>
      <c r="P13" s="1">
        <v>8</v>
      </c>
      <c r="Q13" s="1">
        <v>6</v>
      </c>
      <c r="R13" s="1">
        <v>1</v>
      </c>
      <c r="S13" s="4">
        <f t="shared" si="8"/>
        <v>150.80356758154164</v>
      </c>
      <c r="T13" s="3">
        <v>4.6418000000000001E-2</v>
      </c>
      <c r="U13" s="1">
        <v>7</v>
      </c>
      <c r="V13" s="1">
        <v>8</v>
      </c>
      <c r="W13" s="1">
        <v>6</v>
      </c>
      <c r="X13" s="1">
        <v>1</v>
      </c>
      <c r="Y13" s="4">
        <f t="shared" si="9"/>
        <v>195.9412176347096</v>
      </c>
      <c r="Z13" s="3">
        <v>3.5725E-2</v>
      </c>
    </row>
    <row r="14" spans="1:26" x14ac:dyDescent="0.25">
      <c r="A14" s="5">
        <v>3</v>
      </c>
      <c r="B14" s="6">
        <v>10000</v>
      </c>
      <c r="C14" s="6">
        <f t="shared" si="1"/>
        <v>3541</v>
      </c>
      <c r="D14" s="6">
        <f t="shared" si="2"/>
        <v>10282</v>
      </c>
      <c r="E14" s="6">
        <f t="shared" si="3"/>
        <v>16</v>
      </c>
      <c r="F14" s="6">
        <f t="shared" si="4"/>
        <v>1</v>
      </c>
      <c r="G14" s="6">
        <f t="shared" si="5"/>
        <v>56919.958049832181</v>
      </c>
      <c r="H14" s="7">
        <f t="shared" si="6"/>
        <v>6.2562000000000006E-2</v>
      </c>
      <c r="I14" s="6">
        <v>3541</v>
      </c>
      <c r="J14" s="6">
        <v>10282</v>
      </c>
      <c r="K14" s="6">
        <v>16</v>
      </c>
      <c r="L14" s="6">
        <v>1</v>
      </c>
      <c r="M14" s="6">
        <f t="shared" si="7"/>
        <v>51049.535782250161</v>
      </c>
      <c r="N14" s="7">
        <v>6.9363999999999995E-2</v>
      </c>
      <c r="O14" s="6">
        <v>3541</v>
      </c>
      <c r="P14" s="6">
        <v>10282</v>
      </c>
      <c r="Q14" s="5">
        <v>16</v>
      </c>
      <c r="R14" s="5">
        <v>1</v>
      </c>
      <c r="S14" s="8">
        <f t="shared" si="8"/>
        <v>60159.700985389056</v>
      </c>
      <c r="T14" s="7">
        <v>5.8860000000000003E-2</v>
      </c>
      <c r="U14" s="6">
        <v>3541</v>
      </c>
      <c r="V14" s="6">
        <v>10282</v>
      </c>
      <c r="W14" s="5">
        <v>16</v>
      </c>
      <c r="X14" s="5">
        <v>1</v>
      </c>
      <c r="Y14" s="8">
        <f t="shared" si="9"/>
        <v>59550.637381857319</v>
      </c>
      <c r="Z14" s="7">
        <v>5.9462000000000001E-2</v>
      </c>
    </row>
    <row r="15" spans="1:26" x14ac:dyDescent="0.25">
      <c r="A15" s="5"/>
      <c r="B15" s="6">
        <v>100000</v>
      </c>
      <c r="C15" s="6">
        <f t="shared" si="1"/>
        <v>3541</v>
      </c>
      <c r="D15" s="6">
        <f t="shared" si="2"/>
        <v>10282</v>
      </c>
      <c r="E15" s="6">
        <f t="shared" si="3"/>
        <v>16</v>
      </c>
      <c r="F15" s="6">
        <f t="shared" si="4"/>
        <v>1</v>
      </c>
      <c r="G15" s="6">
        <f t="shared" si="5"/>
        <v>59060.741597334847</v>
      </c>
      <c r="H15" s="7">
        <f t="shared" si="6"/>
        <v>5.9998999999999997E-2</v>
      </c>
      <c r="I15" s="6">
        <v>3541</v>
      </c>
      <c r="J15" s="6">
        <v>10282</v>
      </c>
      <c r="K15" s="6">
        <v>16</v>
      </c>
      <c r="L15" s="6">
        <v>1</v>
      </c>
      <c r="M15" s="6">
        <f t="shared" si="7"/>
        <v>61274.637041651527</v>
      </c>
      <c r="N15" s="7">
        <v>5.7789E-2</v>
      </c>
      <c r="O15" s="6">
        <v>3541</v>
      </c>
      <c r="P15" s="6">
        <v>10282</v>
      </c>
      <c r="Q15" s="5">
        <v>16</v>
      </c>
      <c r="R15" s="5">
        <v>1</v>
      </c>
      <c r="S15" s="8">
        <f t="shared" si="8"/>
        <v>57508.973088853876</v>
      </c>
      <c r="T15" s="7">
        <v>6.1573000000000003E-2</v>
      </c>
      <c r="U15" s="6">
        <v>3541</v>
      </c>
      <c r="V15" s="6">
        <v>10282</v>
      </c>
      <c r="W15" s="5">
        <v>16</v>
      </c>
      <c r="X15" s="5">
        <v>1</v>
      </c>
      <c r="Y15" s="8">
        <f t="shared" si="9"/>
        <v>58398.61466149913</v>
      </c>
      <c r="Z15" s="7">
        <v>6.0635000000000001E-2</v>
      </c>
    </row>
    <row r="16" spans="1:26" x14ac:dyDescent="0.25">
      <c r="A16" s="5"/>
      <c r="B16" s="6">
        <v>1000000</v>
      </c>
      <c r="C16" s="6">
        <f t="shared" si="1"/>
        <v>3541</v>
      </c>
      <c r="D16" s="6">
        <f t="shared" si="2"/>
        <v>10282</v>
      </c>
      <c r="E16" s="6">
        <f t="shared" si="3"/>
        <v>16</v>
      </c>
      <c r="F16" s="6">
        <f t="shared" si="4"/>
        <v>1</v>
      </c>
      <c r="G16" s="6">
        <f t="shared" si="5"/>
        <v>60641.614262894873</v>
      </c>
      <c r="H16" s="7">
        <f t="shared" si="6"/>
        <v>5.8443999999999996E-2</v>
      </c>
      <c r="I16" s="6">
        <v>3541</v>
      </c>
      <c r="J16" s="6">
        <v>10282</v>
      </c>
      <c r="K16" s="6">
        <v>16</v>
      </c>
      <c r="L16" s="6">
        <v>1</v>
      </c>
      <c r="M16" s="6">
        <f t="shared" si="7"/>
        <v>62476.842458139989</v>
      </c>
      <c r="N16" s="7">
        <v>5.6676999999999998E-2</v>
      </c>
      <c r="O16" s="6">
        <v>3541</v>
      </c>
      <c r="P16" s="6">
        <v>10282</v>
      </c>
      <c r="Q16" s="5">
        <v>16</v>
      </c>
      <c r="R16" s="5">
        <v>1</v>
      </c>
      <c r="S16" s="8">
        <f t="shared" si="8"/>
        <v>61237.548422800224</v>
      </c>
      <c r="T16" s="7">
        <v>5.7824E-2</v>
      </c>
      <c r="U16" s="6">
        <v>3541</v>
      </c>
      <c r="V16" s="6">
        <v>10282</v>
      </c>
      <c r="W16" s="5">
        <v>16</v>
      </c>
      <c r="X16" s="5">
        <v>1</v>
      </c>
      <c r="Y16" s="8">
        <f t="shared" si="9"/>
        <v>58210.451907744406</v>
      </c>
      <c r="Z16" s="7">
        <v>6.0831000000000003E-2</v>
      </c>
    </row>
    <row r="17" spans="1:26" x14ac:dyDescent="0.25">
      <c r="A17" s="5"/>
      <c r="B17" s="6">
        <v>1500000</v>
      </c>
      <c r="C17" s="6">
        <f t="shared" si="1"/>
        <v>3541</v>
      </c>
      <c r="D17" s="6">
        <f t="shared" si="2"/>
        <v>10282</v>
      </c>
      <c r="E17" s="6">
        <f t="shared" si="3"/>
        <v>16</v>
      </c>
      <c r="F17" s="6">
        <f t="shared" si="4"/>
        <v>1</v>
      </c>
      <c r="G17" s="6">
        <f t="shared" si="5"/>
        <v>59237.696116933941</v>
      </c>
      <c r="H17" s="7">
        <f t="shared" si="6"/>
        <v>5.9831999999999996E-2</v>
      </c>
      <c r="I17" s="6">
        <v>3541</v>
      </c>
      <c r="J17" s="6">
        <v>10282</v>
      </c>
      <c r="K17" s="6">
        <v>16</v>
      </c>
      <c r="L17" s="6">
        <v>1</v>
      </c>
      <c r="M17" s="6">
        <f t="shared" si="7"/>
        <v>56716.800410039563</v>
      </c>
      <c r="N17" s="7">
        <v>6.2433000000000002E-2</v>
      </c>
      <c r="O17" s="6">
        <v>3541</v>
      </c>
      <c r="P17" s="6">
        <v>10282</v>
      </c>
      <c r="Q17" s="5">
        <v>16</v>
      </c>
      <c r="R17" s="5">
        <v>1</v>
      </c>
      <c r="S17" s="8">
        <f t="shared" si="8"/>
        <v>60718.81751774752</v>
      </c>
      <c r="T17" s="7">
        <v>5.8318000000000002E-2</v>
      </c>
      <c r="U17" s="6">
        <v>3541</v>
      </c>
      <c r="V17" s="6">
        <v>10282</v>
      </c>
      <c r="W17" s="5">
        <v>16</v>
      </c>
      <c r="X17" s="5">
        <v>1</v>
      </c>
      <c r="Y17" s="8">
        <f t="shared" si="9"/>
        <v>60277.470423014725</v>
      </c>
      <c r="Z17" s="7">
        <v>5.8744999999999999E-2</v>
      </c>
    </row>
    <row r="18" spans="1:26" x14ac:dyDescent="0.25">
      <c r="A18" s="1">
        <v>4</v>
      </c>
      <c r="B18" s="2">
        <v>10000</v>
      </c>
      <c r="C18" s="2">
        <f t="shared" si="1"/>
        <v>1065</v>
      </c>
      <c r="D18" s="2">
        <f t="shared" si="2"/>
        <v>2418</v>
      </c>
      <c r="E18" s="2">
        <f t="shared" si="3"/>
        <v>31</v>
      </c>
      <c r="F18" s="2">
        <f t="shared" si="4"/>
        <v>1</v>
      </c>
      <c r="G18" s="2">
        <f t="shared" si="5"/>
        <v>24439.600441977051</v>
      </c>
      <c r="H18" s="3">
        <f t="shared" si="6"/>
        <v>4.3598666666666668E-2</v>
      </c>
      <c r="I18" s="2">
        <v>1065</v>
      </c>
      <c r="J18" s="2">
        <v>2418</v>
      </c>
      <c r="K18" s="2">
        <v>31</v>
      </c>
      <c r="L18" s="2">
        <v>1</v>
      </c>
      <c r="M18" s="2">
        <f t="shared" si="7"/>
        <v>23914.312659990122</v>
      </c>
      <c r="N18" s="3">
        <v>4.4533999999999997E-2</v>
      </c>
      <c r="O18" s="2">
        <v>1065</v>
      </c>
      <c r="P18" s="2">
        <v>2418</v>
      </c>
      <c r="Q18" s="1">
        <v>31</v>
      </c>
      <c r="R18" s="1">
        <v>1</v>
      </c>
      <c r="S18" s="4">
        <f t="shared" si="8"/>
        <v>24204.545454545456</v>
      </c>
      <c r="T18" s="3">
        <v>4.3999999999999997E-2</v>
      </c>
      <c r="U18" s="2">
        <v>1065</v>
      </c>
      <c r="V18" s="2">
        <v>2418</v>
      </c>
      <c r="W18" s="1">
        <v>31</v>
      </c>
      <c r="X18" s="1">
        <v>1</v>
      </c>
      <c r="Y18" s="4">
        <f t="shared" si="9"/>
        <v>25199.943211395581</v>
      </c>
      <c r="Z18" s="3">
        <v>4.2262000000000001E-2</v>
      </c>
    </row>
    <row r="19" spans="1:26" x14ac:dyDescent="0.25">
      <c r="A19" s="1"/>
      <c r="B19" s="2">
        <v>100000</v>
      </c>
      <c r="C19" s="2">
        <f t="shared" si="1"/>
        <v>1065</v>
      </c>
      <c r="D19" s="2">
        <f t="shared" si="2"/>
        <v>2418</v>
      </c>
      <c r="E19" s="2">
        <f t="shared" si="3"/>
        <v>31</v>
      </c>
      <c r="F19" s="2">
        <f t="shared" si="4"/>
        <v>1</v>
      </c>
      <c r="G19" s="2">
        <f t="shared" si="5"/>
        <v>23940.013299951399</v>
      </c>
      <c r="H19" s="3">
        <f t="shared" si="6"/>
        <v>4.4496666666666664E-2</v>
      </c>
      <c r="I19" s="2">
        <v>1065</v>
      </c>
      <c r="J19" s="2">
        <v>2418</v>
      </c>
      <c r="K19" s="2">
        <v>31</v>
      </c>
      <c r="L19" s="2">
        <v>1</v>
      </c>
      <c r="M19" s="2">
        <f t="shared" si="7"/>
        <v>24461.951902979075</v>
      </c>
      <c r="N19" s="3">
        <v>4.3536999999999999E-2</v>
      </c>
      <c r="O19" s="2">
        <v>1065</v>
      </c>
      <c r="P19" s="2">
        <v>2418</v>
      </c>
      <c r="Q19" s="1">
        <v>31</v>
      </c>
      <c r="R19" s="1">
        <v>1</v>
      </c>
      <c r="S19" s="4">
        <f t="shared" si="8"/>
        <v>23662.460007109847</v>
      </c>
      <c r="T19" s="3">
        <v>4.5007999999999999E-2</v>
      </c>
      <c r="U19" s="2">
        <v>1065</v>
      </c>
      <c r="V19" s="2">
        <v>2418</v>
      </c>
      <c r="W19" s="1">
        <v>31</v>
      </c>
      <c r="X19" s="1">
        <v>1</v>
      </c>
      <c r="Y19" s="4">
        <f t="shared" si="9"/>
        <v>23695.627989765268</v>
      </c>
      <c r="Z19" s="3">
        <v>4.4944999999999999E-2</v>
      </c>
    </row>
    <row r="20" spans="1:26" x14ac:dyDescent="0.25">
      <c r="A20" s="1"/>
      <c r="B20" s="2">
        <v>1000000</v>
      </c>
      <c r="C20" s="2">
        <f t="shared" si="1"/>
        <v>1065</v>
      </c>
      <c r="D20" s="2">
        <f t="shared" si="2"/>
        <v>2418</v>
      </c>
      <c r="E20" s="2">
        <f t="shared" si="3"/>
        <v>31</v>
      </c>
      <c r="F20" s="2">
        <f t="shared" si="4"/>
        <v>1</v>
      </c>
      <c r="G20" s="2">
        <f t="shared" si="5"/>
        <v>23170.215708188338</v>
      </c>
      <c r="H20" s="3">
        <f t="shared" si="6"/>
        <v>4.6151333333333329E-2</v>
      </c>
      <c r="I20" s="2">
        <v>1065</v>
      </c>
      <c r="J20" s="2">
        <v>2418</v>
      </c>
      <c r="K20" s="2">
        <v>31</v>
      </c>
      <c r="L20" s="2">
        <v>1</v>
      </c>
      <c r="M20" s="2">
        <f t="shared" si="7"/>
        <v>21189.391377011998</v>
      </c>
      <c r="N20" s="3">
        <v>5.0261E-2</v>
      </c>
      <c r="O20" s="2">
        <v>1065</v>
      </c>
      <c r="P20" s="2">
        <v>2418</v>
      </c>
      <c r="Q20" s="1">
        <v>31</v>
      </c>
      <c r="R20" s="1">
        <v>1</v>
      </c>
      <c r="S20" s="4">
        <f t="shared" si="8"/>
        <v>23692.992213570637</v>
      </c>
      <c r="T20" s="3">
        <v>4.4949999999999997E-2</v>
      </c>
      <c r="U20" s="2">
        <v>1065</v>
      </c>
      <c r="V20" s="2">
        <v>2418</v>
      </c>
      <c r="W20" s="1">
        <v>31</v>
      </c>
      <c r="X20" s="1">
        <v>1</v>
      </c>
      <c r="Y20" s="4">
        <f t="shared" si="9"/>
        <v>24628.263533982379</v>
      </c>
      <c r="Z20" s="3">
        <v>4.3242999999999997E-2</v>
      </c>
    </row>
    <row r="21" spans="1:26" x14ac:dyDescent="0.25">
      <c r="A21" s="1"/>
      <c r="B21" s="2">
        <v>1500000</v>
      </c>
      <c r="C21" s="2">
        <f t="shared" si="1"/>
        <v>1065</v>
      </c>
      <c r="D21" s="2">
        <f t="shared" si="2"/>
        <v>2418</v>
      </c>
      <c r="E21" s="2">
        <f t="shared" si="3"/>
        <v>31</v>
      </c>
      <c r="F21" s="2">
        <f t="shared" si="4"/>
        <v>1</v>
      </c>
      <c r="G21" s="2">
        <f t="shared" si="5"/>
        <v>24103.762077457544</v>
      </c>
      <c r="H21" s="3">
        <f t="shared" si="6"/>
        <v>4.4218333333333339E-2</v>
      </c>
      <c r="I21" s="2">
        <v>1065</v>
      </c>
      <c r="J21" s="2">
        <v>2418</v>
      </c>
      <c r="K21" s="2">
        <v>31</v>
      </c>
      <c r="L21" s="2">
        <v>1</v>
      </c>
      <c r="M21" s="2">
        <f t="shared" si="7"/>
        <v>23544.236636158639</v>
      </c>
      <c r="N21" s="3">
        <v>4.5234000000000003E-2</v>
      </c>
      <c r="O21" s="2">
        <v>1065</v>
      </c>
      <c r="P21" s="2">
        <v>2418</v>
      </c>
      <c r="Q21" s="1">
        <v>31</v>
      </c>
      <c r="R21" s="1">
        <v>1</v>
      </c>
      <c r="S21" s="4">
        <f t="shared" si="8"/>
        <v>23708.815672306322</v>
      </c>
      <c r="T21" s="3">
        <v>4.4920000000000002E-2</v>
      </c>
      <c r="U21" s="2">
        <v>1065</v>
      </c>
      <c r="V21" s="2">
        <v>2418</v>
      </c>
      <c r="W21" s="1">
        <v>31</v>
      </c>
      <c r="X21" s="1">
        <v>1</v>
      </c>
      <c r="Y21" s="4">
        <f t="shared" si="9"/>
        <v>25058.233923907675</v>
      </c>
      <c r="Z21" s="3">
        <v>4.2500999999999997E-2</v>
      </c>
    </row>
    <row r="22" spans="1:26" x14ac:dyDescent="0.25">
      <c r="A22" s="5">
        <v>5</v>
      </c>
      <c r="B22" s="6">
        <v>10000</v>
      </c>
      <c r="C22" s="6">
        <f t="shared" si="1"/>
        <v>10000</v>
      </c>
      <c r="D22" s="6">
        <f t="shared" si="2"/>
        <v>26495</v>
      </c>
      <c r="E22" s="6">
        <f t="shared" si="3"/>
        <v>32</v>
      </c>
      <c r="F22" s="6">
        <f t="shared" si="4"/>
        <v>4</v>
      </c>
      <c r="G22" s="6">
        <f t="shared" si="5"/>
        <v>99477.753041705742</v>
      </c>
      <c r="H22" s="7">
        <f t="shared" si="6"/>
        <v>0.10057300000000001</v>
      </c>
      <c r="I22" s="6">
        <v>10000</v>
      </c>
      <c r="J22" s="6">
        <v>26495</v>
      </c>
      <c r="K22" s="6">
        <v>32</v>
      </c>
      <c r="L22" s="6">
        <v>4</v>
      </c>
      <c r="M22" s="6">
        <f t="shared" si="7"/>
        <v>99016.763538066996</v>
      </c>
      <c r="N22" s="7">
        <v>0.100993</v>
      </c>
      <c r="O22" s="6">
        <v>10000</v>
      </c>
      <c r="P22" s="6">
        <v>26495</v>
      </c>
      <c r="Q22" s="5">
        <v>32</v>
      </c>
      <c r="R22" s="5">
        <v>4</v>
      </c>
      <c r="S22" s="8">
        <f t="shared" si="8"/>
        <v>97067.588161636944</v>
      </c>
      <c r="T22" s="7">
        <v>0.103021</v>
      </c>
      <c r="U22" s="6">
        <v>10000</v>
      </c>
      <c r="V22" s="6">
        <v>26495</v>
      </c>
      <c r="W22" s="5">
        <v>32</v>
      </c>
      <c r="X22" s="5">
        <v>4</v>
      </c>
      <c r="Y22" s="8">
        <f t="shared" si="9"/>
        <v>102348.90742541323</v>
      </c>
      <c r="Z22" s="7">
        <v>9.7705E-2</v>
      </c>
    </row>
    <row r="23" spans="1:26" x14ac:dyDescent="0.25">
      <c r="A23" s="5"/>
      <c r="B23" s="6">
        <v>100000</v>
      </c>
      <c r="C23" s="6">
        <f t="shared" si="1"/>
        <v>100000</v>
      </c>
      <c r="D23" s="6">
        <f t="shared" si="2"/>
        <v>359818</v>
      </c>
      <c r="E23" s="6">
        <f t="shared" si="3"/>
        <v>33</v>
      </c>
      <c r="F23" s="6">
        <f t="shared" si="4"/>
        <v>3</v>
      </c>
      <c r="G23" s="6">
        <f t="shared" si="5"/>
        <v>205831.61151115395</v>
      </c>
      <c r="H23" s="7">
        <f t="shared" si="6"/>
        <v>0.4859093333333333</v>
      </c>
      <c r="I23" s="6">
        <v>100000</v>
      </c>
      <c r="J23" s="6">
        <v>359818</v>
      </c>
      <c r="K23" s="6">
        <v>33</v>
      </c>
      <c r="L23" s="6">
        <v>3</v>
      </c>
      <c r="M23" s="6">
        <f t="shared" si="7"/>
        <v>207123.81654629321</v>
      </c>
      <c r="N23" s="7">
        <v>0.48280299999999998</v>
      </c>
      <c r="O23" s="6">
        <v>100000</v>
      </c>
      <c r="P23" s="6">
        <v>359818</v>
      </c>
      <c r="Q23" s="5">
        <v>33</v>
      </c>
      <c r="R23" s="5">
        <v>3</v>
      </c>
      <c r="S23" s="8">
        <f t="shared" si="8"/>
        <v>202266.59951415565</v>
      </c>
      <c r="T23" s="7">
        <v>0.49439699999999998</v>
      </c>
      <c r="U23" s="6">
        <v>100000</v>
      </c>
      <c r="V23" s="6">
        <v>359818</v>
      </c>
      <c r="W23" s="5">
        <v>33</v>
      </c>
      <c r="X23" s="5">
        <v>3</v>
      </c>
      <c r="Y23" s="8">
        <f t="shared" si="9"/>
        <v>208104.41847301301</v>
      </c>
      <c r="Z23" s="7">
        <v>0.48052800000000001</v>
      </c>
    </row>
    <row r="24" spans="1:26" x14ac:dyDescent="0.25">
      <c r="A24" s="5"/>
      <c r="B24" s="6">
        <v>1000000</v>
      </c>
      <c r="C24" s="6">
        <f t="shared" si="1"/>
        <v>1000000</v>
      </c>
      <c r="D24" s="6">
        <f t="shared" si="2"/>
        <v>4488464</v>
      </c>
      <c r="E24" s="6">
        <f t="shared" si="3"/>
        <v>34</v>
      </c>
      <c r="F24" s="6">
        <f t="shared" si="4"/>
        <v>2</v>
      </c>
      <c r="G24" s="6">
        <f t="shared" si="5"/>
        <v>249611.36228358551</v>
      </c>
      <c r="H24" s="7">
        <f t="shared" si="6"/>
        <v>4.0081193333333331</v>
      </c>
      <c r="I24" s="6">
        <v>1000000</v>
      </c>
      <c r="J24" s="6">
        <v>4488464</v>
      </c>
      <c r="K24" s="6">
        <v>34</v>
      </c>
      <c r="L24" s="6">
        <v>2</v>
      </c>
      <c r="M24" s="6">
        <f t="shared" si="7"/>
        <v>255771.15643091814</v>
      </c>
      <c r="N24" s="7">
        <v>3.909745</v>
      </c>
      <c r="O24" s="6">
        <v>1000000</v>
      </c>
      <c r="P24" s="6">
        <v>4488464</v>
      </c>
      <c r="Q24" s="5">
        <v>34</v>
      </c>
      <c r="R24" s="5">
        <v>2</v>
      </c>
      <c r="S24" s="8">
        <f t="shared" si="8"/>
        <v>242605.09349393789</v>
      </c>
      <c r="T24" s="7">
        <v>4.1219250000000001</v>
      </c>
      <c r="U24" s="6">
        <v>1000000</v>
      </c>
      <c r="V24" s="6">
        <v>4488464</v>
      </c>
      <c r="W24" s="5">
        <v>34</v>
      </c>
      <c r="X24" s="5">
        <v>2</v>
      </c>
      <c r="Y24" s="8">
        <f t="shared" si="9"/>
        <v>250457.83692590057</v>
      </c>
      <c r="Z24" s="7">
        <v>3.9926879999999998</v>
      </c>
    </row>
    <row r="25" spans="1:26" x14ac:dyDescent="0.25">
      <c r="A25" s="5"/>
      <c r="B25" s="6">
        <v>1500000</v>
      </c>
      <c r="C25" s="6">
        <f t="shared" si="1"/>
        <v>1090275</v>
      </c>
      <c r="D25" s="6">
        <f t="shared" si="2"/>
        <v>4898609</v>
      </c>
      <c r="E25" s="6">
        <f t="shared" si="3"/>
        <v>35</v>
      </c>
      <c r="F25" s="6">
        <f t="shared" si="4"/>
        <v>1</v>
      </c>
      <c r="G25" s="6">
        <f t="shared" si="5"/>
        <v>250644.62736660824</v>
      </c>
      <c r="H25" s="7">
        <f t="shared" si="6"/>
        <v>4.3555819999999992</v>
      </c>
      <c r="I25" s="6">
        <v>1090275</v>
      </c>
      <c r="J25" s="6">
        <v>4898609</v>
      </c>
      <c r="K25" s="6">
        <v>35</v>
      </c>
      <c r="L25" s="6">
        <v>1</v>
      </c>
      <c r="M25" s="6">
        <f t="shared" si="7"/>
        <v>261546.1490926398</v>
      </c>
      <c r="N25" s="7">
        <v>4.1685759999999998</v>
      </c>
      <c r="O25" s="6">
        <v>1090275</v>
      </c>
      <c r="P25" s="6">
        <v>4898609</v>
      </c>
      <c r="Q25" s="6">
        <v>35</v>
      </c>
      <c r="R25" s="5">
        <v>1</v>
      </c>
      <c r="S25" s="8">
        <f t="shared" si="8"/>
        <v>251007.86469438064</v>
      </c>
      <c r="T25" s="7">
        <v>4.3435889999999997</v>
      </c>
      <c r="U25" s="6">
        <v>1090275</v>
      </c>
      <c r="V25" s="6">
        <v>4898609</v>
      </c>
      <c r="W25" s="6">
        <v>35</v>
      </c>
      <c r="X25" s="5">
        <v>1</v>
      </c>
      <c r="Y25" s="8">
        <f t="shared" si="9"/>
        <v>239379.8683128042</v>
      </c>
      <c r="Z25" s="7">
        <v>4.5545809999999998</v>
      </c>
    </row>
    <row r="26" spans="1:26" x14ac:dyDescent="0.25">
      <c r="A26" s="1">
        <v>6</v>
      </c>
      <c r="B26" s="2">
        <v>10000</v>
      </c>
      <c r="C26" s="2">
        <f t="shared" si="1"/>
        <v>10000</v>
      </c>
      <c r="D26" s="2">
        <f t="shared" si="2"/>
        <v>29368</v>
      </c>
      <c r="E26" s="2">
        <f t="shared" si="3"/>
        <v>39</v>
      </c>
      <c r="F26" s="2">
        <f t="shared" si="4"/>
        <v>5</v>
      </c>
      <c r="G26" s="2">
        <f t="shared" si="5"/>
        <v>97438.490918033291</v>
      </c>
      <c r="H26" s="3">
        <f t="shared" si="6"/>
        <v>0.10291833333333333</v>
      </c>
      <c r="I26" s="2">
        <v>10000</v>
      </c>
      <c r="J26" s="2">
        <v>29368</v>
      </c>
      <c r="K26" s="2">
        <v>39</v>
      </c>
      <c r="L26" s="2">
        <v>5</v>
      </c>
      <c r="M26" s="2">
        <f t="shared" si="7"/>
        <v>101576.46676418008</v>
      </c>
      <c r="N26" s="3">
        <v>9.8447999999999994E-2</v>
      </c>
      <c r="O26" s="2">
        <v>10000</v>
      </c>
      <c r="P26" s="2">
        <v>29368</v>
      </c>
      <c r="Q26" s="1">
        <v>39</v>
      </c>
      <c r="R26" s="1">
        <v>5</v>
      </c>
      <c r="S26" s="4">
        <f t="shared" si="8"/>
        <v>90291.007918521398</v>
      </c>
      <c r="T26" s="3">
        <v>0.110753</v>
      </c>
      <c r="U26" s="2">
        <v>10000</v>
      </c>
      <c r="V26" s="2">
        <v>29368</v>
      </c>
      <c r="W26" s="1">
        <v>39</v>
      </c>
      <c r="X26" s="1">
        <v>5</v>
      </c>
      <c r="Y26" s="4">
        <f t="shared" si="9"/>
        <v>100447.99807139844</v>
      </c>
      <c r="Z26" s="3">
        <v>9.9554000000000004E-2</v>
      </c>
    </row>
    <row r="27" spans="1:26" x14ac:dyDescent="0.25">
      <c r="A27" s="1"/>
      <c r="B27" s="2">
        <v>100000</v>
      </c>
      <c r="C27" s="2">
        <f t="shared" si="1"/>
        <v>100000</v>
      </c>
      <c r="D27" s="2">
        <f t="shared" si="2"/>
        <v>374378</v>
      </c>
      <c r="E27" s="2">
        <f t="shared" si="3"/>
        <v>40</v>
      </c>
      <c r="F27" s="2">
        <f t="shared" si="4"/>
        <v>4</v>
      </c>
      <c r="G27" s="2">
        <f t="shared" si="5"/>
        <v>205658.90618657132</v>
      </c>
      <c r="H27" s="3">
        <f t="shared" si="6"/>
        <v>0.48637800000000003</v>
      </c>
      <c r="I27" s="2">
        <v>100000</v>
      </c>
      <c r="J27" s="2">
        <v>374378</v>
      </c>
      <c r="K27" s="2">
        <v>40</v>
      </c>
      <c r="L27" s="2">
        <v>4</v>
      </c>
      <c r="M27" s="2">
        <f t="shared" si="7"/>
        <v>209354.81034547731</v>
      </c>
      <c r="N27" s="3">
        <v>0.47765800000000003</v>
      </c>
      <c r="O27" s="2">
        <v>100000</v>
      </c>
      <c r="P27" s="2">
        <v>374378</v>
      </c>
      <c r="Q27" s="1">
        <v>40</v>
      </c>
      <c r="R27" s="1">
        <v>4</v>
      </c>
      <c r="S27" s="4">
        <f t="shared" si="8"/>
        <v>206528.361507244</v>
      </c>
      <c r="T27" s="3">
        <v>0.48419499999999999</v>
      </c>
      <c r="U27" s="2">
        <v>100000</v>
      </c>
      <c r="V27" s="2">
        <v>374378</v>
      </c>
      <c r="W27" s="1">
        <v>40</v>
      </c>
      <c r="X27" s="1">
        <v>4</v>
      </c>
      <c r="Y27" s="4">
        <f t="shared" si="9"/>
        <v>201093.54670699264</v>
      </c>
      <c r="Z27" s="3">
        <v>0.49728099999999997</v>
      </c>
    </row>
    <row r="28" spans="1:26" x14ac:dyDescent="0.25">
      <c r="A28" s="1"/>
      <c r="B28" s="2">
        <v>1000000</v>
      </c>
      <c r="C28" s="2">
        <f t="shared" si="1"/>
        <v>1000000</v>
      </c>
      <c r="D28" s="2">
        <f t="shared" si="2"/>
        <v>4481233</v>
      </c>
      <c r="E28" s="2">
        <f t="shared" si="3"/>
        <v>41</v>
      </c>
      <c r="F28" s="2">
        <f t="shared" si="4"/>
        <v>3</v>
      </c>
      <c r="G28" s="2">
        <f t="shared" si="5"/>
        <v>256040.25380312515</v>
      </c>
      <c r="H28" s="3">
        <f t="shared" si="6"/>
        <v>3.9058333333333333</v>
      </c>
      <c r="I28" s="2">
        <v>1000000</v>
      </c>
      <c r="J28" s="2">
        <v>4481233</v>
      </c>
      <c r="K28" s="2">
        <v>41</v>
      </c>
      <c r="L28" s="2">
        <v>3</v>
      </c>
      <c r="M28" s="2">
        <f t="shared" si="7"/>
        <v>258458.97454851095</v>
      </c>
      <c r="N28" s="3">
        <v>3.8690859999999998</v>
      </c>
      <c r="O28" s="2">
        <v>1000000</v>
      </c>
      <c r="P28" s="2">
        <v>4481233</v>
      </c>
      <c r="Q28" s="1">
        <v>41</v>
      </c>
      <c r="R28" s="1">
        <v>3</v>
      </c>
      <c r="S28" s="4">
        <f t="shared" si="8"/>
        <v>254058.9731850916</v>
      </c>
      <c r="T28" s="3">
        <v>3.9360940000000002</v>
      </c>
      <c r="U28" s="2">
        <v>1000000</v>
      </c>
      <c r="V28" s="2">
        <v>4481233</v>
      </c>
      <c r="W28" s="1">
        <v>41</v>
      </c>
      <c r="X28" s="1">
        <v>3</v>
      </c>
      <c r="Y28" s="4">
        <f t="shared" si="9"/>
        <v>255602.81367577295</v>
      </c>
      <c r="Z28" s="3">
        <v>3.9123199999999998</v>
      </c>
    </row>
    <row r="29" spans="1:26" x14ac:dyDescent="0.25">
      <c r="A29" s="1"/>
      <c r="B29" s="2">
        <v>1500000</v>
      </c>
      <c r="C29" s="2" t="e">
        <f t="shared" si="1"/>
        <v>#VALUE!</v>
      </c>
      <c r="D29" s="2" t="e">
        <f t="shared" si="2"/>
        <v>#VALUE!</v>
      </c>
      <c r="E29" s="2" t="e">
        <f t="shared" si="3"/>
        <v>#VALUE!</v>
      </c>
      <c r="F29" s="2" t="e">
        <f t="shared" si="4"/>
        <v>#VALUE!</v>
      </c>
      <c r="G29" s="2" t="e">
        <f t="shared" si="5"/>
        <v>#VALUE!</v>
      </c>
      <c r="H29" s="3" t="e">
        <f t="shared" si="6"/>
        <v>#VALUE!</v>
      </c>
      <c r="I29" s="2" t="s">
        <v>27</v>
      </c>
      <c r="J29" s="2" t="s">
        <v>27</v>
      </c>
      <c r="K29" s="2" t="s">
        <v>27</v>
      </c>
      <c r="L29" s="2" t="s">
        <v>27</v>
      </c>
      <c r="M29" s="2" t="e">
        <f t="shared" si="7"/>
        <v>#VALUE!</v>
      </c>
      <c r="N29" s="2" t="s">
        <v>27</v>
      </c>
      <c r="O29" s="2" t="s">
        <v>27</v>
      </c>
      <c r="P29" s="2" t="s">
        <v>27</v>
      </c>
      <c r="Q29" s="2" t="s">
        <v>27</v>
      </c>
      <c r="R29" s="2" t="s">
        <v>27</v>
      </c>
      <c r="S29" s="4" t="e">
        <f t="shared" si="8"/>
        <v>#VALUE!</v>
      </c>
      <c r="T29" s="2" t="s">
        <v>27</v>
      </c>
      <c r="U29" s="2" t="s">
        <v>27</v>
      </c>
      <c r="V29" s="2" t="s">
        <v>27</v>
      </c>
      <c r="W29" s="2" t="s">
        <v>27</v>
      </c>
      <c r="X29" s="2" t="s">
        <v>27</v>
      </c>
      <c r="Y29" s="4" t="e">
        <f t="shared" si="9"/>
        <v>#VALUE!</v>
      </c>
      <c r="Z29" s="2" t="s">
        <v>27</v>
      </c>
    </row>
    <row r="30" spans="1:26" x14ac:dyDescent="0.25">
      <c r="A30" s="5">
        <v>7</v>
      </c>
      <c r="B30" s="6">
        <v>10000</v>
      </c>
      <c r="C30" s="6">
        <f t="shared" si="1"/>
        <v>10000</v>
      </c>
      <c r="D30" s="6">
        <f t="shared" si="2"/>
        <v>32469</v>
      </c>
      <c r="E30" s="6">
        <f t="shared" si="3"/>
        <v>34</v>
      </c>
      <c r="F30" s="6">
        <f t="shared" si="4"/>
        <v>4</v>
      </c>
      <c r="G30" s="6">
        <f t="shared" si="5"/>
        <v>5024.9717295803885</v>
      </c>
      <c r="H30" s="7">
        <f t="shared" si="6"/>
        <v>1.990164</v>
      </c>
      <c r="I30" s="10">
        <v>10000</v>
      </c>
      <c r="J30" s="10">
        <v>32469</v>
      </c>
      <c r="K30" s="10">
        <v>34</v>
      </c>
      <c r="L30" s="10">
        <v>4</v>
      </c>
      <c r="M30" s="6">
        <f t="shared" si="7"/>
        <v>5040.0812461096875</v>
      </c>
      <c r="N30" s="9">
        <v>1.9840949999999999</v>
      </c>
      <c r="O30" s="10">
        <v>10000</v>
      </c>
      <c r="P30" s="10">
        <v>32469</v>
      </c>
      <c r="Q30" s="10">
        <v>34</v>
      </c>
      <c r="R30" s="10">
        <v>4</v>
      </c>
      <c r="S30" s="8">
        <f t="shared" si="8"/>
        <v>5059.6328325646064</v>
      </c>
      <c r="T30" s="9">
        <v>1.9764280000000001</v>
      </c>
      <c r="U30" s="10">
        <v>10000</v>
      </c>
      <c r="V30" s="10">
        <v>32469</v>
      </c>
      <c r="W30" s="10">
        <v>34</v>
      </c>
      <c r="X30" s="10">
        <v>4</v>
      </c>
      <c r="Y30" s="8">
        <f t="shared" si="9"/>
        <v>4975.2011100668724</v>
      </c>
      <c r="Z30" s="9">
        <v>2.0099689999999999</v>
      </c>
    </row>
    <row r="31" spans="1:26" x14ac:dyDescent="0.25">
      <c r="A31" s="5"/>
      <c r="B31" s="6">
        <v>100000</v>
      </c>
      <c r="C31" s="6">
        <f t="shared" si="1"/>
        <v>100000</v>
      </c>
      <c r="D31" s="6">
        <f t="shared" si="2"/>
        <v>386440</v>
      </c>
      <c r="E31" s="6">
        <f t="shared" si="3"/>
        <v>36</v>
      </c>
      <c r="F31" s="6">
        <f t="shared" si="4"/>
        <v>2</v>
      </c>
      <c r="G31" s="6">
        <f t="shared" si="5"/>
        <v>183748.22230650473</v>
      </c>
      <c r="H31" s="7">
        <f t="shared" si="6"/>
        <v>0.54745500000000002</v>
      </c>
      <c r="I31" s="6">
        <v>100000</v>
      </c>
      <c r="J31" s="6">
        <v>386440</v>
      </c>
      <c r="K31" s="6">
        <v>36</v>
      </c>
      <c r="L31" s="6">
        <v>2</v>
      </c>
      <c r="M31" s="6">
        <f t="shared" si="7"/>
        <v>183248.51981008123</v>
      </c>
      <c r="N31" s="7">
        <v>0.54570700000000005</v>
      </c>
      <c r="O31" s="6">
        <v>100000</v>
      </c>
      <c r="P31" s="6">
        <v>386440</v>
      </c>
      <c r="Q31" s="5">
        <v>36</v>
      </c>
      <c r="R31" s="5">
        <v>2</v>
      </c>
      <c r="S31" s="8">
        <f t="shared" si="8"/>
        <v>166702.22980902594</v>
      </c>
      <c r="T31" s="7">
        <v>0.59987199999999996</v>
      </c>
      <c r="U31" s="6">
        <v>100000</v>
      </c>
      <c r="V31" s="6">
        <v>386440</v>
      </c>
      <c r="W31" s="5">
        <v>36</v>
      </c>
      <c r="X31" s="5">
        <v>2</v>
      </c>
      <c r="Y31" s="8">
        <f t="shared" si="9"/>
        <v>201293.91730040702</v>
      </c>
      <c r="Z31" s="7">
        <v>0.49678600000000001</v>
      </c>
    </row>
    <row r="32" spans="1:26" x14ac:dyDescent="0.25">
      <c r="A32" s="5"/>
      <c r="B32" s="6">
        <v>1000000</v>
      </c>
      <c r="C32" s="6">
        <f t="shared" si="1"/>
        <v>1000000</v>
      </c>
      <c r="D32" s="6">
        <f t="shared" si="2"/>
        <v>4790308</v>
      </c>
      <c r="E32" s="6">
        <f t="shared" si="3"/>
        <v>36</v>
      </c>
      <c r="F32" s="6">
        <f t="shared" si="4"/>
        <v>2</v>
      </c>
      <c r="G32" s="6">
        <f t="shared" si="5"/>
        <v>236131.602981095</v>
      </c>
      <c r="H32" s="7">
        <f t="shared" si="6"/>
        <v>4.2393713333333336</v>
      </c>
      <c r="I32" s="6">
        <v>1000000</v>
      </c>
      <c r="J32" s="6">
        <v>4790308</v>
      </c>
      <c r="K32" s="6">
        <v>36</v>
      </c>
      <c r="L32" s="6">
        <v>2</v>
      </c>
      <c r="M32" s="6">
        <f t="shared" si="7"/>
        <v>240908.5335343474</v>
      </c>
      <c r="N32" s="7">
        <v>4.1509530000000003</v>
      </c>
      <c r="O32" s="6">
        <v>1000000</v>
      </c>
      <c r="P32" s="6">
        <v>4790308</v>
      </c>
      <c r="Q32" s="5">
        <v>36</v>
      </c>
      <c r="R32" s="5">
        <v>2</v>
      </c>
      <c r="S32" s="8">
        <f t="shared" si="8"/>
        <v>242026.9075834775</v>
      </c>
      <c r="T32" s="7">
        <v>4.1317719999999998</v>
      </c>
      <c r="U32" s="6">
        <v>1000000</v>
      </c>
      <c r="V32" s="6">
        <v>4790308</v>
      </c>
      <c r="W32" s="5">
        <v>36</v>
      </c>
      <c r="X32" s="5">
        <v>2</v>
      </c>
      <c r="Y32" s="8">
        <f t="shared" si="9"/>
        <v>225459.36782546018</v>
      </c>
      <c r="Z32" s="7">
        <v>4.4353889999999998</v>
      </c>
    </row>
    <row r="33" spans="1:26" x14ac:dyDescent="0.25">
      <c r="A33" s="5"/>
      <c r="B33" s="6">
        <v>1500000</v>
      </c>
      <c r="C33" s="6">
        <f t="shared" si="1"/>
        <v>1500000</v>
      </c>
      <c r="D33" s="6">
        <f t="shared" si="2"/>
        <v>7173504</v>
      </c>
      <c r="E33" s="6">
        <f t="shared" si="3"/>
        <v>36</v>
      </c>
      <c r="F33" s="6">
        <f t="shared" si="4"/>
        <v>2</v>
      </c>
      <c r="G33" s="6">
        <f t="shared" si="5"/>
        <v>238880.14132005256</v>
      </c>
      <c r="H33" s="7">
        <f t="shared" si="6"/>
        <v>6.2874389999999991</v>
      </c>
      <c r="I33" s="6">
        <v>1500000</v>
      </c>
      <c r="J33" s="6">
        <v>7173504</v>
      </c>
      <c r="K33" s="6">
        <v>36</v>
      </c>
      <c r="L33" s="6">
        <v>2</v>
      </c>
      <c r="M33" s="6">
        <f t="shared" si="7"/>
        <v>244301.8228499078</v>
      </c>
      <c r="N33" s="7">
        <v>6.1399460000000001</v>
      </c>
      <c r="O33" s="6">
        <v>1500000</v>
      </c>
      <c r="P33" s="6">
        <v>7173504</v>
      </c>
      <c r="Q33" s="5">
        <v>36</v>
      </c>
      <c r="R33" s="5">
        <v>2</v>
      </c>
      <c r="S33" s="8">
        <f t="shared" si="8"/>
        <v>245443.58528280992</v>
      </c>
      <c r="T33" s="7">
        <v>6.1113840000000001</v>
      </c>
      <c r="U33" s="6">
        <v>1500000</v>
      </c>
      <c r="V33" s="6">
        <v>7173504</v>
      </c>
      <c r="W33" s="5">
        <v>36</v>
      </c>
      <c r="X33" s="5">
        <v>2</v>
      </c>
      <c r="Y33" s="8">
        <f t="shared" si="9"/>
        <v>226895.01582743999</v>
      </c>
      <c r="Z33" s="7">
        <v>6.6109869999999997</v>
      </c>
    </row>
    <row r="34" spans="1:26" x14ac:dyDescent="0.25">
      <c r="A34" s="1">
        <v>8</v>
      </c>
      <c r="B34" s="2">
        <v>10000</v>
      </c>
      <c r="C34" s="2">
        <f t="shared" si="1"/>
        <v>10000</v>
      </c>
      <c r="D34" s="2">
        <f t="shared" si="2"/>
        <v>27562</v>
      </c>
      <c r="E34" s="2">
        <f t="shared" si="3"/>
        <v>34</v>
      </c>
      <c r="F34" s="2">
        <f t="shared" si="4"/>
        <v>6</v>
      </c>
      <c r="G34" s="2">
        <f t="shared" si="5"/>
        <v>97222.293667053178</v>
      </c>
      <c r="H34" s="3">
        <f t="shared" si="6"/>
        <v>0.10299733333333333</v>
      </c>
      <c r="I34" s="2">
        <v>10000</v>
      </c>
      <c r="J34" s="2">
        <v>27562</v>
      </c>
      <c r="K34" s="2">
        <v>34</v>
      </c>
      <c r="L34" s="2">
        <v>6</v>
      </c>
      <c r="M34" s="2">
        <f t="shared" si="7"/>
        <v>100781.05316200556</v>
      </c>
      <c r="N34" s="3">
        <v>9.9224999999999994E-2</v>
      </c>
      <c r="O34" s="2">
        <v>10000</v>
      </c>
      <c r="P34" s="2">
        <v>27562</v>
      </c>
      <c r="Q34" s="1">
        <v>34</v>
      </c>
      <c r="R34" s="1">
        <v>6</v>
      </c>
      <c r="S34" s="4">
        <f t="shared" si="8"/>
        <v>98517.314418008973</v>
      </c>
      <c r="T34" s="3">
        <v>0.101505</v>
      </c>
      <c r="U34" s="2">
        <v>10000</v>
      </c>
      <c r="V34" s="2">
        <v>27562</v>
      </c>
      <c r="W34" s="1">
        <v>34</v>
      </c>
      <c r="X34" s="1">
        <v>6</v>
      </c>
      <c r="Y34" s="4">
        <f t="shared" si="9"/>
        <v>92368.513421145006</v>
      </c>
      <c r="Z34" s="3">
        <v>0.108262</v>
      </c>
    </row>
    <row r="35" spans="1:26" x14ac:dyDescent="0.25">
      <c r="A35" s="1"/>
      <c r="B35" s="2">
        <v>100000</v>
      </c>
      <c r="C35" s="2">
        <f t="shared" si="1"/>
        <v>100000</v>
      </c>
      <c r="D35" s="2">
        <f t="shared" si="2"/>
        <v>349921</v>
      </c>
      <c r="E35" s="2">
        <f t="shared" si="3"/>
        <v>36</v>
      </c>
      <c r="F35" s="2">
        <f t="shared" si="4"/>
        <v>4</v>
      </c>
      <c r="G35" s="2">
        <f t="shared" si="5"/>
        <v>203753.36215648626</v>
      </c>
      <c r="H35" s="3">
        <f t="shared" si="6"/>
        <v>0.49085933333333331</v>
      </c>
      <c r="I35" s="2">
        <v>100000</v>
      </c>
      <c r="J35" s="2">
        <v>349921</v>
      </c>
      <c r="K35" s="2">
        <v>36</v>
      </c>
      <c r="L35" s="2">
        <v>4</v>
      </c>
      <c r="M35" s="2">
        <f t="shared" si="7"/>
        <v>203469.14899028436</v>
      </c>
      <c r="N35" s="3">
        <v>0.491475</v>
      </c>
      <c r="O35" s="2">
        <v>100000</v>
      </c>
      <c r="P35" s="2">
        <v>349921</v>
      </c>
      <c r="Q35" s="1">
        <v>36</v>
      </c>
      <c r="R35" s="1">
        <v>4</v>
      </c>
      <c r="S35" s="4">
        <f t="shared" si="8"/>
        <v>206865.87850766955</v>
      </c>
      <c r="T35" s="3">
        <v>0.48340499999999997</v>
      </c>
      <c r="U35" s="2">
        <v>100000</v>
      </c>
      <c r="V35" s="2">
        <v>349921</v>
      </c>
      <c r="W35" s="1">
        <v>36</v>
      </c>
      <c r="X35" s="1">
        <v>4</v>
      </c>
      <c r="Y35" s="4">
        <f t="shared" si="9"/>
        <v>200925.05897150483</v>
      </c>
      <c r="Z35" s="3">
        <v>0.49769799999999997</v>
      </c>
    </row>
    <row r="36" spans="1:26" x14ac:dyDescent="0.25">
      <c r="A36" s="1"/>
      <c r="B36" s="2">
        <v>1000000</v>
      </c>
      <c r="C36" s="2">
        <f t="shared" si="1"/>
        <v>1000000</v>
      </c>
      <c r="D36" s="2">
        <f t="shared" si="2"/>
        <v>4073028</v>
      </c>
      <c r="E36" s="2">
        <f t="shared" si="3"/>
        <v>36</v>
      </c>
      <c r="F36" s="2">
        <f t="shared" si="4"/>
        <v>4</v>
      </c>
      <c r="G36" s="2">
        <f t="shared" si="5"/>
        <v>261709.7220160717</v>
      </c>
      <c r="H36" s="3">
        <f t="shared" si="6"/>
        <v>3.8258833333333335</v>
      </c>
      <c r="I36" s="2">
        <v>1000000</v>
      </c>
      <c r="J36" s="2">
        <v>4073028</v>
      </c>
      <c r="K36" s="2">
        <v>36</v>
      </c>
      <c r="L36" s="2">
        <v>4</v>
      </c>
      <c r="M36" s="2">
        <f t="shared" si="7"/>
        <v>249612.10279226082</v>
      </c>
      <c r="N36" s="3">
        <v>4.0062160000000002</v>
      </c>
      <c r="O36" s="2">
        <v>1000000</v>
      </c>
      <c r="P36" s="2">
        <v>4073028</v>
      </c>
      <c r="Q36" s="1">
        <v>36</v>
      </c>
      <c r="R36" s="1">
        <v>4</v>
      </c>
      <c r="S36" s="4">
        <f t="shared" si="8"/>
        <v>272158.46154264861</v>
      </c>
      <c r="T36" s="3">
        <v>3.6743299999999999</v>
      </c>
      <c r="U36" s="2">
        <v>1000000</v>
      </c>
      <c r="V36" s="2">
        <v>4073028</v>
      </c>
      <c r="W36" s="1">
        <v>36</v>
      </c>
      <c r="X36" s="1">
        <v>4</v>
      </c>
      <c r="Y36" s="4">
        <f t="shared" si="9"/>
        <v>263358.60171330569</v>
      </c>
      <c r="Z36" s="3">
        <v>3.797104</v>
      </c>
    </row>
    <row r="37" spans="1:26" x14ac:dyDescent="0.25">
      <c r="A37" s="1"/>
      <c r="B37" s="2">
        <v>1500000</v>
      </c>
      <c r="C37" s="2">
        <f t="shared" si="1"/>
        <v>1500000</v>
      </c>
      <c r="D37" s="2">
        <f t="shared" si="2"/>
        <v>6361454</v>
      </c>
      <c r="E37" s="2">
        <f t="shared" si="3"/>
        <v>36</v>
      </c>
      <c r="F37" s="2">
        <f t="shared" si="4"/>
        <v>4</v>
      </c>
      <c r="G37" s="2">
        <f t="shared" si="5"/>
        <v>260648.1518167078</v>
      </c>
      <c r="H37" s="3">
        <f t="shared" si="6"/>
        <v>5.7551753333333329</v>
      </c>
      <c r="I37" s="2">
        <v>1500000</v>
      </c>
      <c r="J37" s="2">
        <v>6361454</v>
      </c>
      <c r="K37" s="2">
        <v>36</v>
      </c>
      <c r="L37" s="2">
        <v>4</v>
      </c>
      <c r="M37" s="2">
        <f t="shared" si="7"/>
        <v>263236.81960082415</v>
      </c>
      <c r="N37" s="3">
        <v>5.6982910000000002</v>
      </c>
      <c r="O37" s="2">
        <v>1500000</v>
      </c>
      <c r="P37" s="2">
        <v>6361454</v>
      </c>
      <c r="Q37" s="1">
        <v>36</v>
      </c>
      <c r="R37" s="1">
        <v>4</v>
      </c>
      <c r="S37" s="4">
        <f t="shared" si="8"/>
        <v>259737.33628972142</v>
      </c>
      <c r="T37" s="3">
        <v>5.7750649999999997</v>
      </c>
      <c r="U37" s="2">
        <v>1500000</v>
      </c>
      <c r="V37" s="2">
        <v>6361454</v>
      </c>
      <c r="W37" s="1">
        <v>36</v>
      </c>
      <c r="X37" s="1">
        <v>4</v>
      </c>
      <c r="Y37" s="4">
        <f t="shared" si="9"/>
        <v>258970.29955957786</v>
      </c>
      <c r="Z37" s="3">
        <v>5.7921699999999996</v>
      </c>
    </row>
    <row r="38" spans="1:26" x14ac:dyDescent="0.25">
      <c r="A38" t="s">
        <v>28</v>
      </c>
      <c r="D38">
        <v>2.0311720000000002</v>
      </c>
      <c r="E38">
        <v>2.2043409999999999</v>
      </c>
      <c r="F38">
        <v>1.947962</v>
      </c>
      <c r="G38" s="11">
        <f>(D38+E38+F38)/4</f>
        <v>1.5458687499999999</v>
      </c>
      <c r="H38" s="11">
        <f>G38/H26</f>
        <v>15.020343800100402</v>
      </c>
    </row>
    <row r="39" spans="1:26" x14ac:dyDescent="0.25">
      <c r="H39" t="s">
        <v>29</v>
      </c>
    </row>
    <row r="46" spans="1:26" x14ac:dyDescent="0.25">
      <c r="S46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93E2-8994-4A5F-ACCE-88B4F74EF61C}">
  <dimension ref="A1:O40"/>
  <sheetViews>
    <sheetView tabSelected="1" topLeftCell="A22" workbookViewId="0">
      <selection activeCell="J20" sqref="J20"/>
    </sheetView>
  </sheetViews>
  <sheetFormatPr defaultRowHeight="15" x14ac:dyDescent="0.25"/>
  <sheetData>
    <row r="1" spans="1:13" x14ac:dyDescent="0.25">
      <c r="A1" s="13" t="s">
        <v>0</v>
      </c>
      <c r="B1" s="13" t="s">
        <v>1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/>
    </row>
    <row r="2" spans="1:13" x14ac:dyDescent="0.25">
      <c r="A2" s="12">
        <v>0</v>
      </c>
      <c r="B2" s="12">
        <v>10000</v>
      </c>
      <c r="C2" s="12">
        <v>2</v>
      </c>
      <c r="D2" s="12">
        <v>2</v>
      </c>
      <c r="E2" s="12">
        <v>2</v>
      </c>
      <c r="F2" s="12">
        <v>1</v>
      </c>
      <c r="G2" s="14">
        <v>54.280284963574964</v>
      </c>
      <c r="H2" s="12">
        <v>3.6868333333333329E-2</v>
      </c>
      <c r="I2" s="12"/>
    </row>
    <row r="3" spans="1:13" x14ac:dyDescent="0.25">
      <c r="A3" s="12"/>
      <c r="B3" s="12">
        <v>100000</v>
      </c>
      <c r="C3" s="12">
        <v>2</v>
      </c>
      <c r="D3" s="12">
        <v>2</v>
      </c>
      <c r="E3" s="12">
        <v>2</v>
      </c>
      <c r="F3" s="12">
        <v>1</v>
      </c>
      <c r="G3" s="14">
        <v>54.320873956156873</v>
      </c>
      <c r="H3" s="12">
        <v>3.6845999999999997E-2</v>
      </c>
      <c r="I3" s="12"/>
      <c r="K3" t="s">
        <v>0</v>
      </c>
      <c r="L3" t="s">
        <v>30</v>
      </c>
      <c r="M3" t="s">
        <v>31</v>
      </c>
    </row>
    <row r="4" spans="1:13" x14ac:dyDescent="0.25">
      <c r="A4" s="12"/>
      <c r="B4" s="12">
        <v>1000000</v>
      </c>
      <c r="C4" s="12">
        <v>2</v>
      </c>
      <c r="D4" s="12">
        <v>2</v>
      </c>
      <c r="E4" s="12">
        <v>2</v>
      </c>
      <c r="F4" s="12">
        <v>1</v>
      </c>
      <c r="G4" s="14">
        <v>51.294012282576922</v>
      </c>
      <c r="H4" s="12">
        <v>3.9161666666666671E-2</v>
      </c>
      <c r="I4" s="12"/>
      <c r="K4" s="15">
        <v>0</v>
      </c>
      <c r="L4">
        <v>3</v>
      </c>
      <c r="M4">
        <v>1</v>
      </c>
    </row>
    <row r="5" spans="1:13" x14ac:dyDescent="0.25">
      <c r="A5" s="12"/>
      <c r="B5" s="12">
        <v>1500000</v>
      </c>
      <c r="C5" s="12">
        <v>2</v>
      </c>
      <c r="D5" s="12">
        <v>2</v>
      </c>
      <c r="E5" s="12">
        <v>2</v>
      </c>
      <c r="F5" s="12">
        <v>1</v>
      </c>
      <c r="G5" s="14">
        <v>54.354830001147015</v>
      </c>
      <c r="H5" s="12">
        <v>3.6844333333333333E-2</v>
      </c>
      <c r="I5" s="12"/>
      <c r="K5" s="15">
        <v>1</v>
      </c>
      <c r="L5">
        <v>4</v>
      </c>
      <c r="M5">
        <v>1</v>
      </c>
    </row>
    <row r="6" spans="1:13" x14ac:dyDescent="0.25">
      <c r="A6" s="1">
        <v>1</v>
      </c>
      <c r="B6" s="1">
        <v>10000</v>
      </c>
      <c r="C6" s="1">
        <v>3</v>
      </c>
      <c r="D6" s="1">
        <v>3</v>
      </c>
      <c r="E6" s="1">
        <v>3</v>
      </c>
      <c r="F6" s="1">
        <v>1</v>
      </c>
      <c r="G6" s="4">
        <v>79.342351086636128</v>
      </c>
      <c r="H6" s="1">
        <v>3.7819333333333337E-2</v>
      </c>
      <c r="I6" s="1"/>
      <c r="K6" s="15">
        <v>2</v>
      </c>
      <c r="L6">
        <v>7</v>
      </c>
      <c r="M6">
        <v>1</v>
      </c>
    </row>
    <row r="7" spans="1:13" x14ac:dyDescent="0.25">
      <c r="A7" s="1"/>
      <c r="B7" s="1">
        <v>100000</v>
      </c>
      <c r="C7" s="1">
        <v>3</v>
      </c>
      <c r="D7" s="1">
        <v>3</v>
      </c>
      <c r="E7" s="1">
        <v>3</v>
      </c>
      <c r="F7" s="1">
        <v>1</v>
      </c>
      <c r="G7" s="4">
        <v>77.389554554161521</v>
      </c>
      <c r="H7" s="1">
        <v>3.8933666666666665E-2</v>
      </c>
      <c r="I7" s="1"/>
      <c r="K7" s="15">
        <v>3</v>
      </c>
      <c r="L7">
        <v>17</v>
      </c>
      <c r="M7">
        <v>1</v>
      </c>
    </row>
    <row r="8" spans="1:13" x14ac:dyDescent="0.25">
      <c r="A8" s="1"/>
      <c r="B8" s="1">
        <v>1000000</v>
      </c>
      <c r="C8" s="1">
        <v>3</v>
      </c>
      <c r="D8" s="1">
        <v>3</v>
      </c>
      <c r="E8" s="1">
        <v>3</v>
      </c>
      <c r="F8" s="1">
        <v>1</v>
      </c>
      <c r="G8" s="4">
        <v>83.38650255799989</v>
      </c>
      <c r="H8" s="1">
        <v>3.5989333333333338E-2</v>
      </c>
      <c r="I8" s="1"/>
      <c r="K8" s="15">
        <v>4</v>
      </c>
      <c r="L8">
        <v>32</v>
      </c>
      <c r="M8">
        <v>1</v>
      </c>
    </row>
    <row r="9" spans="1:13" x14ac:dyDescent="0.25">
      <c r="A9" s="1"/>
      <c r="B9" s="1">
        <v>1500000</v>
      </c>
      <c r="C9" s="1">
        <v>3</v>
      </c>
      <c r="D9" s="1">
        <v>3</v>
      </c>
      <c r="E9" s="1">
        <v>3</v>
      </c>
      <c r="F9" s="1">
        <v>1</v>
      </c>
      <c r="G9" s="4">
        <v>81.581114096916806</v>
      </c>
      <c r="H9" s="1">
        <v>3.6785999999999999E-2</v>
      </c>
      <c r="I9" s="1"/>
      <c r="K9" s="15">
        <v>5</v>
      </c>
      <c r="L9">
        <v>36</v>
      </c>
      <c r="M9">
        <v>2</v>
      </c>
    </row>
    <row r="10" spans="1:13" x14ac:dyDescent="0.25">
      <c r="A10" s="12">
        <v>2</v>
      </c>
      <c r="B10" s="12">
        <v>10000</v>
      </c>
      <c r="C10" s="12">
        <v>7</v>
      </c>
      <c r="D10" s="12">
        <v>8</v>
      </c>
      <c r="E10" s="12">
        <v>6</v>
      </c>
      <c r="F10" s="12">
        <v>1</v>
      </c>
      <c r="G10" s="14">
        <v>184.8566995011962</v>
      </c>
      <c r="H10" s="12">
        <v>3.7872999999999997E-2</v>
      </c>
      <c r="I10" s="12"/>
      <c r="K10" s="15">
        <v>6</v>
      </c>
      <c r="L10">
        <v>44</v>
      </c>
      <c r="M10">
        <v>3</v>
      </c>
    </row>
    <row r="11" spans="1:13" x14ac:dyDescent="0.25">
      <c r="A11" s="12"/>
      <c r="B11" s="12">
        <v>100000</v>
      </c>
      <c r="C11" s="12">
        <v>7</v>
      </c>
      <c r="D11" s="12">
        <v>8</v>
      </c>
      <c r="E11" s="12">
        <v>6</v>
      </c>
      <c r="F11" s="12">
        <v>1</v>
      </c>
      <c r="G11" s="14">
        <v>184.37966787833201</v>
      </c>
      <c r="H11" s="12">
        <v>3.7971333333333336E-2</v>
      </c>
      <c r="I11" s="12"/>
      <c r="K11" s="15">
        <v>7</v>
      </c>
      <c r="L11">
        <v>38</v>
      </c>
      <c r="M11">
        <v>2</v>
      </c>
    </row>
    <row r="12" spans="1:13" x14ac:dyDescent="0.25">
      <c r="A12" s="12"/>
      <c r="B12" s="12">
        <v>1000000</v>
      </c>
      <c r="C12" s="12">
        <v>7</v>
      </c>
      <c r="D12" s="12">
        <v>8</v>
      </c>
      <c r="E12" s="12">
        <v>6</v>
      </c>
      <c r="F12" s="12">
        <v>1</v>
      </c>
      <c r="G12" s="14">
        <v>182.8472688168257</v>
      </c>
      <c r="H12" s="12">
        <v>3.8287000000000002E-2</v>
      </c>
      <c r="I12" s="12"/>
      <c r="K12" s="15">
        <v>8</v>
      </c>
      <c r="L12">
        <v>40</v>
      </c>
      <c r="M12">
        <v>4</v>
      </c>
    </row>
    <row r="13" spans="1:13" x14ac:dyDescent="0.25">
      <c r="A13" s="12"/>
      <c r="B13" s="12">
        <v>1500000</v>
      </c>
      <c r="C13" s="12">
        <v>7</v>
      </c>
      <c r="D13" s="12">
        <v>8</v>
      </c>
      <c r="E13" s="12">
        <v>6</v>
      </c>
      <c r="F13" s="12">
        <v>1</v>
      </c>
      <c r="G13" s="14">
        <v>178.25338291912877</v>
      </c>
      <c r="H13" s="12">
        <v>3.9791333333333338E-2</v>
      </c>
      <c r="I13" s="12"/>
    </row>
    <row r="14" spans="1:13" x14ac:dyDescent="0.25">
      <c r="A14" s="1">
        <v>3</v>
      </c>
      <c r="B14" s="1">
        <v>10000</v>
      </c>
      <c r="C14" s="1">
        <v>3541</v>
      </c>
      <c r="D14" s="1">
        <v>10282</v>
      </c>
      <c r="E14" s="1">
        <v>16</v>
      </c>
      <c r="F14" s="1">
        <v>1</v>
      </c>
      <c r="G14" s="4">
        <v>56919.958049832181</v>
      </c>
      <c r="H14" s="1">
        <v>6.2562000000000006E-2</v>
      </c>
      <c r="I14" s="1"/>
    </row>
    <row r="15" spans="1:13" x14ac:dyDescent="0.25">
      <c r="A15" s="1"/>
      <c r="B15" s="1">
        <v>100000</v>
      </c>
      <c r="C15" s="1">
        <v>3541</v>
      </c>
      <c r="D15" s="1">
        <v>10282</v>
      </c>
      <c r="E15" s="1">
        <v>16</v>
      </c>
      <c r="F15" s="1">
        <v>1</v>
      </c>
      <c r="G15" s="4">
        <v>59060.741597334847</v>
      </c>
      <c r="H15" s="1">
        <v>5.9998999999999997E-2</v>
      </c>
      <c r="I15" s="1"/>
    </row>
    <row r="16" spans="1:13" x14ac:dyDescent="0.25">
      <c r="A16" s="1"/>
      <c r="B16" s="1">
        <v>1000000</v>
      </c>
      <c r="C16" s="1">
        <v>3541</v>
      </c>
      <c r="D16" s="1">
        <v>10282</v>
      </c>
      <c r="E16" s="1">
        <v>16</v>
      </c>
      <c r="F16" s="1">
        <v>1</v>
      </c>
      <c r="G16" s="4">
        <v>60641.614262894873</v>
      </c>
      <c r="H16" s="1">
        <v>5.8443999999999996E-2</v>
      </c>
      <c r="I16" s="1"/>
    </row>
    <row r="17" spans="1:15" x14ac:dyDescent="0.25">
      <c r="A17" s="1"/>
      <c r="B17" s="1">
        <v>1500000</v>
      </c>
      <c r="C17" s="1">
        <v>3541</v>
      </c>
      <c r="D17" s="1">
        <v>10282</v>
      </c>
      <c r="E17" s="1">
        <v>16</v>
      </c>
      <c r="F17" s="1">
        <v>1</v>
      </c>
      <c r="G17" s="4">
        <v>59237.696116933941</v>
      </c>
      <c r="H17" s="1">
        <v>5.9831999999999996E-2</v>
      </c>
      <c r="I17" s="1"/>
    </row>
    <row r="18" spans="1:15" x14ac:dyDescent="0.25">
      <c r="A18" s="12">
        <v>4</v>
      </c>
      <c r="B18" s="12">
        <v>10000</v>
      </c>
      <c r="C18" s="12">
        <v>1065</v>
      </c>
      <c r="D18" s="12">
        <v>2418</v>
      </c>
      <c r="E18" s="12">
        <v>31</v>
      </c>
      <c r="F18" s="12">
        <v>1</v>
      </c>
      <c r="G18" s="14">
        <v>24439.600441977051</v>
      </c>
      <c r="H18" s="12">
        <v>4.3598666666666668E-2</v>
      </c>
      <c r="I18" s="12"/>
    </row>
    <row r="19" spans="1:15" x14ac:dyDescent="0.25">
      <c r="A19" s="12"/>
      <c r="B19" s="12">
        <v>100000</v>
      </c>
      <c r="C19" s="12">
        <v>1065</v>
      </c>
      <c r="D19" s="12">
        <v>2418</v>
      </c>
      <c r="E19" s="12">
        <v>31</v>
      </c>
      <c r="F19" s="12">
        <v>1</v>
      </c>
      <c r="G19" s="14">
        <v>23940.013299951399</v>
      </c>
      <c r="H19" s="12">
        <v>4.4496666666666664E-2</v>
      </c>
      <c r="I19" s="12"/>
    </row>
    <row r="20" spans="1:15" x14ac:dyDescent="0.25">
      <c r="A20" s="12"/>
      <c r="B20" s="12">
        <v>1000000</v>
      </c>
      <c r="C20" s="12">
        <v>1065</v>
      </c>
      <c r="D20" s="12">
        <v>2418</v>
      </c>
      <c r="E20" s="12">
        <v>31</v>
      </c>
      <c r="F20" s="12">
        <v>1</v>
      </c>
      <c r="G20" s="14">
        <v>23170.215708188338</v>
      </c>
      <c r="H20" s="12">
        <v>4.6151333333333329E-2</v>
      </c>
      <c r="I20" s="12"/>
    </row>
    <row r="21" spans="1:15" x14ac:dyDescent="0.25">
      <c r="A21" s="12"/>
      <c r="B21" s="12">
        <v>1500000</v>
      </c>
      <c r="C21" s="12">
        <v>1065</v>
      </c>
      <c r="D21" s="12">
        <v>2418</v>
      </c>
      <c r="E21" s="12">
        <v>31</v>
      </c>
      <c r="F21" s="12">
        <v>1</v>
      </c>
      <c r="G21" s="14">
        <v>24103.762077457544</v>
      </c>
      <c r="H21" s="12">
        <v>4.4218333333333339E-2</v>
      </c>
      <c r="I21" s="12"/>
    </row>
    <row r="22" spans="1:15" x14ac:dyDescent="0.25">
      <c r="A22" s="1">
        <v>5</v>
      </c>
      <c r="B22" s="1">
        <v>10000</v>
      </c>
      <c r="C22" s="1">
        <v>10000</v>
      </c>
      <c r="D22" s="1">
        <v>26495</v>
      </c>
      <c r="E22" s="1">
        <v>32</v>
      </c>
      <c r="F22" s="1">
        <v>4</v>
      </c>
      <c r="G22" s="4">
        <v>99477.753041705742</v>
      </c>
      <c r="H22" s="1">
        <v>0.10057300000000001</v>
      </c>
      <c r="I22" s="1"/>
    </row>
    <row r="23" spans="1:15" x14ac:dyDescent="0.25">
      <c r="A23" s="1"/>
      <c r="B23" s="1">
        <v>100000</v>
      </c>
      <c r="C23" s="1">
        <v>100000</v>
      </c>
      <c r="D23" s="1">
        <v>359818</v>
      </c>
      <c r="E23" s="1">
        <v>33</v>
      </c>
      <c r="F23" s="1">
        <v>3</v>
      </c>
      <c r="G23" s="4">
        <v>205831.61151115395</v>
      </c>
      <c r="H23" s="1">
        <v>0.4859093333333333</v>
      </c>
      <c r="I23" s="1"/>
    </row>
    <row r="24" spans="1:15" x14ac:dyDescent="0.25">
      <c r="A24" s="1"/>
      <c r="B24" s="1">
        <v>1000000</v>
      </c>
      <c r="C24" s="1">
        <v>1000000</v>
      </c>
      <c r="D24" s="1">
        <v>4488464</v>
      </c>
      <c r="E24" s="1">
        <v>34</v>
      </c>
      <c r="F24" s="1">
        <v>2</v>
      </c>
      <c r="G24" s="4">
        <v>249611.36228358551</v>
      </c>
      <c r="H24" s="1">
        <v>4.0081193333333331</v>
      </c>
      <c r="I24" s="1"/>
    </row>
    <row r="25" spans="1:15" x14ac:dyDescent="0.25">
      <c r="A25" s="1"/>
      <c r="B25" s="1">
        <v>1500000</v>
      </c>
      <c r="C25" s="1">
        <v>1090275</v>
      </c>
      <c r="D25" s="1">
        <v>4898609</v>
      </c>
      <c r="E25" s="1">
        <v>35</v>
      </c>
      <c r="F25" s="1">
        <v>1</v>
      </c>
      <c r="G25" s="4">
        <v>250644.62736660824</v>
      </c>
      <c r="H25" s="1">
        <v>4.3555819999999992</v>
      </c>
      <c r="I25" s="1"/>
    </row>
    <row r="26" spans="1:15" x14ac:dyDescent="0.25">
      <c r="A26" s="12">
        <v>6</v>
      </c>
      <c r="B26" s="12">
        <v>10000</v>
      </c>
      <c r="C26" s="12">
        <v>10000</v>
      </c>
      <c r="D26" s="12">
        <v>29368</v>
      </c>
      <c r="E26" s="12">
        <v>39</v>
      </c>
      <c r="F26" s="12">
        <v>5</v>
      </c>
      <c r="G26" s="14">
        <v>97438.490918033291</v>
      </c>
      <c r="H26" s="12">
        <v>0.10291833333333333</v>
      </c>
      <c r="I26" s="12"/>
      <c r="K26" s="1">
        <v>5</v>
      </c>
      <c r="L26" s="1">
        <v>10000</v>
      </c>
      <c r="M26" s="1">
        <v>4</v>
      </c>
    </row>
    <row r="27" spans="1:15" x14ac:dyDescent="0.25">
      <c r="A27" s="12"/>
      <c r="B27" s="12">
        <v>100000</v>
      </c>
      <c r="C27" s="12">
        <v>100000</v>
      </c>
      <c r="D27" s="12">
        <v>374378</v>
      </c>
      <c r="E27" s="12">
        <v>40</v>
      </c>
      <c r="F27" s="12">
        <v>4</v>
      </c>
      <c r="G27" s="14">
        <v>205658.90618657132</v>
      </c>
      <c r="H27" s="12">
        <v>0.48637800000000003</v>
      </c>
      <c r="I27" s="12"/>
      <c r="K27" s="1"/>
      <c r="L27" s="1">
        <v>100000</v>
      </c>
      <c r="M27" s="1">
        <v>3</v>
      </c>
    </row>
    <row r="28" spans="1:15" x14ac:dyDescent="0.25">
      <c r="A28" s="12"/>
      <c r="B28" s="12">
        <v>1000000</v>
      </c>
      <c r="C28" s="12">
        <v>1000000</v>
      </c>
      <c r="D28" s="12">
        <v>4481233</v>
      </c>
      <c r="E28" s="12">
        <v>41</v>
      </c>
      <c r="F28" s="12">
        <v>3</v>
      </c>
      <c r="G28" s="14">
        <v>256040.25380312515</v>
      </c>
      <c r="H28" s="12">
        <v>3.9058333333333333</v>
      </c>
      <c r="I28" s="12"/>
      <c r="K28" s="1"/>
      <c r="L28" s="1">
        <v>1000000</v>
      </c>
      <c r="M28" s="1">
        <v>2</v>
      </c>
    </row>
    <row r="29" spans="1:15" x14ac:dyDescent="0.25">
      <c r="A29" s="12"/>
      <c r="B29" s="12">
        <v>1500000</v>
      </c>
      <c r="C29" s="12" t="e">
        <v>#VALUE!</v>
      </c>
      <c r="D29" s="12" t="e">
        <v>#VALUE!</v>
      </c>
      <c r="E29" s="12" t="e">
        <v>#VALUE!</v>
      </c>
      <c r="F29" s="12" t="e">
        <v>#VALUE!</v>
      </c>
      <c r="G29" s="14" t="e">
        <v>#VALUE!</v>
      </c>
      <c r="H29" s="12" t="e">
        <v>#VALUE!</v>
      </c>
      <c r="I29" s="12"/>
      <c r="K29" s="1"/>
      <c r="L29" s="1">
        <v>1500000</v>
      </c>
      <c r="M29" s="1">
        <v>1</v>
      </c>
    </row>
    <row r="30" spans="1:15" x14ac:dyDescent="0.25">
      <c r="A30" s="1">
        <v>7</v>
      </c>
      <c r="B30" s="1">
        <v>10000</v>
      </c>
      <c r="C30" s="1">
        <v>10000</v>
      </c>
      <c r="D30" s="1">
        <v>32469</v>
      </c>
      <c r="E30" s="1">
        <v>34</v>
      </c>
      <c r="F30" s="1">
        <v>4</v>
      </c>
      <c r="G30" s="4">
        <v>5024.9717295803885</v>
      </c>
      <c r="H30" s="1">
        <v>1.990164</v>
      </c>
      <c r="I30" s="1"/>
      <c r="K30" s="12">
        <v>6</v>
      </c>
      <c r="L30" s="12">
        <v>10000</v>
      </c>
      <c r="M30" s="12">
        <v>5</v>
      </c>
    </row>
    <row r="31" spans="1:15" x14ac:dyDescent="0.25">
      <c r="A31" s="1"/>
      <c r="B31" s="1">
        <v>100000</v>
      </c>
      <c r="C31" s="1">
        <v>100000</v>
      </c>
      <c r="D31" s="1">
        <v>386440</v>
      </c>
      <c r="E31" s="1">
        <v>36</v>
      </c>
      <c r="F31" s="1">
        <v>2</v>
      </c>
      <c r="G31" s="4">
        <v>183748.22230650473</v>
      </c>
      <c r="H31" s="1">
        <v>0.54745500000000002</v>
      </c>
      <c r="I31" s="1"/>
      <c r="K31" s="12"/>
      <c r="L31" s="12">
        <v>100000</v>
      </c>
      <c r="M31" s="12">
        <v>4</v>
      </c>
      <c r="O31" t="s">
        <v>26</v>
      </c>
    </row>
    <row r="32" spans="1:15" x14ac:dyDescent="0.25">
      <c r="A32" s="1"/>
      <c r="B32" s="1">
        <v>1000000</v>
      </c>
      <c r="C32" s="1">
        <v>1000000</v>
      </c>
      <c r="D32" s="1">
        <v>4790308</v>
      </c>
      <c r="E32" s="1">
        <v>36</v>
      </c>
      <c r="F32" s="1">
        <v>2</v>
      </c>
      <c r="G32" s="4">
        <v>236131.602981095</v>
      </c>
      <c r="H32" s="1">
        <v>4.2393713333333336</v>
      </c>
      <c r="I32" s="1"/>
      <c r="K32" s="12"/>
      <c r="L32" s="12">
        <v>1000000</v>
      </c>
      <c r="M32" s="12">
        <v>3</v>
      </c>
    </row>
    <row r="33" spans="1:13" x14ac:dyDescent="0.25">
      <c r="A33" s="1"/>
      <c r="B33" s="1">
        <v>1500000</v>
      </c>
      <c r="C33" s="1">
        <v>1500000</v>
      </c>
      <c r="D33" s="1">
        <v>7173504</v>
      </c>
      <c r="E33" s="1">
        <v>36</v>
      </c>
      <c r="F33" s="1">
        <v>2</v>
      </c>
      <c r="G33" s="4">
        <v>238880.14132005256</v>
      </c>
      <c r="H33" s="1">
        <v>6.2874389999999991</v>
      </c>
      <c r="I33" s="1"/>
      <c r="K33" s="1">
        <v>7</v>
      </c>
      <c r="L33" s="1">
        <v>10000</v>
      </c>
      <c r="M33" s="1">
        <v>4</v>
      </c>
    </row>
    <row r="34" spans="1:13" x14ac:dyDescent="0.25">
      <c r="A34" s="12">
        <v>8</v>
      </c>
      <c r="B34" s="12">
        <v>10000</v>
      </c>
      <c r="C34" s="12">
        <v>10000</v>
      </c>
      <c r="D34" s="12">
        <v>27562</v>
      </c>
      <c r="E34" s="12">
        <v>34</v>
      </c>
      <c r="F34" s="12">
        <v>6</v>
      </c>
      <c r="G34" s="14">
        <v>97222.293667053178</v>
      </c>
      <c r="H34" s="12">
        <v>0.10299733333333333</v>
      </c>
      <c r="I34" s="12"/>
      <c r="K34" s="1"/>
      <c r="L34" s="1">
        <v>100000</v>
      </c>
      <c r="M34" s="1">
        <v>2</v>
      </c>
    </row>
    <row r="35" spans="1:13" x14ac:dyDescent="0.25">
      <c r="A35" s="12"/>
      <c r="B35" s="12">
        <v>100000</v>
      </c>
      <c r="C35" s="12">
        <v>100000</v>
      </c>
      <c r="D35" s="12">
        <v>349921</v>
      </c>
      <c r="E35" s="12">
        <v>36</v>
      </c>
      <c r="F35" s="12">
        <v>4</v>
      </c>
      <c r="G35" s="14">
        <v>203753.36215648626</v>
      </c>
      <c r="H35" s="12">
        <v>0.49085933333333331</v>
      </c>
      <c r="I35" s="12"/>
      <c r="K35" s="1"/>
      <c r="L35" s="1">
        <v>1000000</v>
      </c>
      <c r="M35" s="1">
        <v>2</v>
      </c>
    </row>
    <row r="36" spans="1:13" x14ac:dyDescent="0.25">
      <c r="A36" s="12"/>
      <c r="B36" s="12">
        <v>1000000</v>
      </c>
      <c r="C36" s="12">
        <v>1000000</v>
      </c>
      <c r="D36" s="12">
        <v>4073028</v>
      </c>
      <c r="E36" s="12">
        <v>36</v>
      </c>
      <c r="F36" s="12">
        <v>4</v>
      </c>
      <c r="G36" s="14">
        <v>261709.7220160717</v>
      </c>
      <c r="H36" s="12">
        <v>3.8258833333333335</v>
      </c>
      <c r="I36" s="12"/>
      <c r="K36" s="1"/>
      <c r="L36" s="1">
        <v>1500000</v>
      </c>
      <c r="M36" s="1">
        <v>2</v>
      </c>
    </row>
    <row r="37" spans="1:13" x14ac:dyDescent="0.25">
      <c r="A37" s="12"/>
      <c r="B37" s="12">
        <v>1500000</v>
      </c>
      <c r="C37" s="12">
        <v>1500000</v>
      </c>
      <c r="D37" s="12">
        <v>6361454</v>
      </c>
      <c r="E37" s="12">
        <v>36</v>
      </c>
      <c r="F37" s="12">
        <v>4</v>
      </c>
      <c r="G37" s="14">
        <v>260648.1518167078</v>
      </c>
      <c r="H37" s="12">
        <v>5.7551753333333329</v>
      </c>
      <c r="I37" s="12"/>
      <c r="K37" s="12">
        <v>8</v>
      </c>
      <c r="L37" s="12">
        <v>10000</v>
      </c>
      <c r="M37" s="12">
        <v>6</v>
      </c>
    </row>
    <row r="38" spans="1:13" x14ac:dyDescent="0.25">
      <c r="K38" s="12"/>
      <c r="L38" s="12">
        <v>100000</v>
      </c>
      <c r="M38" s="12">
        <v>4</v>
      </c>
    </row>
    <row r="39" spans="1:13" x14ac:dyDescent="0.25">
      <c r="K39" s="12"/>
      <c r="L39" s="12">
        <v>1000000</v>
      </c>
      <c r="M39" s="12">
        <v>4</v>
      </c>
    </row>
    <row r="40" spans="1:13" x14ac:dyDescent="0.25">
      <c r="K40" s="12"/>
      <c r="L40" s="12">
        <v>1500000</v>
      </c>
      <c r="M40" s="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mahee</dc:creator>
  <cp:lastModifiedBy>mahee</cp:lastModifiedBy>
  <dcterms:created xsi:type="dcterms:W3CDTF">2020-10-30T10:25:23Z</dcterms:created>
  <dcterms:modified xsi:type="dcterms:W3CDTF">2020-11-01T09:13:26Z</dcterms:modified>
</cp:coreProperties>
</file>